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C and RV Model Development\RV\redsticker 1085\"/>
    </mc:Choice>
  </mc:AlternateContent>
  <bookViews>
    <workbookView xWindow="0" yWindow="0" windowWidth="28800" windowHeight="12300" tabRatio="589"/>
  </bookViews>
  <sheets>
    <sheet name="Readme" sheetId="42" r:id="rId1"/>
    <sheet name="Worksheet1. Green Scenario EF" sheetId="2" r:id="rId2"/>
    <sheet name="Worksheet2. Scenario10-new" sheetId="41" r:id="rId3"/>
    <sheet name="Worksheet3. Final Scenario" sheetId="4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08" i="41" l="1"/>
  <c r="U1008" i="41"/>
  <c r="V1008" i="41"/>
  <c r="W1008" i="41"/>
  <c r="X1008" i="41"/>
  <c r="Y1008" i="41"/>
  <c r="Z1008" i="41"/>
  <c r="T957" i="41"/>
  <c r="U957" i="41"/>
  <c r="V957" i="41"/>
  <c r="W957" i="41"/>
  <c r="X957" i="41"/>
  <c r="Y957" i="41"/>
  <c r="Z957" i="41"/>
  <c r="T906" i="41"/>
  <c r="U906" i="41"/>
  <c r="V906" i="41"/>
  <c r="W906" i="41"/>
  <c r="X906" i="41"/>
  <c r="Y906" i="41"/>
  <c r="Z906" i="41"/>
  <c r="T855" i="41"/>
  <c r="U855" i="41"/>
  <c r="V855" i="41"/>
  <c r="W855" i="41"/>
  <c r="X855" i="41"/>
  <c r="Y855" i="41"/>
  <c r="Z855" i="41"/>
  <c r="T804" i="41"/>
  <c r="U804" i="41"/>
  <c r="V804" i="41"/>
  <c r="W804" i="41"/>
  <c r="X804" i="41"/>
  <c r="Y804" i="41"/>
  <c r="Z804" i="41"/>
  <c r="T753" i="41"/>
  <c r="U753" i="41"/>
  <c r="V753" i="41"/>
  <c r="W753" i="41"/>
  <c r="X753" i="41"/>
  <c r="Y753" i="41"/>
  <c r="Z753" i="41"/>
  <c r="T702" i="41"/>
  <c r="U702" i="41"/>
  <c r="V702" i="41"/>
  <c r="W702" i="41"/>
  <c r="X702" i="41"/>
  <c r="Y702" i="41"/>
  <c r="Z702" i="41"/>
  <c r="T651" i="41"/>
  <c r="U651" i="41"/>
  <c r="V651" i="41"/>
  <c r="W651" i="41"/>
  <c r="X651" i="41"/>
  <c r="Y651" i="41"/>
  <c r="Z651" i="41"/>
  <c r="T600" i="41"/>
  <c r="U600" i="41"/>
  <c r="V600" i="41"/>
  <c r="W600" i="41"/>
  <c r="X600" i="41"/>
  <c r="Y600" i="41"/>
  <c r="Z600" i="41"/>
  <c r="T549" i="41"/>
  <c r="U549" i="41"/>
  <c r="V549" i="41"/>
  <c r="W549" i="41"/>
  <c r="X549" i="41"/>
  <c r="Y549" i="41"/>
  <c r="Z549" i="41"/>
  <c r="T498" i="41"/>
  <c r="U498" i="41"/>
  <c r="V498" i="41"/>
  <c r="W498" i="41"/>
  <c r="X498" i="41"/>
  <c r="Y498" i="41"/>
  <c r="Z498" i="41"/>
  <c r="T447" i="41"/>
  <c r="U447" i="41"/>
  <c r="V447" i="41"/>
  <c r="W447" i="41"/>
  <c r="X447" i="41"/>
  <c r="Y447" i="41"/>
  <c r="Z447" i="41"/>
  <c r="T396" i="41"/>
  <c r="U396" i="41"/>
  <c r="V396" i="41"/>
  <c r="W396" i="41"/>
  <c r="X396" i="41"/>
  <c r="Y396" i="41"/>
  <c r="Z396" i="41"/>
  <c r="T345" i="41"/>
  <c r="U345" i="41"/>
  <c r="V345" i="41"/>
  <c r="W345" i="41"/>
  <c r="X345" i="41"/>
  <c r="Y345" i="41"/>
  <c r="Z345" i="41"/>
  <c r="T294" i="41"/>
  <c r="U294" i="41"/>
  <c r="V294" i="41"/>
  <c r="W294" i="41"/>
  <c r="X294" i="41"/>
  <c r="Y294" i="41"/>
  <c r="Z294" i="41"/>
  <c r="T243" i="41"/>
  <c r="U243" i="41"/>
  <c r="V243" i="41"/>
  <c r="W243" i="41"/>
  <c r="X243" i="41"/>
  <c r="Y243" i="41"/>
  <c r="Z243" i="41"/>
  <c r="T192" i="41"/>
  <c r="U192" i="41"/>
  <c r="V192" i="41"/>
  <c r="W192" i="41"/>
  <c r="X192" i="41"/>
  <c r="Y192" i="41"/>
  <c r="Z192" i="41"/>
  <c r="T141" i="41"/>
  <c r="U141" i="41"/>
  <c r="V141" i="41"/>
  <c r="W141" i="41"/>
  <c r="X141" i="41"/>
  <c r="Y141" i="41"/>
  <c r="Z141" i="41"/>
  <c r="T90" i="41"/>
  <c r="U90" i="41"/>
  <c r="V90" i="41"/>
  <c r="W90" i="41"/>
  <c r="X90" i="41"/>
  <c r="Y90" i="41"/>
  <c r="Z90" i="41"/>
  <c r="T39" i="41"/>
  <c r="U39" i="41"/>
  <c r="V39" i="41"/>
  <c r="W39" i="41"/>
  <c r="X39" i="41"/>
  <c r="Y39" i="41"/>
  <c r="Z39" i="41"/>
  <c r="AA1021" i="41"/>
  <c r="Z1021" i="41"/>
  <c r="Y1021" i="41"/>
  <c r="X1021" i="41"/>
  <c r="W1021" i="41"/>
  <c r="V1021" i="41"/>
  <c r="U1021" i="41"/>
  <c r="T1021" i="41"/>
  <c r="AA1020" i="41"/>
  <c r="Z1020" i="41"/>
  <c r="Y1020" i="41"/>
  <c r="X1020" i="41"/>
  <c r="W1020" i="41"/>
  <c r="V1020" i="41"/>
  <c r="U1020" i="41"/>
  <c r="T1020" i="41"/>
  <c r="AA1019" i="41"/>
  <c r="Z1019" i="41"/>
  <c r="Y1019" i="41"/>
  <c r="X1019" i="41"/>
  <c r="W1019" i="41"/>
  <c r="V1019" i="41"/>
  <c r="U1019" i="41"/>
  <c r="T1019" i="41"/>
  <c r="AA1018" i="41"/>
  <c r="Z1018" i="41"/>
  <c r="Y1018" i="41"/>
  <c r="X1018" i="41"/>
  <c r="W1018" i="41"/>
  <c r="V1018" i="41"/>
  <c r="U1018" i="41"/>
  <c r="T1018" i="41"/>
  <c r="AA1017" i="41"/>
  <c r="Z1017" i="41"/>
  <c r="Y1017" i="41"/>
  <c r="X1017" i="41"/>
  <c r="W1017" i="41"/>
  <c r="V1017" i="41"/>
  <c r="U1017" i="41"/>
  <c r="T1017" i="41"/>
  <c r="AA1016" i="41"/>
  <c r="Z1016" i="41"/>
  <c r="Y1016" i="41"/>
  <c r="X1016" i="41"/>
  <c r="W1016" i="41"/>
  <c r="V1016" i="41"/>
  <c r="U1016" i="41"/>
  <c r="T1016" i="41"/>
  <c r="AA1015" i="41"/>
  <c r="Z1015" i="41"/>
  <c r="Y1015" i="41"/>
  <c r="X1015" i="41"/>
  <c r="W1015" i="41"/>
  <c r="V1015" i="41"/>
  <c r="U1015" i="41"/>
  <c r="T1015" i="41"/>
  <c r="AA1014" i="41"/>
  <c r="Z1014" i="41"/>
  <c r="Y1014" i="41"/>
  <c r="X1014" i="41"/>
  <c r="W1014" i="41"/>
  <c r="V1014" i="41"/>
  <c r="U1014" i="41"/>
  <c r="T1014" i="41"/>
  <c r="AA1013" i="41"/>
  <c r="Z1013" i="41"/>
  <c r="Y1013" i="41"/>
  <c r="X1013" i="41"/>
  <c r="W1013" i="41"/>
  <c r="V1013" i="41"/>
  <c r="U1013" i="41"/>
  <c r="T1013" i="41"/>
  <c r="AA1012" i="41"/>
  <c r="Z1012" i="41"/>
  <c r="Y1012" i="41"/>
  <c r="X1012" i="41"/>
  <c r="W1012" i="41"/>
  <c r="V1012" i="41"/>
  <c r="U1012" i="41"/>
  <c r="T1012" i="41"/>
  <c r="AA1011" i="41"/>
  <c r="Z1011" i="41"/>
  <c r="Y1011" i="41"/>
  <c r="X1011" i="41"/>
  <c r="W1011" i="41"/>
  <c r="V1011" i="41"/>
  <c r="U1011" i="41"/>
  <c r="T1011" i="41"/>
  <c r="AA1010" i="41"/>
  <c r="Z1010" i="41"/>
  <c r="Y1010" i="41"/>
  <c r="X1010" i="41"/>
  <c r="W1010" i="41"/>
  <c r="V1010" i="41"/>
  <c r="U1010" i="41"/>
  <c r="T1010" i="41"/>
  <c r="AA1009" i="41"/>
  <c r="Z1009" i="41"/>
  <c r="Y1009" i="41"/>
  <c r="X1009" i="41"/>
  <c r="W1009" i="41"/>
  <c r="V1009" i="41"/>
  <c r="U1009" i="41"/>
  <c r="T1009" i="41"/>
  <c r="AA1008" i="41"/>
  <c r="AA1007" i="41"/>
  <c r="Z1007" i="41"/>
  <c r="Y1007" i="41"/>
  <c r="X1007" i="41"/>
  <c r="W1007" i="41"/>
  <c r="V1007" i="41"/>
  <c r="U1007" i="41"/>
  <c r="T1007" i="41"/>
  <c r="AA1006" i="41"/>
  <c r="Z1006" i="41"/>
  <c r="Y1006" i="41"/>
  <c r="X1006" i="41"/>
  <c r="W1006" i="41"/>
  <c r="V1006" i="41"/>
  <c r="U1006" i="41"/>
  <c r="T1006" i="41"/>
  <c r="AA1005" i="41"/>
  <c r="Z1005" i="41"/>
  <c r="Y1005" i="41"/>
  <c r="X1005" i="41"/>
  <c r="W1005" i="41"/>
  <c r="V1005" i="41"/>
  <c r="U1005" i="41"/>
  <c r="T1005" i="41"/>
  <c r="AA1004" i="41"/>
  <c r="Z1004" i="41"/>
  <c r="Y1004" i="41"/>
  <c r="X1004" i="41"/>
  <c r="W1004" i="41"/>
  <c r="V1004" i="41"/>
  <c r="U1004" i="41"/>
  <c r="T1004" i="41"/>
  <c r="AA1003" i="41"/>
  <c r="Z1003" i="41"/>
  <c r="Y1003" i="41"/>
  <c r="X1003" i="41"/>
  <c r="W1003" i="41"/>
  <c r="V1003" i="41"/>
  <c r="U1003" i="41"/>
  <c r="T1003" i="41"/>
  <c r="AA970" i="41"/>
  <c r="Z970" i="41"/>
  <c r="Y970" i="41"/>
  <c r="X970" i="41"/>
  <c r="W970" i="41"/>
  <c r="V970" i="41"/>
  <c r="U970" i="41"/>
  <c r="T970" i="41"/>
  <c r="AA969" i="41"/>
  <c r="Z969" i="41"/>
  <c r="Y969" i="41"/>
  <c r="X969" i="41"/>
  <c r="W969" i="41"/>
  <c r="V969" i="41"/>
  <c r="U969" i="41"/>
  <c r="T969" i="41"/>
  <c r="AA968" i="41"/>
  <c r="Z968" i="41"/>
  <c r="Y968" i="41"/>
  <c r="X968" i="41"/>
  <c r="W968" i="41"/>
  <c r="V968" i="41"/>
  <c r="U968" i="41"/>
  <c r="T968" i="41"/>
  <c r="AA967" i="41"/>
  <c r="Z967" i="41"/>
  <c r="Y967" i="41"/>
  <c r="X967" i="41"/>
  <c r="W967" i="41"/>
  <c r="V967" i="41"/>
  <c r="U967" i="41"/>
  <c r="T967" i="41"/>
  <c r="AA966" i="41"/>
  <c r="Z966" i="41"/>
  <c r="Y966" i="41"/>
  <c r="X966" i="41"/>
  <c r="W966" i="41"/>
  <c r="V966" i="41"/>
  <c r="U966" i="41"/>
  <c r="T966" i="41"/>
  <c r="AA965" i="41"/>
  <c r="Z965" i="41"/>
  <c r="Y965" i="41"/>
  <c r="X965" i="41"/>
  <c r="W965" i="41"/>
  <c r="V965" i="41"/>
  <c r="U965" i="41"/>
  <c r="T965" i="41"/>
  <c r="AA964" i="41"/>
  <c r="Z964" i="41"/>
  <c r="Y964" i="41"/>
  <c r="X964" i="41"/>
  <c r="W964" i="41"/>
  <c r="V964" i="41"/>
  <c r="U964" i="41"/>
  <c r="T964" i="41"/>
  <c r="AA963" i="41"/>
  <c r="Z963" i="41"/>
  <c r="Y963" i="41"/>
  <c r="X963" i="41"/>
  <c r="W963" i="41"/>
  <c r="V963" i="41"/>
  <c r="U963" i="41"/>
  <c r="T963" i="41"/>
  <c r="AA962" i="41"/>
  <c r="Z962" i="41"/>
  <c r="Y962" i="41"/>
  <c r="X962" i="41"/>
  <c r="W962" i="41"/>
  <c r="V962" i="41"/>
  <c r="U962" i="41"/>
  <c r="T962" i="41"/>
  <c r="AA961" i="41"/>
  <c r="Z961" i="41"/>
  <c r="Y961" i="41"/>
  <c r="X961" i="41"/>
  <c r="W961" i="41"/>
  <c r="V961" i="41"/>
  <c r="U961" i="41"/>
  <c r="T961" i="41"/>
  <c r="AA960" i="41"/>
  <c r="Z960" i="41"/>
  <c r="Y960" i="41"/>
  <c r="X960" i="41"/>
  <c r="W960" i="41"/>
  <c r="V960" i="41"/>
  <c r="U960" i="41"/>
  <c r="T960" i="41"/>
  <c r="AA959" i="41"/>
  <c r="Z959" i="41"/>
  <c r="Y959" i="41"/>
  <c r="X959" i="41"/>
  <c r="W959" i="41"/>
  <c r="V959" i="41"/>
  <c r="U959" i="41"/>
  <c r="T959" i="41"/>
  <c r="AA958" i="41"/>
  <c r="Z958" i="41"/>
  <c r="Y958" i="41"/>
  <c r="X958" i="41"/>
  <c r="W958" i="41"/>
  <c r="V958" i="41"/>
  <c r="U958" i="41"/>
  <c r="T958" i="41"/>
  <c r="AA957" i="41"/>
  <c r="AA956" i="41"/>
  <c r="Z956" i="41"/>
  <c r="Y956" i="41"/>
  <c r="X956" i="41"/>
  <c r="W956" i="41"/>
  <c r="V956" i="41"/>
  <c r="U956" i="41"/>
  <c r="T956" i="41"/>
  <c r="AA955" i="41"/>
  <c r="Z955" i="41"/>
  <c r="Y955" i="41"/>
  <c r="X955" i="41"/>
  <c r="W955" i="41"/>
  <c r="V955" i="41"/>
  <c r="U955" i="41"/>
  <c r="T955" i="41"/>
  <c r="AA954" i="41"/>
  <c r="Z954" i="41"/>
  <c r="Y954" i="41"/>
  <c r="X954" i="41"/>
  <c r="W954" i="41"/>
  <c r="V954" i="41"/>
  <c r="U954" i="41"/>
  <c r="T954" i="41"/>
  <c r="AA953" i="41"/>
  <c r="Z953" i="41"/>
  <c r="Y953" i="41"/>
  <c r="X953" i="41"/>
  <c r="W953" i="41"/>
  <c r="V953" i="41"/>
  <c r="U953" i="41"/>
  <c r="T953" i="41"/>
  <c r="AA952" i="41"/>
  <c r="Z952" i="41"/>
  <c r="Y952" i="41"/>
  <c r="X952" i="41"/>
  <c r="W952" i="41"/>
  <c r="V952" i="41"/>
  <c r="U952" i="41"/>
  <c r="T952" i="41"/>
  <c r="AA919" i="41"/>
  <c r="Z919" i="41"/>
  <c r="Y919" i="41"/>
  <c r="X919" i="41"/>
  <c r="W919" i="41"/>
  <c r="V919" i="41"/>
  <c r="U919" i="41"/>
  <c r="T919" i="41"/>
  <c r="AA918" i="41"/>
  <c r="Z918" i="41"/>
  <c r="Y918" i="41"/>
  <c r="X918" i="41"/>
  <c r="W918" i="41"/>
  <c r="V918" i="41"/>
  <c r="U918" i="41"/>
  <c r="T918" i="41"/>
  <c r="AA917" i="41"/>
  <c r="Z917" i="41"/>
  <c r="Y917" i="41"/>
  <c r="X917" i="41"/>
  <c r="W917" i="41"/>
  <c r="V917" i="41"/>
  <c r="U917" i="41"/>
  <c r="T917" i="41"/>
  <c r="AA916" i="41"/>
  <c r="Z916" i="41"/>
  <c r="Y916" i="41"/>
  <c r="X916" i="41"/>
  <c r="W916" i="41"/>
  <c r="V916" i="41"/>
  <c r="U916" i="41"/>
  <c r="T916" i="41"/>
  <c r="AA915" i="41"/>
  <c r="Z915" i="41"/>
  <c r="Y915" i="41"/>
  <c r="X915" i="41"/>
  <c r="W915" i="41"/>
  <c r="V915" i="41"/>
  <c r="U915" i="41"/>
  <c r="T915" i="41"/>
  <c r="AA914" i="41"/>
  <c r="Z914" i="41"/>
  <c r="Y914" i="41"/>
  <c r="X914" i="41"/>
  <c r="W914" i="41"/>
  <c r="V914" i="41"/>
  <c r="U914" i="41"/>
  <c r="T914" i="41"/>
  <c r="AA913" i="41"/>
  <c r="Z913" i="41"/>
  <c r="Y913" i="41"/>
  <c r="X913" i="41"/>
  <c r="W913" i="41"/>
  <c r="V913" i="41"/>
  <c r="U913" i="41"/>
  <c r="T913" i="41"/>
  <c r="AA912" i="41"/>
  <c r="Z912" i="41"/>
  <c r="Y912" i="41"/>
  <c r="X912" i="41"/>
  <c r="W912" i="41"/>
  <c r="V912" i="41"/>
  <c r="U912" i="41"/>
  <c r="T912" i="41"/>
  <c r="AA911" i="41"/>
  <c r="Z911" i="41"/>
  <c r="Y911" i="41"/>
  <c r="X911" i="41"/>
  <c r="W911" i="41"/>
  <c r="V911" i="41"/>
  <c r="U911" i="41"/>
  <c r="T911" i="41"/>
  <c r="AA910" i="41"/>
  <c r="Z910" i="41"/>
  <c r="Y910" i="41"/>
  <c r="X910" i="41"/>
  <c r="W910" i="41"/>
  <c r="V910" i="41"/>
  <c r="U910" i="41"/>
  <c r="T910" i="41"/>
  <c r="AA909" i="41"/>
  <c r="Z909" i="41"/>
  <c r="Y909" i="41"/>
  <c r="X909" i="41"/>
  <c r="W909" i="41"/>
  <c r="V909" i="41"/>
  <c r="U909" i="41"/>
  <c r="T909" i="41"/>
  <c r="AA908" i="41"/>
  <c r="Z908" i="41"/>
  <c r="Y908" i="41"/>
  <c r="X908" i="41"/>
  <c r="W908" i="41"/>
  <c r="V908" i="41"/>
  <c r="U908" i="41"/>
  <c r="T908" i="41"/>
  <c r="AA907" i="41"/>
  <c r="Z907" i="41"/>
  <c r="Y907" i="41"/>
  <c r="X907" i="41"/>
  <c r="W907" i="41"/>
  <c r="V907" i="41"/>
  <c r="U907" i="41"/>
  <c r="T907" i="41"/>
  <c r="AA906" i="41"/>
  <c r="AA905" i="41"/>
  <c r="Z905" i="41"/>
  <c r="Y905" i="41"/>
  <c r="X905" i="41"/>
  <c r="W905" i="41"/>
  <c r="V905" i="41"/>
  <c r="U905" i="41"/>
  <c r="T905" i="41"/>
  <c r="AA904" i="41"/>
  <c r="Z904" i="41"/>
  <c r="Y904" i="41"/>
  <c r="X904" i="41"/>
  <c r="W904" i="41"/>
  <c r="V904" i="41"/>
  <c r="U904" i="41"/>
  <c r="T904" i="41"/>
  <c r="AA903" i="41"/>
  <c r="Z903" i="41"/>
  <c r="Y903" i="41"/>
  <c r="X903" i="41"/>
  <c r="W903" i="41"/>
  <c r="V903" i="41"/>
  <c r="U903" i="41"/>
  <c r="T903" i="41"/>
  <c r="AA902" i="41"/>
  <c r="Z902" i="41"/>
  <c r="Y902" i="41"/>
  <c r="X902" i="41"/>
  <c r="W902" i="41"/>
  <c r="V902" i="41"/>
  <c r="U902" i="41"/>
  <c r="T902" i="41"/>
  <c r="AA901" i="41"/>
  <c r="Z901" i="41"/>
  <c r="Y901" i="41"/>
  <c r="X901" i="41"/>
  <c r="W901" i="41"/>
  <c r="V901" i="41"/>
  <c r="U901" i="41"/>
  <c r="T901" i="41"/>
  <c r="AA868" i="41"/>
  <c r="Z868" i="41"/>
  <c r="Y868" i="41"/>
  <c r="X868" i="41"/>
  <c r="W868" i="41"/>
  <c r="V868" i="41"/>
  <c r="U868" i="41"/>
  <c r="T868" i="41"/>
  <c r="AA867" i="41"/>
  <c r="Z867" i="41"/>
  <c r="Y867" i="41"/>
  <c r="X867" i="41"/>
  <c r="W867" i="41"/>
  <c r="V867" i="41"/>
  <c r="U867" i="41"/>
  <c r="T867" i="41"/>
  <c r="AA866" i="41"/>
  <c r="Z866" i="41"/>
  <c r="Y866" i="41"/>
  <c r="X866" i="41"/>
  <c r="W866" i="41"/>
  <c r="V866" i="41"/>
  <c r="U866" i="41"/>
  <c r="T866" i="41"/>
  <c r="AA865" i="41"/>
  <c r="Z865" i="41"/>
  <c r="Y865" i="41"/>
  <c r="X865" i="41"/>
  <c r="W865" i="41"/>
  <c r="V865" i="41"/>
  <c r="U865" i="41"/>
  <c r="T865" i="41"/>
  <c r="AA864" i="41"/>
  <c r="Z864" i="41"/>
  <c r="Y864" i="41"/>
  <c r="X864" i="41"/>
  <c r="W864" i="41"/>
  <c r="V864" i="41"/>
  <c r="U864" i="41"/>
  <c r="T864" i="41"/>
  <c r="AA863" i="41"/>
  <c r="Z863" i="41"/>
  <c r="Y863" i="41"/>
  <c r="X863" i="41"/>
  <c r="W863" i="41"/>
  <c r="V863" i="41"/>
  <c r="U863" i="41"/>
  <c r="T863" i="41"/>
  <c r="AA862" i="41"/>
  <c r="Z862" i="41"/>
  <c r="Y862" i="41"/>
  <c r="X862" i="41"/>
  <c r="W862" i="41"/>
  <c r="V862" i="41"/>
  <c r="U862" i="41"/>
  <c r="T862" i="41"/>
  <c r="AA861" i="41"/>
  <c r="Z861" i="41"/>
  <c r="Y861" i="41"/>
  <c r="X861" i="41"/>
  <c r="W861" i="41"/>
  <c r="V861" i="41"/>
  <c r="U861" i="41"/>
  <c r="T861" i="41"/>
  <c r="AA860" i="41"/>
  <c r="Z860" i="41"/>
  <c r="Y860" i="41"/>
  <c r="X860" i="41"/>
  <c r="W860" i="41"/>
  <c r="V860" i="41"/>
  <c r="U860" i="41"/>
  <c r="T860" i="41"/>
  <c r="AA859" i="41"/>
  <c r="Z859" i="41"/>
  <c r="Y859" i="41"/>
  <c r="X859" i="41"/>
  <c r="W859" i="41"/>
  <c r="V859" i="41"/>
  <c r="U859" i="41"/>
  <c r="T859" i="41"/>
  <c r="AA858" i="41"/>
  <c r="Z858" i="41"/>
  <c r="Y858" i="41"/>
  <c r="X858" i="41"/>
  <c r="W858" i="41"/>
  <c r="V858" i="41"/>
  <c r="U858" i="41"/>
  <c r="T858" i="41"/>
  <c r="AA857" i="41"/>
  <c r="Z857" i="41"/>
  <c r="Y857" i="41"/>
  <c r="X857" i="41"/>
  <c r="W857" i="41"/>
  <c r="V857" i="41"/>
  <c r="U857" i="41"/>
  <c r="T857" i="41"/>
  <c r="AA856" i="41"/>
  <c r="Z856" i="41"/>
  <c r="Y856" i="41"/>
  <c r="X856" i="41"/>
  <c r="W856" i="41"/>
  <c r="V856" i="41"/>
  <c r="U856" i="41"/>
  <c r="T856" i="41"/>
  <c r="AA855" i="41"/>
  <c r="AA854" i="41"/>
  <c r="Z854" i="41"/>
  <c r="Y854" i="41"/>
  <c r="X854" i="41"/>
  <c r="W854" i="41"/>
  <c r="V854" i="41"/>
  <c r="U854" i="41"/>
  <c r="T854" i="41"/>
  <c r="AA853" i="41"/>
  <c r="Z853" i="41"/>
  <c r="Y853" i="41"/>
  <c r="X853" i="41"/>
  <c r="W853" i="41"/>
  <c r="V853" i="41"/>
  <c r="U853" i="41"/>
  <c r="T853" i="41"/>
  <c r="AA852" i="41"/>
  <c r="Z852" i="41"/>
  <c r="Y852" i="41"/>
  <c r="X852" i="41"/>
  <c r="W852" i="41"/>
  <c r="V852" i="41"/>
  <c r="U852" i="41"/>
  <c r="T852" i="41"/>
  <c r="AA851" i="41"/>
  <c r="Z851" i="41"/>
  <c r="Y851" i="41"/>
  <c r="X851" i="41"/>
  <c r="W851" i="41"/>
  <c r="V851" i="41"/>
  <c r="U851" i="41"/>
  <c r="T851" i="41"/>
  <c r="AA850" i="41"/>
  <c r="Z850" i="41"/>
  <c r="Y850" i="41"/>
  <c r="X850" i="41"/>
  <c r="W850" i="41"/>
  <c r="V850" i="41"/>
  <c r="U850" i="41"/>
  <c r="T850" i="41"/>
  <c r="AA817" i="41"/>
  <c r="Z817" i="41"/>
  <c r="Y817" i="41"/>
  <c r="X817" i="41"/>
  <c r="W817" i="41"/>
  <c r="V817" i="41"/>
  <c r="U817" i="41"/>
  <c r="T817" i="41"/>
  <c r="AA816" i="41"/>
  <c r="Z816" i="41"/>
  <c r="Y816" i="41"/>
  <c r="X816" i="41"/>
  <c r="W816" i="41"/>
  <c r="V816" i="41"/>
  <c r="U816" i="41"/>
  <c r="T816" i="41"/>
  <c r="AA815" i="41"/>
  <c r="Z815" i="41"/>
  <c r="Y815" i="41"/>
  <c r="X815" i="41"/>
  <c r="W815" i="41"/>
  <c r="V815" i="41"/>
  <c r="U815" i="41"/>
  <c r="T815" i="41"/>
  <c r="AA814" i="41"/>
  <c r="Z814" i="41"/>
  <c r="Y814" i="41"/>
  <c r="X814" i="41"/>
  <c r="W814" i="41"/>
  <c r="V814" i="41"/>
  <c r="U814" i="41"/>
  <c r="T814" i="41"/>
  <c r="AA813" i="41"/>
  <c r="Z813" i="41"/>
  <c r="Y813" i="41"/>
  <c r="X813" i="41"/>
  <c r="W813" i="41"/>
  <c r="V813" i="41"/>
  <c r="U813" i="41"/>
  <c r="T813" i="41"/>
  <c r="AA812" i="41"/>
  <c r="Z812" i="41"/>
  <c r="Y812" i="41"/>
  <c r="X812" i="41"/>
  <c r="W812" i="41"/>
  <c r="V812" i="41"/>
  <c r="U812" i="41"/>
  <c r="T812" i="41"/>
  <c r="AA811" i="41"/>
  <c r="Z811" i="41"/>
  <c r="Y811" i="41"/>
  <c r="X811" i="41"/>
  <c r="W811" i="41"/>
  <c r="V811" i="41"/>
  <c r="U811" i="41"/>
  <c r="T811" i="41"/>
  <c r="AA810" i="41"/>
  <c r="Z810" i="41"/>
  <c r="Y810" i="41"/>
  <c r="X810" i="41"/>
  <c r="W810" i="41"/>
  <c r="V810" i="41"/>
  <c r="U810" i="41"/>
  <c r="T810" i="41"/>
  <c r="AA809" i="41"/>
  <c r="Z809" i="41"/>
  <c r="Y809" i="41"/>
  <c r="X809" i="41"/>
  <c r="W809" i="41"/>
  <c r="V809" i="41"/>
  <c r="U809" i="41"/>
  <c r="T809" i="41"/>
  <c r="AA808" i="41"/>
  <c r="Z808" i="41"/>
  <c r="Y808" i="41"/>
  <c r="X808" i="41"/>
  <c r="W808" i="41"/>
  <c r="V808" i="41"/>
  <c r="U808" i="41"/>
  <c r="T808" i="41"/>
  <c r="AA807" i="41"/>
  <c r="Z807" i="41"/>
  <c r="Y807" i="41"/>
  <c r="X807" i="41"/>
  <c r="W807" i="41"/>
  <c r="V807" i="41"/>
  <c r="U807" i="41"/>
  <c r="T807" i="41"/>
  <c r="AA806" i="41"/>
  <c r="Z806" i="41"/>
  <c r="Y806" i="41"/>
  <c r="X806" i="41"/>
  <c r="W806" i="41"/>
  <c r="V806" i="41"/>
  <c r="U806" i="41"/>
  <c r="T806" i="41"/>
  <c r="AA805" i="41"/>
  <c r="Z805" i="41"/>
  <c r="Y805" i="41"/>
  <c r="X805" i="41"/>
  <c r="W805" i="41"/>
  <c r="V805" i="41"/>
  <c r="U805" i="41"/>
  <c r="T805" i="41"/>
  <c r="AA804" i="41"/>
  <c r="AA803" i="41"/>
  <c r="AA802" i="41"/>
  <c r="AA801" i="41"/>
  <c r="AA800" i="41"/>
  <c r="AA799" i="41"/>
  <c r="AA766" i="41"/>
  <c r="Z766" i="41"/>
  <c r="Y766" i="41"/>
  <c r="X766" i="41"/>
  <c r="W766" i="41"/>
  <c r="V766" i="41"/>
  <c r="U766" i="41"/>
  <c r="T766" i="41"/>
  <c r="AA765" i="41"/>
  <c r="Z765" i="41"/>
  <c r="Y765" i="41"/>
  <c r="X765" i="41"/>
  <c r="W765" i="41"/>
  <c r="V765" i="41"/>
  <c r="U765" i="41"/>
  <c r="T765" i="41"/>
  <c r="AA764" i="41"/>
  <c r="Z764" i="41"/>
  <c r="Y764" i="41"/>
  <c r="X764" i="41"/>
  <c r="W764" i="41"/>
  <c r="V764" i="41"/>
  <c r="U764" i="41"/>
  <c r="T764" i="41"/>
  <c r="AA763" i="41"/>
  <c r="Z763" i="41"/>
  <c r="Y763" i="41"/>
  <c r="X763" i="41"/>
  <c r="W763" i="41"/>
  <c r="V763" i="41"/>
  <c r="U763" i="41"/>
  <c r="T763" i="41"/>
  <c r="AA762" i="41"/>
  <c r="Z762" i="41"/>
  <c r="Y762" i="41"/>
  <c r="X762" i="41"/>
  <c r="W762" i="41"/>
  <c r="V762" i="41"/>
  <c r="U762" i="41"/>
  <c r="T762" i="41"/>
  <c r="AA761" i="41"/>
  <c r="Z761" i="41"/>
  <c r="Y761" i="41"/>
  <c r="X761" i="41"/>
  <c r="W761" i="41"/>
  <c r="V761" i="41"/>
  <c r="U761" i="41"/>
  <c r="T761" i="41"/>
  <c r="AA760" i="41"/>
  <c r="Z760" i="41"/>
  <c r="Y760" i="41"/>
  <c r="X760" i="41"/>
  <c r="W760" i="41"/>
  <c r="V760" i="41"/>
  <c r="U760" i="41"/>
  <c r="T760" i="41"/>
  <c r="AA759" i="41"/>
  <c r="Z759" i="41"/>
  <c r="Y759" i="41"/>
  <c r="X759" i="41"/>
  <c r="W759" i="41"/>
  <c r="V759" i="41"/>
  <c r="U759" i="41"/>
  <c r="T759" i="41"/>
  <c r="AA758" i="41"/>
  <c r="Z758" i="41"/>
  <c r="Y758" i="41"/>
  <c r="X758" i="41"/>
  <c r="W758" i="41"/>
  <c r="V758" i="41"/>
  <c r="U758" i="41"/>
  <c r="T758" i="41"/>
  <c r="AA757" i="41"/>
  <c r="Z757" i="41"/>
  <c r="Y757" i="41"/>
  <c r="X757" i="41"/>
  <c r="W757" i="41"/>
  <c r="V757" i="41"/>
  <c r="U757" i="41"/>
  <c r="T757" i="41"/>
  <c r="AA756" i="41"/>
  <c r="Z756" i="41"/>
  <c r="Y756" i="41"/>
  <c r="X756" i="41"/>
  <c r="W756" i="41"/>
  <c r="V756" i="41"/>
  <c r="U756" i="41"/>
  <c r="T756" i="41"/>
  <c r="AA755" i="41"/>
  <c r="Z755" i="41"/>
  <c r="Y755" i="41"/>
  <c r="X755" i="41"/>
  <c r="W755" i="41"/>
  <c r="V755" i="41"/>
  <c r="U755" i="41"/>
  <c r="T755" i="41"/>
  <c r="AA754" i="41"/>
  <c r="Z754" i="41"/>
  <c r="Y754" i="41"/>
  <c r="X754" i="41"/>
  <c r="W754" i="41"/>
  <c r="V754" i="41"/>
  <c r="U754" i="41"/>
  <c r="T754" i="41"/>
  <c r="AA753" i="41"/>
  <c r="AA752" i="41"/>
  <c r="Z752" i="41"/>
  <c r="Y752" i="41"/>
  <c r="X752" i="41"/>
  <c r="W752" i="41"/>
  <c r="V752" i="41"/>
  <c r="U752" i="41"/>
  <c r="T752" i="41"/>
  <c r="AA751" i="41"/>
  <c r="Z751" i="41"/>
  <c r="Y751" i="41"/>
  <c r="X751" i="41"/>
  <c r="W751" i="41"/>
  <c r="V751" i="41"/>
  <c r="U751" i="41"/>
  <c r="T751" i="41"/>
  <c r="AA750" i="41"/>
  <c r="Z750" i="41"/>
  <c r="Y750" i="41"/>
  <c r="X750" i="41"/>
  <c r="W750" i="41"/>
  <c r="V750" i="41"/>
  <c r="U750" i="41"/>
  <c r="T750" i="41"/>
  <c r="AA749" i="41"/>
  <c r="Z749" i="41"/>
  <c r="Y749" i="41"/>
  <c r="X749" i="41"/>
  <c r="W749" i="41"/>
  <c r="V749" i="41"/>
  <c r="U749" i="41"/>
  <c r="T749" i="41"/>
  <c r="AA748" i="41"/>
  <c r="Z748" i="41"/>
  <c r="Y748" i="41"/>
  <c r="X748" i="41"/>
  <c r="W748" i="41"/>
  <c r="V748" i="41"/>
  <c r="U748" i="41"/>
  <c r="T748" i="41"/>
  <c r="AA715" i="41"/>
  <c r="Z715" i="41"/>
  <c r="Y715" i="41"/>
  <c r="X715" i="41"/>
  <c r="W715" i="41"/>
  <c r="V715" i="41"/>
  <c r="U715" i="41"/>
  <c r="T715" i="41"/>
  <c r="AA714" i="41"/>
  <c r="Z714" i="41"/>
  <c r="Y714" i="41"/>
  <c r="X714" i="41"/>
  <c r="W714" i="41"/>
  <c r="V714" i="41"/>
  <c r="U714" i="41"/>
  <c r="T714" i="41"/>
  <c r="AA713" i="41"/>
  <c r="Z713" i="41"/>
  <c r="Y713" i="41"/>
  <c r="X713" i="41"/>
  <c r="W713" i="41"/>
  <c r="V713" i="41"/>
  <c r="U713" i="41"/>
  <c r="T713" i="41"/>
  <c r="AA712" i="41"/>
  <c r="Z712" i="41"/>
  <c r="Y712" i="41"/>
  <c r="X712" i="41"/>
  <c r="W712" i="41"/>
  <c r="V712" i="41"/>
  <c r="U712" i="41"/>
  <c r="T712" i="41"/>
  <c r="AA711" i="41"/>
  <c r="Z711" i="41"/>
  <c r="Y711" i="41"/>
  <c r="X711" i="41"/>
  <c r="W711" i="41"/>
  <c r="V711" i="41"/>
  <c r="U711" i="41"/>
  <c r="T711" i="41"/>
  <c r="AA710" i="41"/>
  <c r="Z710" i="41"/>
  <c r="Y710" i="41"/>
  <c r="X710" i="41"/>
  <c r="W710" i="41"/>
  <c r="V710" i="41"/>
  <c r="U710" i="41"/>
  <c r="T710" i="41"/>
  <c r="AA709" i="41"/>
  <c r="Z709" i="41"/>
  <c r="Y709" i="41"/>
  <c r="X709" i="41"/>
  <c r="W709" i="41"/>
  <c r="V709" i="41"/>
  <c r="U709" i="41"/>
  <c r="T709" i="41"/>
  <c r="AA708" i="41"/>
  <c r="Z708" i="41"/>
  <c r="Y708" i="41"/>
  <c r="X708" i="41"/>
  <c r="W708" i="41"/>
  <c r="V708" i="41"/>
  <c r="U708" i="41"/>
  <c r="T708" i="41"/>
  <c r="AA707" i="41"/>
  <c r="Z707" i="41"/>
  <c r="Y707" i="41"/>
  <c r="X707" i="41"/>
  <c r="W707" i="41"/>
  <c r="V707" i="41"/>
  <c r="U707" i="41"/>
  <c r="T707" i="41"/>
  <c r="AA706" i="41"/>
  <c r="Z706" i="41"/>
  <c r="Y706" i="41"/>
  <c r="X706" i="41"/>
  <c r="W706" i="41"/>
  <c r="V706" i="41"/>
  <c r="U706" i="41"/>
  <c r="T706" i="41"/>
  <c r="AA705" i="41"/>
  <c r="Z705" i="41"/>
  <c r="Y705" i="41"/>
  <c r="X705" i="41"/>
  <c r="W705" i="41"/>
  <c r="V705" i="41"/>
  <c r="U705" i="41"/>
  <c r="T705" i="41"/>
  <c r="AA704" i="41"/>
  <c r="Z704" i="41"/>
  <c r="Y704" i="41"/>
  <c r="X704" i="41"/>
  <c r="W704" i="41"/>
  <c r="V704" i="41"/>
  <c r="U704" i="41"/>
  <c r="T704" i="41"/>
  <c r="AA703" i="41"/>
  <c r="Z703" i="41"/>
  <c r="Y703" i="41"/>
  <c r="X703" i="41"/>
  <c r="W703" i="41"/>
  <c r="V703" i="41"/>
  <c r="U703" i="41"/>
  <c r="T703" i="41"/>
  <c r="AA702" i="41"/>
  <c r="AA701" i="41"/>
  <c r="Z701" i="41"/>
  <c r="Y701" i="41"/>
  <c r="X701" i="41"/>
  <c r="W701" i="41"/>
  <c r="V701" i="41"/>
  <c r="U701" i="41"/>
  <c r="T701" i="41"/>
  <c r="AA700" i="41"/>
  <c r="Z700" i="41"/>
  <c r="Y700" i="41"/>
  <c r="X700" i="41"/>
  <c r="W700" i="41"/>
  <c r="V700" i="41"/>
  <c r="U700" i="41"/>
  <c r="T700" i="41"/>
  <c r="AA699" i="41"/>
  <c r="Z699" i="41"/>
  <c r="Y699" i="41"/>
  <c r="X699" i="41"/>
  <c r="W699" i="41"/>
  <c r="V699" i="41"/>
  <c r="U699" i="41"/>
  <c r="T699" i="41"/>
  <c r="AA698" i="41"/>
  <c r="Z698" i="41"/>
  <c r="Y698" i="41"/>
  <c r="X698" i="41"/>
  <c r="W698" i="41"/>
  <c r="V698" i="41"/>
  <c r="U698" i="41"/>
  <c r="T698" i="41"/>
  <c r="AA697" i="41"/>
  <c r="Z697" i="41"/>
  <c r="Y697" i="41"/>
  <c r="X697" i="41"/>
  <c r="W697" i="41"/>
  <c r="V697" i="41"/>
  <c r="U697" i="41"/>
  <c r="T697" i="41"/>
  <c r="AA664" i="41"/>
  <c r="Z664" i="41"/>
  <c r="Y664" i="41"/>
  <c r="X664" i="41"/>
  <c r="W664" i="41"/>
  <c r="V664" i="41"/>
  <c r="U664" i="41"/>
  <c r="T664" i="41"/>
  <c r="AA663" i="41"/>
  <c r="Z663" i="41"/>
  <c r="Y663" i="41"/>
  <c r="X663" i="41"/>
  <c r="W663" i="41"/>
  <c r="V663" i="41"/>
  <c r="U663" i="41"/>
  <c r="T663" i="41"/>
  <c r="AA662" i="41"/>
  <c r="Z662" i="41"/>
  <c r="Y662" i="41"/>
  <c r="X662" i="41"/>
  <c r="W662" i="41"/>
  <c r="V662" i="41"/>
  <c r="U662" i="41"/>
  <c r="T662" i="41"/>
  <c r="AA661" i="41"/>
  <c r="Z661" i="41"/>
  <c r="Y661" i="41"/>
  <c r="X661" i="41"/>
  <c r="W661" i="41"/>
  <c r="V661" i="41"/>
  <c r="U661" i="41"/>
  <c r="T661" i="41"/>
  <c r="AA660" i="41"/>
  <c r="Z660" i="41"/>
  <c r="Y660" i="41"/>
  <c r="X660" i="41"/>
  <c r="W660" i="41"/>
  <c r="V660" i="41"/>
  <c r="U660" i="41"/>
  <c r="T660" i="41"/>
  <c r="AA659" i="41"/>
  <c r="Z659" i="41"/>
  <c r="Y659" i="41"/>
  <c r="X659" i="41"/>
  <c r="W659" i="41"/>
  <c r="V659" i="41"/>
  <c r="U659" i="41"/>
  <c r="T659" i="41"/>
  <c r="AA658" i="41"/>
  <c r="Z658" i="41"/>
  <c r="Y658" i="41"/>
  <c r="X658" i="41"/>
  <c r="W658" i="41"/>
  <c r="V658" i="41"/>
  <c r="U658" i="41"/>
  <c r="T658" i="41"/>
  <c r="AA657" i="41"/>
  <c r="Z657" i="41"/>
  <c r="Y657" i="41"/>
  <c r="X657" i="41"/>
  <c r="W657" i="41"/>
  <c r="V657" i="41"/>
  <c r="U657" i="41"/>
  <c r="T657" i="41"/>
  <c r="AA656" i="41"/>
  <c r="Z656" i="41"/>
  <c r="Y656" i="41"/>
  <c r="X656" i="41"/>
  <c r="W656" i="41"/>
  <c r="V656" i="41"/>
  <c r="U656" i="41"/>
  <c r="T656" i="41"/>
  <c r="AA655" i="41"/>
  <c r="Z655" i="41"/>
  <c r="Y655" i="41"/>
  <c r="X655" i="41"/>
  <c r="W655" i="41"/>
  <c r="V655" i="41"/>
  <c r="U655" i="41"/>
  <c r="T655" i="41"/>
  <c r="AA654" i="41"/>
  <c r="Z654" i="41"/>
  <c r="Y654" i="41"/>
  <c r="X654" i="41"/>
  <c r="W654" i="41"/>
  <c r="V654" i="41"/>
  <c r="U654" i="41"/>
  <c r="T654" i="41"/>
  <c r="AA653" i="41"/>
  <c r="Z653" i="41"/>
  <c r="Y653" i="41"/>
  <c r="X653" i="41"/>
  <c r="W653" i="41"/>
  <c r="V653" i="41"/>
  <c r="U653" i="41"/>
  <c r="T653" i="41"/>
  <c r="AA652" i="41"/>
  <c r="Z652" i="41"/>
  <c r="Y652" i="41"/>
  <c r="X652" i="41"/>
  <c r="W652" i="41"/>
  <c r="V652" i="41"/>
  <c r="U652" i="41"/>
  <c r="T652" i="41"/>
  <c r="AA651" i="41"/>
  <c r="AA650" i="41"/>
  <c r="Z650" i="41"/>
  <c r="Y650" i="41"/>
  <c r="X650" i="41"/>
  <c r="W650" i="41"/>
  <c r="V650" i="41"/>
  <c r="U650" i="41"/>
  <c r="T650" i="41"/>
  <c r="AA649" i="41"/>
  <c r="Z649" i="41"/>
  <c r="Y649" i="41"/>
  <c r="X649" i="41"/>
  <c r="W649" i="41"/>
  <c r="V649" i="41"/>
  <c r="U649" i="41"/>
  <c r="T649" i="41"/>
  <c r="AA648" i="41"/>
  <c r="Z648" i="41"/>
  <c r="Y648" i="41"/>
  <c r="X648" i="41"/>
  <c r="W648" i="41"/>
  <c r="V648" i="41"/>
  <c r="U648" i="41"/>
  <c r="T648" i="41"/>
  <c r="AA647" i="41"/>
  <c r="Z647" i="41"/>
  <c r="Y647" i="41"/>
  <c r="X647" i="41"/>
  <c r="W647" i="41"/>
  <c r="V647" i="41"/>
  <c r="U647" i="41"/>
  <c r="T647" i="41"/>
  <c r="AA646" i="41"/>
  <c r="Z646" i="41"/>
  <c r="Y646" i="41"/>
  <c r="X646" i="41"/>
  <c r="W646" i="41"/>
  <c r="V646" i="41"/>
  <c r="U646" i="41"/>
  <c r="T646" i="41"/>
  <c r="AA613" i="41"/>
  <c r="Z613" i="41"/>
  <c r="Y613" i="41"/>
  <c r="X613" i="41"/>
  <c r="W613" i="41"/>
  <c r="V613" i="41"/>
  <c r="U613" i="41"/>
  <c r="T613" i="41"/>
  <c r="AA612" i="41"/>
  <c r="Z612" i="41"/>
  <c r="Y612" i="41"/>
  <c r="X612" i="41"/>
  <c r="W612" i="41"/>
  <c r="V612" i="41"/>
  <c r="U612" i="41"/>
  <c r="T612" i="41"/>
  <c r="AA611" i="41"/>
  <c r="Z611" i="41"/>
  <c r="Y611" i="41"/>
  <c r="X611" i="41"/>
  <c r="W611" i="41"/>
  <c r="V611" i="41"/>
  <c r="U611" i="41"/>
  <c r="T611" i="41"/>
  <c r="AA610" i="41"/>
  <c r="Z610" i="41"/>
  <c r="Y610" i="41"/>
  <c r="X610" i="41"/>
  <c r="W610" i="41"/>
  <c r="V610" i="41"/>
  <c r="U610" i="41"/>
  <c r="T610" i="41"/>
  <c r="AA609" i="41"/>
  <c r="Z609" i="41"/>
  <c r="Y609" i="41"/>
  <c r="X609" i="41"/>
  <c r="W609" i="41"/>
  <c r="V609" i="41"/>
  <c r="U609" i="41"/>
  <c r="T609" i="41"/>
  <c r="AA608" i="41"/>
  <c r="Z608" i="41"/>
  <c r="Y608" i="41"/>
  <c r="X608" i="41"/>
  <c r="W608" i="41"/>
  <c r="V608" i="41"/>
  <c r="U608" i="41"/>
  <c r="T608" i="41"/>
  <c r="AA607" i="41"/>
  <c r="Z607" i="41"/>
  <c r="Y607" i="41"/>
  <c r="X607" i="41"/>
  <c r="W607" i="41"/>
  <c r="V607" i="41"/>
  <c r="U607" i="41"/>
  <c r="T607" i="41"/>
  <c r="AA606" i="41"/>
  <c r="Z606" i="41"/>
  <c r="Y606" i="41"/>
  <c r="X606" i="41"/>
  <c r="W606" i="41"/>
  <c r="V606" i="41"/>
  <c r="U606" i="41"/>
  <c r="T606" i="41"/>
  <c r="AA605" i="41"/>
  <c r="Z605" i="41"/>
  <c r="Y605" i="41"/>
  <c r="X605" i="41"/>
  <c r="W605" i="41"/>
  <c r="V605" i="41"/>
  <c r="U605" i="41"/>
  <c r="T605" i="41"/>
  <c r="AA604" i="41"/>
  <c r="Z604" i="41"/>
  <c r="Y604" i="41"/>
  <c r="X604" i="41"/>
  <c r="W604" i="41"/>
  <c r="V604" i="41"/>
  <c r="U604" i="41"/>
  <c r="T604" i="41"/>
  <c r="AA603" i="41"/>
  <c r="Z603" i="41"/>
  <c r="Y603" i="41"/>
  <c r="X603" i="41"/>
  <c r="W603" i="41"/>
  <c r="V603" i="41"/>
  <c r="U603" i="41"/>
  <c r="T603" i="41"/>
  <c r="AA602" i="41"/>
  <c r="Z602" i="41"/>
  <c r="Y602" i="41"/>
  <c r="X602" i="41"/>
  <c r="W602" i="41"/>
  <c r="V602" i="41"/>
  <c r="U602" i="41"/>
  <c r="T602" i="41"/>
  <c r="AA601" i="41"/>
  <c r="Z601" i="41"/>
  <c r="Y601" i="41"/>
  <c r="X601" i="41"/>
  <c r="W601" i="41"/>
  <c r="V601" i="41"/>
  <c r="U601" i="41"/>
  <c r="T601" i="41"/>
  <c r="AA600" i="41"/>
  <c r="AA599" i="41"/>
  <c r="Z599" i="41"/>
  <c r="Y599" i="41"/>
  <c r="X599" i="41"/>
  <c r="W599" i="41"/>
  <c r="V599" i="41"/>
  <c r="U599" i="41"/>
  <c r="T599" i="41"/>
  <c r="AA598" i="41"/>
  <c r="Z598" i="41"/>
  <c r="Y598" i="41"/>
  <c r="X598" i="41"/>
  <c r="W598" i="41"/>
  <c r="V598" i="41"/>
  <c r="U598" i="41"/>
  <c r="T598" i="41"/>
  <c r="AA597" i="41"/>
  <c r="Z597" i="41"/>
  <c r="Y597" i="41"/>
  <c r="X597" i="41"/>
  <c r="W597" i="41"/>
  <c r="V597" i="41"/>
  <c r="U597" i="41"/>
  <c r="T597" i="41"/>
  <c r="AA596" i="41"/>
  <c r="Z596" i="41"/>
  <c r="Y596" i="41"/>
  <c r="X596" i="41"/>
  <c r="W596" i="41"/>
  <c r="V596" i="41"/>
  <c r="U596" i="41"/>
  <c r="T596" i="41"/>
  <c r="AA595" i="41"/>
  <c r="Z595" i="41"/>
  <c r="Y595" i="41"/>
  <c r="X595" i="41"/>
  <c r="W595" i="41"/>
  <c r="V595" i="41"/>
  <c r="U595" i="41"/>
  <c r="T595" i="41"/>
  <c r="AA562" i="41"/>
  <c r="Z562" i="41"/>
  <c r="Y562" i="41"/>
  <c r="X562" i="41"/>
  <c r="W562" i="41"/>
  <c r="V562" i="41"/>
  <c r="U562" i="41"/>
  <c r="T562" i="41"/>
  <c r="AA561" i="41"/>
  <c r="Z561" i="41"/>
  <c r="Y561" i="41"/>
  <c r="X561" i="41"/>
  <c r="W561" i="41"/>
  <c r="V561" i="41"/>
  <c r="U561" i="41"/>
  <c r="T561" i="41"/>
  <c r="AA560" i="41"/>
  <c r="Z560" i="41"/>
  <c r="Y560" i="41"/>
  <c r="X560" i="41"/>
  <c r="W560" i="41"/>
  <c r="V560" i="41"/>
  <c r="U560" i="41"/>
  <c r="T560" i="41"/>
  <c r="AA559" i="41"/>
  <c r="Z559" i="41"/>
  <c r="Y559" i="41"/>
  <c r="X559" i="41"/>
  <c r="W559" i="41"/>
  <c r="V559" i="41"/>
  <c r="U559" i="41"/>
  <c r="T559" i="41"/>
  <c r="AA558" i="41"/>
  <c r="Z558" i="41"/>
  <c r="Y558" i="41"/>
  <c r="X558" i="41"/>
  <c r="W558" i="41"/>
  <c r="V558" i="41"/>
  <c r="U558" i="41"/>
  <c r="T558" i="41"/>
  <c r="AA557" i="41"/>
  <c r="Z557" i="41"/>
  <c r="Y557" i="41"/>
  <c r="X557" i="41"/>
  <c r="W557" i="41"/>
  <c r="V557" i="41"/>
  <c r="U557" i="41"/>
  <c r="T557" i="41"/>
  <c r="AA556" i="41"/>
  <c r="Z556" i="41"/>
  <c r="Y556" i="41"/>
  <c r="X556" i="41"/>
  <c r="W556" i="41"/>
  <c r="V556" i="41"/>
  <c r="U556" i="41"/>
  <c r="T556" i="41"/>
  <c r="AA555" i="41"/>
  <c r="Z555" i="41"/>
  <c r="Y555" i="41"/>
  <c r="X555" i="41"/>
  <c r="W555" i="41"/>
  <c r="V555" i="41"/>
  <c r="U555" i="41"/>
  <c r="T555" i="41"/>
  <c r="AA554" i="41"/>
  <c r="Z554" i="41"/>
  <c r="Y554" i="41"/>
  <c r="X554" i="41"/>
  <c r="W554" i="41"/>
  <c r="V554" i="41"/>
  <c r="U554" i="41"/>
  <c r="T554" i="41"/>
  <c r="AA553" i="41"/>
  <c r="Z553" i="41"/>
  <c r="Y553" i="41"/>
  <c r="X553" i="41"/>
  <c r="W553" i="41"/>
  <c r="V553" i="41"/>
  <c r="U553" i="41"/>
  <c r="T553" i="41"/>
  <c r="AA552" i="41"/>
  <c r="Z552" i="41"/>
  <c r="Y552" i="41"/>
  <c r="X552" i="41"/>
  <c r="W552" i="41"/>
  <c r="V552" i="41"/>
  <c r="U552" i="41"/>
  <c r="T552" i="41"/>
  <c r="AA551" i="41"/>
  <c r="Z551" i="41"/>
  <c r="Y551" i="41"/>
  <c r="X551" i="41"/>
  <c r="W551" i="41"/>
  <c r="V551" i="41"/>
  <c r="U551" i="41"/>
  <c r="T551" i="41"/>
  <c r="AA550" i="41"/>
  <c r="Z550" i="41"/>
  <c r="Y550" i="41"/>
  <c r="X550" i="41"/>
  <c r="W550" i="41"/>
  <c r="V550" i="41"/>
  <c r="U550" i="41"/>
  <c r="T550" i="41"/>
  <c r="AA549" i="41"/>
  <c r="AA548" i="41"/>
  <c r="AA547" i="41"/>
  <c r="AA546" i="41"/>
  <c r="AA545" i="41"/>
  <c r="AA544" i="41"/>
  <c r="AA511" i="41"/>
  <c r="Z511" i="41"/>
  <c r="Y511" i="41"/>
  <c r="X511" i="41"/>
  <c r="W511" i="41"/>
  <c r="V511" i="41"/>
  <c r="U511" i="41"/>
  <c r="T511" i="41"/>
  <c r="AA510" i="41"/>
  <c r="Z510" i="41"/>
  <c r="Y510" i="41"/>
  <c r="X510" i="41"/>
  <c r="W510" i="41"/>
  <c r="V510" i="41"/>
  <c r="U510" i="41"/>
  <c r="T510" i="41"/>
  <c r="AA509" i="41"/>
  <c r="Z509" i="41"/>
  <c r="Y509" i="41"/>
  <c r="X509" i="41"/>
  <c r="W509" i="41"/>
  <c r="V509" i="41"/>
  <c r="U509" i="41"/>
  <c r="T509" i="41"/>
  <c r="AA508" i="41"/>
  <c r="Z508" i="41"/>
  <c r="Y508" i="41"/>
  <c r="X508" i="41"/>
  <c r="W508" i="41"/>
  <c r="V508" i="41"/>
  <c r="U508" i="41"/>
  <c r="T508" i="41"/>
  <c r="AA507" i="41"/>
  <c r="Z507" i="41"/>
  <c r="Y507" i="41"/>
  <c r="X507" i="41"/>
  <c r="W507" i="41"/>
  <c r="V507" i="41"/>
  <c r="U507" i="41"/>
  <c r="T507" i="41"/>
  <c r="AA506" i="41"/>
  <c r="Z506" i="41"/>
  <c r="Y506" i="41"/>
  <c r="X506" i="41"/>
  <c r="W506" i="41"/>
  <c r="V506" i="41"/>
  <c r="U506" i="41"/>
  <c r="T506" i="41"/>
  <c r="AA505" i="41"/>
  <c r="Z505" i="41"/>
  <c r="Y505" i="41"/>
  <c r="X505" i="41"/>
  <c r="W505" i="41"/>
  <c r="V505" i="41"/>
  <c r="U505" i="41"/>
  <c r="T505" i="41"/>
  <c r="AA504" i="41"/>
  <c r="Z504" i="41"/>
  <c r="Y504" i="41"/>
  <c r="X504" i="41"/>
  <c r="W504" i="41"/>
  <c r="V504" i="41"/>
  <c r="U504" i="41"/>
  <c r="T504" i="41"/>
  <c r="AA503" i="41"/>
  <c r="Z503" i="41"/>
  <c r="Y503" i="41"/>
  <c r="X503" i="41"/>
  <c r="W503" i="41"/>
  <c r="V503" i="41"/>
  <c r="U503" i="41"/>
  <c r="T503" i="41"/>
  <c r="AA502" i="41"/>
  <c r="Z502" i="41"/>
  <c r="Y502" i="41"/>
  <c r="X502" i="41"/>
  <c r="W502" i="41"/>
  <c r="V502" i="41"/>
  <c r="U502" i="41"/>
  <c r="T502" i="41"/>
  <c r="AA501" i="41"/>
  <c r="Z501" i="41"/>
  <c r="Y501" i="41"/>
  <c r="X501" i="41"/>
  <c r="W501" i="41"/>
  <c r="V501" i="41"/>
  <c r="U501" i="41"/>
  <c r="T501" i="41"/>
  <c r="AA500" i="41"/>
  <c r="Z500" i="41"/>
  <c r="Y500" i="41"/>
  <c r="X500" i="41"/>
  <c r="W500" i="41"/>
  <c r="V500" i="41"/>
  <c r="U500" i="41"/>
  <c r="T500" i="41"/>
  <c r="AA499" i="41"/>
  <c r="Z499" i="41"/>
  <c r="Y499" i="41"/>
  <c r="X499" i="41"/>
  <c r="W499" i="41"/>
  <c r="V499" i="41"/>
  <c r="U499" i="41"/>
  <c r="T499" i="41"/>
  <c r="AA498" i="41"/>
  <c r="AA497" i="41"/>
  <c r="Z497" i="41"/>
  <c r="Y497" i="41"/>
  <c r="X497" i="41"/>
  <c r="W497" i="41"/>
  <c r="V497" i="41"/>
  <c r="U497" i="41"/>
  <c r="T497" i="41"/>
  <c r="AA496" i="41"/>
  <c r="Z496" i="41"/>
  <c r="Y496" i="41"/>
  <c r="X496" i="41"/>
  <c r="W496" i="41"/>
  <c r="V496" i="41"/>
  <c r="U496" i="41"/>
  <c r="T496" i="41"/>
  <c r="AA495" i="41"/>
  <c r="Z495" i="41"/>
  <c r="Y495" i="41"/>
  <c r="X495" i="41"/>
  <c r="W495" i="41"/>
  <c r="V495" i="41"/>
  <c r="U495" i="41"/>
  <c r="T495" i="41"/>
  <c r="AA494" i="41"/>
  <c r="Z494" i="41"/>
  <c r="Y494" i="41"/>
  <c r="X494" i="41"/>
  <c r="W494" i="41"/>
  <c r="V494" i="41"/>
  <c r="U494" i="41"/>
  <c r="T494" i="41"/>
  <c r="AA493" i="41"/>
  <c r="Z493" i="41"/>
  <c r="Y493" i="41"/>
  <c r="X493" i="41"/>
  <c r="W493" i="41"/>
  <c r="V493" i="41"/>
  <c r="U493" i="41"/>
  <c r="T493" i="41"/>
  <c r="AA460" i="41"/>
  <c r="Z460" i="41"/>
  <c r="Y460" i="41"/>
  <c r="X460" i="41"/>
  <c r="W460" i="41"/>
  <c r="V460" i="41"/>
  <c r="U460" i="41"/>
  <c r="T460" i="41"/>
  <c r="AA459" i="41"/>
  <c r="Z459" i="41"/>
  <c r="Y459" i="41"/>
  <c r="X459" i="41"/>
  <c r="W459" i="41"/>
  <c r="V459" i="41"/>
  <c r="U459" i="41"/>
  <c r="T459" i="41"/>
  <c r="AA458" i="41"/>
  <c r="Z458" i="41"/>
  <c r="Y458" i="41"/>
  <c r="X458" i="41"/>
  <c r="W458" i="41"/>
  <c r="V458" i="41"/>
  <c r="U458" i="41"/>
  <c r="T458" i="41"/>
  <c r="AA457" i="41"/>
  <c r="Z457" i="41"/>
  <c r="Y457" i="41"/>
  <c r="X457" i="41"/>
  <c r="W457" i="41"/>
  <c r="V457" i="41"/>
  <c r="U457" i="41"/>
  <c r="T457" i="41"/>
  <c r="AA456" i="41"/>
  <c r="Z456" i="41"/>
  <c r="Y456" i="41"/>
  <c r="X456" i="41"/>
  <c r="W456" i="41"/>
  <c r="V456" i="41"/>
  <c r="U456" i="41"/>
  <c r="T456" i="41"/>
  <c r="AA455" i="41"/>
  <c r="Z455" i="41"/>
  <c r="Y455" i="41"/>
  <c r="X455" i="41"/>
  <c r="W455" i="41"/>
  <c r="V455" i="41"/>
  <c r="U455" i="41"/>
  <c r="T455" i="41"/>
  <c r="AA454" i="41"/>
  <c r="Z454" i="41"/>
  <c r="Y454" i="41"/>
  <c r="X454" i="41"/>
  <c r="W454" i="41"/>
  <c r="V454" i="41"/>
  <c r="U454" i="41"/>
  <c r="T454" i="41"/>
  <c r="AA453" i="41"/>
  <c r="Z453" i="41"/>
  <c r="Y453" i="41"/>
  <c r="X453" i="41"/>
  <c r="W453" i="41"/>
  <c r="V453" i="41"/>
  <c r="U453" i="41"/>
  <c r="T453" i="41"/>
  <c r="AA452" i="41"/>
  <c r="Z452" i="41"/>
  <c r="Y452" i="41"/>
  <c r="X452" i="41"/>
  <c r="W452" i="41"/>
  <c r="V452" i="41"/>
  <c r="U452" i="41"/>
  <c r="T452" i="41"/>
  <c r="AA451" i="41"/>
  <c r="Z451" i="41"/>
  <c r="Y451" i="41"/>
  <c r="X451" i="41"/>
  <c r="W451" i="41"/>
  <c r="V451" i="41"/>
  <c r="U451" i="41"/>
  <c r="T451" i="41"/>
  <c r="AA450" i="41"/>
  <c r="Z450" i="41"/>
  <c r="Y450" i="41"/>
  <c r="X450" i="41"/>
  <c r="W450" i="41"/>
  <c r="V450" i="41"/>
  <c r="U450" i="41"/>
  <c r="T450" i="41"/>
  <c r="AA449" i="41"/>
  <c r="Z449" i="41"/>
  <c r="Y449" i="41"/>
  <c r="X449" i="41"/>
  <c r="W449" i="41"/>
  <c r="V449" i="41"/>
  <c r="U449" i="41"/>
  <c r="T449" i="41"/>
  <c r="AA448" i="41"/>
  <c r="Z448" i="41"/>
  <c r="Y448" i="41"/>
  <c r="X448" i="41"/>
  <c r="W448" i="41"/>
  <c r="V448" i="41"/>
  <c r="U448" i="41"/>
  <c r="T448" i="41"/>
  <c r="AA447" i="41"/>
  <c r="AA446" i="41"/>
  <c r="Z446" i="41"/>
  <c r="Y446" i="41"/>
  <c r="X446" i="41"/>
  <c r="W446" i="41"/>
  <c r="V446" i="41"/>
  <c r="U446" i="41"/>
  <c r="T446" i="41"/>
  <c r="AA445" i="41"/>
  <c r="Z445" i="41"/>
  <c r="Y445" i="41"/>
  <c r="X445" i="41"/>
  <c r="W445" i="41"/>
  <c r="V445" i="41"/>
  <c r="U445" i="41"/>
  <c r="T445" i="41"/>
  <c r="AA444" i="41"/>
  <c r="Z444" i="41"/>
  <c r="Y444" i="41"/>
  <c r="X444" i="41"/>
  <c r="W444" i="41"/>
  <c r="V444" i="41"/>
  <c r="U444" i="41"/>
  <c r="T444" i="41"/>
  <c r="AA443" i="41"/>
  <c r="Z443" i="41"/>
  <c r="Y443" i="41"/>
  <c r="X443" i="41"/>
  <c r="W443" i="41"/>
  <c r="V443" i="41"/>
  <c r="U443" i="41"/>
  <c r="T443" i="41"/>
  <c r="AA442" i="41"/>
  <c r="Z442" i="41"/>
  <c r="Y442" i="41"/>
  <c r="X442" i="41"/>
  <c r="W442" i="41"/>
  <c r="V442" i="41"/>
  <c r="U442" i="41"/>
  <c r="T442" i="41"/>
  <c r="AA409" i="41"/>
  <c r="Z409" i="41"/>
  <c r="Y409" i="41"/>
  <c r="X409" i="41"/>
  <c r="W409" i="41"/>
  <c r="V409" i="41"/>
  <c r="U409" i="41"/>
  <c r="T409" i="41"/>
  <c r="AA408" i="41"/>
  <c r="Z408" i="41"/>
  <c r="Y408" i="41"/>
  <c r="X408" i="41"/>
  <c r="W408" i="41"/>
  <c r="V408" i="41"/>
  <c r="U408" i="41"/>
  <c r="T408" i="41"/>
  <c r="AA407" i="41"/>
  <c r="Z407" i="41"/>
  <c r="Y407" i="41"/>
  <c r="X407" i="41"/>
  <c r="W407" i="41"/>
  <c r="V407" i="41"/>
  <c r="U407" i="41"/>
  <c r="T407" i="41"/>
  <c r="AA406" i="41"/>
  <c r="Z406" i="41"/>
  <c r="Y406" i="41"/>
  <c r="X406" i="41"/>
  <c r="W406" i="41"/>
  <c r="V406" i="41"/>
  <c r="U406" i="41"/>
  <c r="T406" i="41"/>
  <c r="AA405" i="41"/>
  <c r="Z405" i="41"/>
  <c r="Y405" i="41"/>
  <c r="X405" i="41"/>
  <c r="W405" i="41"/>
  <c r="V405" i="41"/>
  <c r="U405" i="41"/>
  <c r="T405" i="41"/>
  <c r="AA404" i="41"/>
  <c r="Z404" i="41"/>
  <c r="Y404" i="41"/>
  <c r="X404" i="41"/>
  <c r="W404" i="41"/>
  <c r="V404" i="41"/>
  <c r="U404" i="41"/>
  <c r="T404" i="41"/>
  <c r="AA403" i="41"/>
  <c r="Z403" i="41"/>
  <c r="Y403" i="41"/>
  <c r="X403" i="41"/>
  <c r="W403" i="41"/>
  <c r="V403" i="41"/>
  <c r="U403" i="41"/>
  <c r="T403" i="41"/>
  <c r="AA402" i="41"/>
  <c r="Z402" i="41"/>
  <c r="Y402" i="41"/>
  <c r="X402" i="41"/>
  <c r="W402" i="41"/>
  <c r="V402" i="41"/>
  <c r="U402" i="41"/>
  <c r="T402" i="41"/>
  <c r="AA401" i="41"/>
  <c r="Z401" i="41"/>
  <c r="Y401" i="41"/>
  <c r="X401" i="41"/>
  <c r="W401" i="41"/>
  <c r="V401" i="41"/>
  <c r="U401" i="41"/>
  <c r="T401" i="41"/>
  <c r="AA400" i="41"/>
  <c r="Z400" i="41"/>
  <c r="Y400" i="41"/>
  <c r="X400" i="41"/>
  <c r="W400" i="41"/>
  <c r="V400" i="41"/>
  <c r="U400" i="41"/>
  <c r="T400" i="41"/>
  <c r="AA399" i="41"/>
  <c r="Z399" i="41"/>
  <c r="Y399" i="41"/>
  <c r="X399" i="41"/>
  <c r="W399" i="41"/>
  <c r="V399" i="41"/>
  <c r="U399" i="41"/>
  <c r="T399" i="41"/>
  <c r="AA398" i="41"/>
  <c r="Z398" i="41"/>
  <c r="Y398" i="41"/>
  <c r="X398" i="41"/>
  <c r="W398" i="41"/>
  <c r="V398" i="41"/>
  <c r="U398" i="41"/>
  <c r="T398" i="41"/>
  <c r="AA397" i="41"/>
  <c r="Z397" i="41"/>
  <c r="Y397" i="41"/>
  <c r="X397" i="41"/>
  <c r="W397" i="41"/>
  <c r="V397" i="41"/>
  <c r="U397" i="41"/>
  <c r="T397" i="41"/>
  <c r="AA396" i="41"/>
  <c r="AA395" i="41"/>
  <c r="Z395" i="41"/>
  <c r="Y395" i="41"/>
  <c r="X395" i="41"/>
  <c r="W395" i="41"/>
  <c r="V395" i="41"/>
  <c r="U395" i="41"/>
  <c r="T395" i="41"/>
  <c r="AA394" i="41"/>
  <c r="Z394" i="41"/>
  <c r="Y394" i="41"/>
  <c r="X394" i="41"/>
  <c r="W394" i="41"/>
  <c r="V394" i="41"/>
  <c r="U394" i="41"/>
  <c r="T394" i="41"/>
  <c r="AA393" i="41"/>
  <c r="Z393" i="41"/>
  <c r="Y393" i="41"/>
  <c r="X393" i="41"/>
  <c r="W393" i="41"/>
  <c r="V393" i="41"/>
  <c r="U393" i="41"/>
  <c r="T393" i="41"/>
  <c r="AA392" i="41"/>
  <c r="Z392" i="41"/>
  <c r="Y392" i="41"/>
  <c r="X392" i="41"/>
  <c r="W392" i="41"/>
  <c r="V392" i="41"/>
  <c r="U392" i="41"/>
  <c r="T392" i="41"/>
  <c r="AA391" i="41"/>
  <c r="Z391" i="41"/>
  <c r="Y391" i="41"/>
  <c r="X391" i="41"/>
  <c r="W391" i="41"/>
  <c r="V391" i="41"/>
  <c r="U391" i="41"/>
  <c r="T391" i="41"/>
  <c r="AA358" i="41"/>
  <c r="Z358" i="41"/>
  <c r="Y358" i="41"/>
  <c r="X358" i="41"/>
  <c r="W358" i="41"/>
  <c r="V358" i="41"/>
  <c r="U358" i="41"/>
  <c r="T358" i="41"/>
  <c r="AA357" i="41"/>
  <c r="Z357" i="41"/>
  <c r="Y357" i="41"/>
  <c r="X357" i="41"/>
  <c r="W357" i="41"/>
  <c r="V357" i="41"/>
  <c r="U357" i="41"/>
  <c r="T357" i="41"/>
  <c r="AA356" i="41"/>
  <c r="Z356" i="41"/>
  <c r="Y356" i="41"/>
  <c r="X356" i="41"/>
  <c r="W356" i="41"/>
  <c r="V356" i="41"/>
  <c r="U356" i="41"/>
  <c r="T356" i="41"/>
  <c r="AA355" i="41"/>
  <c r="Z355" i="41"/>
  <c r="Y355" i="41"/>
  <c r="X355" i="41"/>
  <c r="W355" i="41"/>
  <c r="V355" i="41"/>
  <c r="U355" i="41"/>
  <c r="T355" i="41"/>
  <c r="AA354" i="41"/>
  <c r="Z354" i="41"/>
  <c r="Y354" i="41"/>
  <c r="X354" i="41"/>
  <c r="W354" i="41"/>
  <c r="V354" i="41"/>
  <c r="U354" i="41"/>
  <c r="T354" i="41"/>
  <c r="AA353" i="41"/>
  <c r="Z353" i="41"/>
  <c r="Y353" i="41"/>
  <c r="X353" i="41"/>
  <c r="W353" i="41"/>
  <c r="V353" i="41"/>
  <c r="U353" i="41"/>
  <c r="T353" i="41"/>
  <c r="AA352" i="41"/>
  <c r="Z352" i="41"/>
  <c r="Y352" i="41"/>
  <c r="X352" i="41"/>
  <c r="W352" i="41"/>
  <c r="V352" i="41"/>
  <c r="U352" i="41"/>
  <c r="T352" i="41"/>
  <c r="AA351" i="41"/>
  <c r="Z351" i="41"/>
  <c r="Y351" i="41"/>
  <c r="X351" i="41"/>
  <c r="W351" i="41"/>
  <c r="V351" i="41"/>
  <c r="U351" i="41"/>
  <c r="T351" i="41"/>
  <c r="AA350" i="41"/>
  <c r="Z350" i="41"/>
  <c r="Y350" i="41"/>
  <c r="X350" i="41"/>
  <c r="W350" i="41"/>
  <c r="V350" i="41"/>
  <c r="U350" i="41"/>
  <c r="T350" i="41"/>
  <c r="AA349" i="41"/>
  <c r="Z349" i="41"/>
  <c r="Y349" i="41"/>
  <c r="X349" i="41"/>
  <c r="W349" i="41"/>
  <c r="V349" i="41"/>
  <c r="U349" i="41"/>
  <c r="T349" i="41"/>
  <c r="AA348" i="41"/>
  <c r="Z348" i="41"/>
  <c r="Y348" i="41"/>
  <c r="X348" i="41"/>
  <c r="W348" i="41"/>
  <c r="V348" i="41"/>
  <c r="U348" i="41"/>
  <c r="T348" i="41"/>
  <c r="AA347" i="41"/>
  <c r="Z347" i="41"/>
  <c r="Y347" i="41"/>
  <c r="X347" i="41"/>
  <c r="W347" i="41"/>
  <c r="V347" i="41"/>
  <c r="U347" i="41"/>
  <c r="T347" i="41"/>
  <c r="AA346" i="41"/>
  <c r="Z346" i="41"/>
  <c r="Y346" i="41"/>
  <c r="X346" i="41"/>
  <c r="W346" i="41"/>
  <c r="V346" i="41"/>
  <c r="U346" i="41"/>
  <c r="T346" i="41"/>
  <c r="AA345" i="41"/>
  <c r="AA344" i="41"/>
  <c r="Z344" i="41"/>
  <c r="Y344" i="41"/>
  <c r="X344" i="41"/>
  <c r="W344" i="41"/>
  <c r="V344" i="41"/>
  <c r="U344" i="41"/>
  <c r="T344" i="41"/>
  <c r="AA343" i="41"/>
  <c r="Z343" i="41"/>
  <c r="Y343" i="41"/>
  <c r="X343" i="41"/>
  <c r="W343" i="41"/>
  <c r="V343" i="41"/>
  <c r="U343" i="41"/>
  <c r="T343" i="41"/>
  <c r="AA342" i="41"/>
  <c r="Z342" i="41"/>
  <c r="Y342" i="41"/>
  <c r="X342" i="41"/>
  <c r="W342" i="41"/>
  <c r="V342" i="41"/>
  <c r="U342" i="41"/>
  <c r="T342" i="41"/>
  <c r="AA341" i="41"/>
  <c r="Z341" i="41"/>
  <c r="Y341" i="41"/>
  <c r="X341" i="41"/>
  <c r="W341" i="41"/>
  <c r="V341" i="41"/>
  <c r="U341" i="41"/>
  <c r="T341" i="41"/>
  <c r="AA340" i="41"/>
  <c r="Z340" i="41"/>
  <c r="Y340" i="41"/>
  <c r="X340" i="41"/>
  <c r="W340" i="41"/>
  <c r="V340" i="41"/>
  <c r="U340" i="41"/>
  <c r="T340" i="41"/>
  <c r="AA307" i="41"/>
  <c r="Z307" i="41"/>
  <c r="Y307" i="41"/>
  <c r="X307" i="41"/>
  <c r="W307" i="41"/>
  <c r="V307" i="41"/>
  <c r="U307" i="41"/>
  <c r="T307" i="41"/>
  <c r="AA306" i="41"/>
  <c r="Z306" i="41"/>
  <c r="Y306" i="41"/>
  <c r="X306" i="41"/>
  <c r="W306" i="41"/>
  <c r="V306" i="41"/>
  <c r="U306" i="41"/>
  <c r="T306" i="41"/>
  <c r="AA305" i="41"/>
  <c r="Z305" i="41"/>
  <c r="Y305" i="41"/>
  <c r="X305" i="41"/>
  <c r="W305" i="41"/>
  <c r="V305" i="41"/>
  <c r="U305" i="41"/>
  <c r="T305" i="41"/>
  <c r="AA304" i="41"/>
  <c r="Z304" i="41"/>
  <c r="Y304" i="41"/>
  <c r="X304" i="41"/>
  <c r="W304" i="41"/>
  <c r="V304" i="41"/>
  <c r="U304" i="41"/>
  <c r="T304" i="41"/>
  <c r="AA303" i="41"/>
  <c r="Z303" i="41"/>
  <c r="Y303" i="41"/>
  <c r="X303" i="41"/>
  <c r="W303" i="41"/>
  <c r="V303" i="41"/>
  <c r="U303" i="41"/>
  <c r="T303" i="41"/>
  <c r="AA302" i="41"/>
  <c r="Z302" i="41"/>
  <c r="Y302" i="41"/>
  <c r="X302" i="41"/>
  <c r="W302" i="41"/>
  <c r="V302" i="41"/>
  <c r="U302" i="41"/>
  <c r="T302" i="41"/>
  <c r="AA301" i="41"/>
  <c r="Z301" i="41"/>
  <c r="Y301" i="41"/>
  <c r="X301" i="41"/>
  <c r="W301" i="41"/>
  <c r="V301" i="41"/>
  <c r="U301" i="41"/>
  <c r="T301" i="41"/>
  <c r="AA300" i="41"/>
  <c r="Z300" i="41"/>
  <c r="Y300" i="41"/>
  <c r="X300" i="41"/>
  <c r="W300" i="41"/>
  <c r="V300" i="41"/>
  <c r="U300" i="41"/>
  <c r="T300" i="41"/>
  <c r="AA299" i="41"/>
  <c r="Z299" i="41"/>
  <c r="Y299" i="41"/>
  <c r="X299" i="41"/>
  <c r="W299" i="41"/>
  <c r="V299" i="41"/>
  <c r="U299" i="41"/>
  <c r="T299" i="41"/>
  <c r="AA298" i="41"/>
  <c r="Z298" i="41"/>
  <c r="Y298" i="41"/>
  <c r="X298" i="41"/>
  <c r="W298" i="41"/>
  <c r="V298" i="41"/>
  <c r="U298" i="41"/>
  <c r="T298" i="41"/>
  <c r="AA297" i="41"/>
  <c r="Z297" i="41"/>
  <c r="Y297" i="41"/>
  <c r="X297" i="41"/>
  <c r="W297" i="41"/>
  <c r="V297" i="41"/>
  <c r="U297" i="41"/>
  <c r="T297" i="41"/>
  <c r="AA296" i="41"/>
  <c r="Z296" i="41"/>
  <c r="Y296" i="41"/>
  <c r="X296" i="41"/>
  <c r="W296" i="41"/>
  <c r="V296" i="41"/>
  <c r="U296" i="41"/>
  <c r="T296" i="41"/>
  <c r="AA295" i="41"/>
  <c r="Z295" i="41"/>
  <c r="Y295" i="41"/>
  <c r="X295" i="41"/>
  <c r="W295" i="41"/>
  <c r="V295" i="41"/>
  <c r="U295" i="41"/>
  <c r="T295" i="41"/>
  <c r="AA294" i="41"/>
  <c r="AA293" i="41"/>
  <c r="AA292" i="41"/>
  <c r="AA291" i="41"/>
  <c r="AA290" i="41"/>
  <c r="AA289" i="41"/>
  <c r="AA256" i="41"/>
  <c r="Z256" i="41"/>
  <c r="Y256" i="41"/>
  <c r="X256" i="41"/>
  <c r="W256" i="41"/>
  <c r="V256" i="41"/>
  <c r="U256" i="41"/>
  <c r="T256" i="41"/>
  <c r="AA255" i="41"/>
  <c r="Z255" i="41"/>
  <c r="Y255" i="41"/>
  <c r="X255" i="41"/>
  <c r="W255" i="41"/>
  <c r="V255" i="41"/>
  <c r="U255" i="41"/>
  <c r="T255" i="41"/>
  <c r="AA254" i="41"/>
  <c r="Z254" i="41"/>
  <c r="Y254" i="41"/>
  <c r="X254" i="41"/>
  <c r="W254" i="41"/>
  <c r="V254" i="41"/>
  <c r="U254" i="41"/>
  <c r="T254" i="41"/>
  <c r="AA253" i="41"/>
  <c r="Z253" i="41"/>
  <c r="Y253" i="41"/>
  <c r="X253" i="41"/>
  <c r="W253" i="41"/>
  <c r="V253" i="41"/>
  <c r="U253" i="41"/>
  <c r="T253" i="41"/>
  <c r="AA252" i="41"/>
  <c r="Z252" i="41"/>
  <c r="Y252" i="41"/>
  <c r="X252" i="41"/>
  <c r="W252" i="41"/>
  <c r="V252" i="41"/>
  <c r="U252" i="41"/>
  <c r="T252" i="41"/>
  <c r="AA251" i="41"/>
  <c r="Z251" i="41"/>
  <c r="Y251" i="41"/>
  <c r="X251" i="41"/>
  <c r="W251" i="41"/>
  <c r="V251" i="41"/>
  <c r="U251" i="41"/>
  <c r="T251" i="41"/>
  <c r="AA250" i="41"/>
  <c r="Z250" i="41"/>
  <c r="Y250" i="41"/>
  <c r="X250" i="41"/>
  <c r="W250" i="41"/>
  <c r="V250" i="41"/>
  <c r="U250" i="41"/>
  <c r="T250" i="41"/>
  <c r="AA249" i="41"/>
  <c r="Z249" i="41"/>
  <c r="Y249" i="41"/>
  <c r="X249" i="41"/>
  <c r="W249" i="41"/>
  <c r="V249" i="41"/>
  <c r="U249" i="41"/>
  <c r="T249" i="41"/>
  <c r="AA248" i="41"/>
  <c r="Z248" i="41"/>
  <c r="Y248" i="41"/>
  <c r="X248" i="41"/>
  <c r="W248" i="41"/>
  <c r="V248" i="41"/>
  <c r="U248" i="41"/>
  <c r="T248" i="41"/>
  <c r="AA247" i="41"/>
  <c r="Z247" i="41"/>
  <c r="Y247" i="41"/>
  <c r="X247" i="41"/>
  <c r="W247" i="41"/>
  <c r="V247" i="41"/>
  <c r="U247" i="41"/>
  <c r="T247" i="41"/>
  <c r="AA246" i="41"/>
  <c r="Z246" i="41"/>
  <c r="Y246" i="41"/>
  <c r="X246" i="41"/>
  <c r="W246" i="41"/>
  <c r="V246" i="41"/>
  <c r="U246" i="41"/>
  <c r="T246" i="41"/>
  <c r="AA245" i="41"/>
  <c r="Z245" i="41"/>
  <c r="Y245" i="41"/>
  <c r="X245" i="41"/>
  <c r="W245" i="41"/>
  <c r="V245" i="41"/>
  <c r="U245" i="41"/>
  <c r="T245" i="41"/>
  <c r="AA244" i="41"/>
  <c r="Z244" i="41"/>
  <c r="Y244" i="41"/>
  <c r="X244" i="41"/>
  <c r="W244" i="41"/>
  <c r="V244" i="41"/>
  <c r="U244" i="41"/>
  <c r="T244" i="41"/>
  <c r="AA243" i="41"/>
  <c r="AA242" i="41"/>
  <c r="Z242" i="41"/>
  <c r="Y242" i="41"/>
  <c r="X242" i="41"/>
  <c r="W242" i="41"/>
  <c r="V242" i="41"/>
  <c r="U242" i="41"/>
  <c r="T242" i="41"/>
  <c r="AA241" i="41"/>
  <c r="Z241" i="41"/>
  <c r="Y241" i="41"/>
  <c r="X241" i="41"/>
  <c r="W241" i="41"/>
  <c r="V241" i="41"/>
  <c r="U241" i="41"/>
  <c r="T241" i="41"/>
  <c r="AA240" i="41"/>
  <c r="Z240" i="41"/>
  <c r="Y240" i="41"/>
  <c r="X240" i="41"/>
  <c r="W240" i="41"/>
  <c r="V240" i="41"/>
  <c r="U240" i="41"/>
  <c r="T240" i="41"/>
  <c r="AA239" i="41"/>
  <c r="Z239" i="41"/>
  <c r="Y239" i="41"/>
  <c r="X239" i="41"/>
  <c r="W239" i="41"/>
  <c r="V239" i="41"/>
  <c r="U239" i="41"/>
  <c r="T239" i="41"/>
  <c r="AA238" i="41"/>
  <c r="Z238" i="41"/>
  <c r="Y238" i="41"/>
  <c r="X238" i="41"/>
  <c r="W238" i="41"/>
  <c r="V238" i="41"/>
  <c r="U238" i="41"/>
  <c r="T238" i="41"/>
  <c r="AA205" i="41"/>
  <c r="Z205" i="41"/>
  <c r="Y205" i="41"/>
  <c r="X205" i="41"/>
  <c r="W205" i="41"/>
  <c r="V205" i="41"/>
  <c r="U205" i="41"/>
  <c r="T205" i="41"/>
  <c r="AA204" i="41"/>
  <c r="Z204" i="41"/>
  <c r="Y204" i="41"/>
  <c r="X204" i="41"/>
  <c r="W204" i="41"/>
  <c r="V204" i="41"/>
  <c r="U204" i="41"/>
  <c r="T204" i="41"/>
  <c r="AA203" i="41"/>
  <c r="Z203" i="41"/>
  <c r="Y203" i="41"/>
  <c r="X203" i="41"/>
  <c r="W203" i="41"/>
  <c r="V203" i="41"/>
  <c r="U203" i="41"/>
  <c r="T203" i="41"/>
  <c r="AA202" i="41"/>
  <c r="Z202" i="41"/>
  <c r="Y202" i="41"/>
  <c r="X202" i="41"/>
  <c r="W202" i="41"/>
  <c r="V202" i="41"/>
  <c r="U202" i="41"/>
  <c r="T202" i="41"/>
  <c r="AA201" i="41"/>
  <c r="Z201" i="41"/>
  <c r="Y201" i="41"/>
  <c r="X201" i="41"/>
  <c r="W201" i="41"/>
  <c r="V201" i="41"/>
  <c r="U201" i="41"/>
  <c r="T201" i="41"/>
  <c r="AA200" i="41"/>
  <c r="Z200" i="41"/>
  <c r="Y200" i="41"/>
  <c r="X200" i="41"/>
  <c r="W200" i="41"/>
  <c r="V200" i="41"/>
  <c r="U200" i="41"/>
  <c r="T200" i="41"/>
  <c r="AA199" i="41"/>
  <c r="Z199" i="41"/>
  <c r="Y199" i="41"/>
  <c r="X199" i="41"/>
  <c r="W199" i="41"/>
  <c r="V199" i="41"/>
  <c r="U199" i="41"/>
  <c r="T199" i="41"/>
  <c r="AA198" i="41"/>
  <c r="Z198" i="41"/>
  <c r="Y198" i="41"/>
  <c r="X198" i="41"/>
  <c r="W198" i="41"/>
  <c r="V198" i="41"/>
  <c r="U198" i="41"/>
  <c r="T198" i="41"/>
  <c r="AA197" i="41"/>
  <c r="Z197" i="41"/>
  <c r="Y197" i="41"/>
  <c r="X197" i="41"/>
  <c r="W197" i="41"/>
  <c r="V197" i="41"/>
  <c r="U197" i="41"/>
  <c r="T197" i="41"/>
  <c r="AA196" i="41"/>
  <c r="Z196" i="41"/>
  <c r="Y196" i="41"/>
  <c r="X196" i="41"/>
  <c r="W196" i="41"/>
  <c r="V196" i="41"/>
  <c r="U196" i="41"/>
  <c r="T196" i="41"/>
  <c r="AA195" i="41"/>
  <c r="Z195" i="41"/>
  <c r="Y195" i="41"/>
  <c r="X195" i="41"/>
  <c r="W195" i="41"/>
  <c r="V195" i="41"/>
  <c r="U195" i="41"/>
  <c r="T195" i="41"/>
  <c r="AA194" i="41"/>
  <c r="Z194" i="41"/>
  <c r="Y194" i="41"/>
  <c r="X194" i="41"/>
  <c r="W194" i="41"/>
  <c r="V194" i="41"/>
  <c r="U194" i="41"/>
  <c r="T194" i="41"/>
  <c r="AA193" i="41"/>
  <c r="Z193" i="41"/>
  <c r="Y193" i="41"/>
  <c r="X193" i="41"/>
  <c r="W193" i="41"/>
  <c r="V193" i="41"/>
  <c r="U193" i="41"/>
  <c r="T193" i="41"/>
  <c r="AA192" i="41"/>
  <c r="AA191" i="41"/>
  <c r="Z191" i="41"/>
  <c r="Y191" i="41"/>
  <c r="X191" i="41"/>
  <c r="W191" i="41"/>
  <c r="V191" i="41"/>
  <c r="U191" i="41"/>
  <c r="T191" i="41"/>
  <c r="AA190" i="41"/>
  <c r="Z190" i="41"/>
  <c r="Y190" i="41"/>
  <c r="X190" i="41"/>
  <c r="W190" i="41"/>
  <c r="V190" i="41"/>
  <c r="U190" i="41"/>
  <c r="T190" i="41"/>
  <c r="AA189" i="41"/>
  <c r="Z189" i="41"/>
  <c r="Y189" i="41"/>
  <c r="X189" i="41"/>
  <c r="W189" i="41"/>
  <c r="V189" i="41"/>
  <c r="U189" i="41"/>
  <c r="T189" i="41"/>
  <c r="AA188" i="41"/>
  <c r="Z188" i="41"/>
  <c r="Y188" i="41"/>
  <c r="X188" i="41"/>
  <c r="W188" i="41"/>
  <c r="V188" i="41"/>
  <c r="U188" i="41"/>
  <c r="T188" i="41"/>
  <c r="AA187" i="41"/>
  <c r="Z187" i="41"/>
  <c r="Y187" i="41"/>
  <c r="X187" i="41"/>
  <c r="W187" i="41"/>
  <c r="V187" i="41"/>
  <c r="U187" i="41"/>
  <c r="T187" i="41"/>
  <c r="AA154" i="41"/>
  <c r="Z154" i="41"/>
  <c r="Y154" i="41"/>
  <c r="X154" i="41"/>
  <c r="W154" i="41"/>
  <c r="V154" i="41"/>
  <c r="U154" i="41"/>
  <c r="T154" i="41"/>
  <c r="AA153" i="41"/>
  <c r="Z153" i="41"/>
  <c r="Y153" i="41"/>
  <c r="X153" i="41"/>
  <c r="W153" i="41"/>
  <c r="V153" i="41"/>
  <c r="U153" i="41"/>
  <c r="T153" i="41"/>
  <c r="AA152" i="41"/>
  <c r="Z152" i="41"/>
  <c r="Y152" i="41"/>
  <c r="X152" i="41"/>
  <c r="W152" i="41"/>
  <c r="V152" i="41"/>
  <c r="U152" i="41"/>
  <c r="T152" i="41"/>
  <c r="AA151" i="41"/>
  <c r="Z151" i="41"/>
  <c r="Y151" i="41"/>
  <c r="X151" i="41"/>
  <c r="W151" i="41"/>
  <c r="V151" i="41"/>
  <c r="U151" i="41"/>
  <c r="T151" i="41"/>
  <c r="AA150" i="41"/>
  <c r="Z150" i="41"/>
  <c r="Y150" i="41"/>
  <c r="X150" i="41"/>
  <c r="W150" i="41"/>
  <c r="V150" i="41"/>
  <c r="U150" i="41"/>
  <c r="T150" i="41"/>
  <c r="AA149" i="41"/>
  <c r="Z149" i="41"/>
  <c r="Y149" i="41"/>
  <c r="X149" i="41"/>
  <c r="W149" i="41"/>
  <c r="V149" i="41"/>
  <c r="U149" i="41"/>
  <c r="T149" i="41"/>
  <c r="AA148" i="41"/>
  <c r="Z148" i="41"/>
  <c r="Y148" i="41"/>
  <c r="X148" i="41"/>
  <c r="W148" i="41"/>
  <c r="V148" i="41"/>
  <c r="U148" i="41"/>
  <c r="T148" i="41"/>
  <c r="AA147" i="41"/>
  <c r="Z147" i="41"/>
  <c r="Y147" i="41"/>
  <c r="X147" i="41"/>
  <c r="W147" i="41"/>
  <c r="V147" i="41"/>
  <c r="U147" i="41"/>
  <c r="T147" i="41"/>
  <c r="AA146" i="41"/>
  <c r="Z146" i="41"/>
  <c r="Y146" i="41"/>
  <c r="X146" i="41"/>
  <c r="W146" i="41"/>
  <c r="V146" i="41"/>
  <c r="U146" i="41"/>
  <c r="T146" i="41"/>
  <c r="AA145" i="41"/>
  <c r="Z145" i="41"/>
  <c r="Y145" i="41"/>
  <c r="X145" i="41"/>
  <c r="W145" i="41"/>
  <c r="V145" i="41"/>
  <c r="U145" i="41"/>
  <c r="T145" i="41"/>
  <c r="AA144" i="41"/>
  <c r="Z144" i="41"/>
  <c r="Y144" i="41"/>
  <c r="X144" i="41"/>
  <c r="W144" i="41"/>
  <c r="V144" i="41"/>
  <c r="U144" i="41"/>
  <c r="T144" i="41"/>
  <c r="AA143" i="41"/>
  <c r="Z143" i="41"/>
  <c r="Y143" i="41"/>
  <c r="X143" i="41"/>
  <c r="W143" i="41"/>
  <c r="V143" i="41"/>
  <c r="U143" i="41"/>
  <c r="T143" i="41"/>
  <c r="AA142" i="41"/>
  <c r="Z142" i="41"/>
  <c r="Y142" i="41"/>
  <c r="X142" i="41"/>
  <c r="W142" i="41"/>
  <c r="V142" i="41"/>
  <c r="U142" i="41"/>
  <c r="T142" i="41"/>
  <c r="AA141" i="41"/>
  <c r="AA140" i="41"/>
  <c r="Z140" i="41"/>
  <c r="Y140" i="41"/>
  <c r="X140" i="41"/>
  <c r="W140" i="41"/>
  <c r="V140" i="41"/>
  <c r="U140" i="41"/>
  <c r="T140" i="41"/>
  <c r="AA139" i="41"/>
  <c r="Z139" i="41"/>
  <c r="Y139" i="41"/>
  <c r="X139" i="41"/>
  <c r="W139" i="41"/>
  <c r="V139" i="41"/>
  <c r="U139" i="41"/>
  <c r="T139" i="41"/>
  <c r="AA138" i="41"/>
  <c r="Z138" i="41"/>
  <c r="Y138" i="41"/>
  <c r="X138" i="41"/>
  <c r="W138" i="41"/>
  <c r="V138" i="41"/>
  <c r="U138" i="41"/>
  <c r="T138" i="41"/>
  <c r="AA137" i="41"/>
  <c r="Z137" i="41"/>
  <c r="Y137" i="41"/>
  <c r="X137" i="41"/>
  <c r="W137" i="41"/>
  <c r="V137" i="41"/>
  <c r="U137" i="41"/>
  <c r="T137" i="41"/>
  <c r="AA136" i="41"/>
  <c r="Z136" i="41"/>
  <c r="Y136" i="41"/>
  <c r="X136" i="41"/>
  <c r="W136" i="41"/>
  <c r="V136" i="41"/>
  <c r="U136" i="41"/>
  <c r="T136" i="41"/>
  <c r="AA103" i="41"/>
  <c r="Z103" i="41"/>
  <c r="Y103" i="41"/>
  <c r="X103" i="41"/>
  <c r="W103" i="41"/>
  <c r="V103" i="41"/>
  <c r="U103" i="41"/>
  <c r="T103" i="41"/>
  <c r="AA102" i="41"/>
  <c r="Z102" i="41"/>
  <c r="Y102" i="41"/>
  <c r="X102" i="41"/>
  <c r="W102" i="41"/>
  <c r="V102" i="41"/>
  <c r="U102" i="41"/>
  <c r="T102" i="41"/>
  <c r="AA101" i="41"/>
  <c r="Z101" i="41"/>
  <c r="Y101" i="41"/>
  <c r="X101" i="41"/>
  <c r="W101" i="41"/>
  <c r="V101" i="41"/>
  <c r="U101" i="41"/>
  <c r="T101" i="41"/>
  <c r="AA100" i="41"/>
  <c r="Z100" i="41"/>
  <c r="Y100" i="41"/>
  <c r="X100" i="41"/>
  <c r="W100" i="41"/>
  <c r="V100" i="41"/>
  <c r="U100" i="41"/>
  <c r="T100" i="41"/>
  <c r="AA99" i="41"/>
  <c r="Z99" i="41"/>
  <c r="Y99" i="41"/>
  <c r="X99" i="41"/>
  <c r="W99" i="41"/>
  <c r="V99" i="41"/>
  <c r="U99" i="41"/>
  <c r="T99" i="41"/>
  <c r="AA98" i="41"/>
  <c r="Z98" i="41"/>
  <c r="Y98" i="41"/>
  <c r="X98" i="41"/>
  <c r="W98" i="41"/>
  <c r="V98" i="41"/>
  <c r="U98" i="41"/>
  <c r="T98" i="41"/>
  <c r="AA97" i="41"/>
  <c r="Z97" i="41"/>
  <c r="Y97" i="41"/>
  <c r="X97" i="41"/>
  <c r="W97" i="41"/>
  <c r="V97" i="41"/>
  <c r="U97" i="41"/>
  <c r="T97" i="41"/>
  <c r="AA96" i="41"/>
  <c r="Z96" i="41"/>
  <c r="Y96" i="41"/>
  <c r="X96" i="41"/>
  <c r="W96" i="41"/>
  <c r="V96" i="41"/>
  <c r="U96" i="41"/>
  <c r="T96" i="41"/>
  <c r="AA95" i="41"/>
  <c r="Z95" i="41"/>
  <c r="Y95" i="41"/>
  <c r="X95" i="41"/>
  <c r="W95" i="41"/>
  <c r="V95" i="41"/>
  <c r="U95" i="41"/>
  <c r="T95" i="41"/>
  <c r="AA94" i="41"/>
  <c r="Z94" i="41"/>
  <c r="Y94" i="41"/>
  <c r="X94" i="41"/>
  <c r="W94" i="41"/>
  <c r="V94" i="41"/>
  <c r="U94" i="41"/>
  <c r="T94" i="41"/>
  <c r="AA93" i="41"/>
  <c r="Z93" i="41"/>
  <c r="Y93" i="41"/>
  <c r="X93" i="41"/>
  <c r="W93" i="41"/>
  <c r="V93" i="41"/>
  <c r="U93" i="41"/>
  <c r="T93" i="41"/>
  <c r="AA92" i="41"/>
  <c r="Z92" i="41"/>
  <c r="Y92" i="41"/>
  <c r="X92" i="41"/>
  <c r="W92" i="41"/>
  <c r="V92" i="41"/>
  <c r="U92" i="41"/>
  <c r="T92" i="41"/>
  <c r="AA91" i="41"/>
  <c r="Z91" i="41"/>
  <c r="Y91" i="41"/>
  <c r="X91" i="41"/>
  <c r="W91" i="41"/>
  <c r="V91" i="41"/>
  <c r="U91" i="41"/>
  <c r="T91" i="41"/>
  <c r="AA90" i="41"/>
  <c r="AA89" i="41"/>
  <c r="Z89" i="41"/>
  <c r="Y89" i="41"/>
  <c r="X89" i="41"/>
  <c r="W89" i="41"/>
  <c r="V89" i="41"/>
  <c r="U89" i="41"/>
  <c r="T89" i="41"/>
  <c r="AA88" i="41"/>
  <c r="Z88" i="41"/>
  <c r="Y88" i="41"/>
  <c r="X88" i="41"/>
  <c r="W88" i="41"/>
  <c r="V88" i="41"/>
  <c r="U88" i="41"/>
  <c r="T88" i="41"/>
  <c r="AA87" i="41"/>
  <c r="Z87" i="41"/>
  <c r="Y87" i="41"/>
  <c r="X87" i="41"/>
  <c r="W87" i="41"/>
  <c r="V87" i="41"/>
  <c r="U87" i="41"/>
  <c r="T87" i="41"/>
  <c r="AA86" i="41"/>
  <c r="Z86" i="41"/>
  <c r="Y86" i="41"/>
  <c r="X86" i="41"/>
  <c r="W86" i="41"/>
  <c r="V86" i="41"/>
  <c r="U86" i="41"/>
  <c r="T86" i="41"/>
  <c r="Z85" i="41"/>
  <c r="Y85" i="41"/>
  <c r="X85" i="41"/>
  <c r="W85" i="41"/>
  <c r="V85" i="41"/>
  <c r="U85" i="41"/>
  <c r="T85" i="41"/>
  <c r="AA52" i="41"/>
  <c r="Z52" i="41"/>
  <c r="Y52" i="41"/>
  <c r="X52" i="41"/>
  <c r="W52" i="41"/>
  <c r="V52" i="41"/>
  <c r="U52" i="41"/>
  <c r="T52" i="41"/>
  <c r="AA51" i="41"/>
  <c r="Z51" i="41"/>
  <c r="Y51" i="41"/>
  <c r="X51" i="41"/>
  <c r="W51" i="41"/>
  <c r="V51" i="41"/>
  <c r="U51" i="41"/>
  <c r="T51" i="41"/>
  <c r="AA50" i="41"/>
  <c r="Z50" i="41"/>
  <c r="Y50" i="41"/>
  <c r="X50" i="41"/>
  <c r="W50" i="41"/>
  <c r="V50" i="41"/>
  <c r="U50" i="41"/>
  <c r="T50" i="41"/>
  <c r="AA49" i="41"/>
  <c r="Z49" i="41"/>
  <c r="Y49" i="41"/>
  <c r="X49" i="41"/>
  <c r="W49" i="41"/>
  <c r="V49" i="41"/>
  <c r="U49" i="41"/>
  <c r="T49" i="41"/>
  <c r="AA48" i="41"/>
  <c r="Z48" i="41"/>
  <c r="Y48" i="41"/>
  <c r="X48" i="41"/>
  <c r="W48" i="41"/>
  <c r="V48" i="41"/>
  <c r="U48" i="41"/>
  <c r="T48" i="41"/>
  <c r="AA47" i="41"/>
  <c r="Z47" i="41"/>
  <c r="Y47" i="41"/>
  <c r="X47" i="41"/>
  <c r="W47" i="41"/>
  <c r="V47" i="41"/>
  <c r="U47" i="41"/>
  <c r="T47" i="41"/>
  <c r="AA46" i="41"/>
  <c r="Z46" i="41"/>
  <c r="Y46" i="41"/>
  <c r="X46" i="41"/>
  <c r="W46" i="41"/>
  <c r="V46" i="41"/>
  <c r="U46" i="41"/>
  <c r="T46" i="41"/>
  <c r="AA45" i="41"/>
  <c r="Z45" i="41"/>
  <c r="Y45" i="41"/>
  <c r="X45" i="41"/>
  <c r="W45" i="41"/>
  <c r="V45" i="41"/>
  <c r="U45" i="41"/>
  <c r="T45" i="41"/>
  <c r="AA44" i="41"/>
  <c r="Z44" i="41"/>
  <c r="Y44" i="41"/>
  <c r="X44" i="41"/>
  <c r="W44" i="41"/>
  <c r="V44" i="41"/>
  <c r="U44" i="41"/>
  <c r="T44" i="41"/>
  <c r="AA43" i="41"/>
  <c r="Z43" i="41"/>
  <c r="Y43" i="41"/>
  <c r="X43" i="41"/>
  <c r="W43" i="41"/>
  <c r="V43" i="41"/>
  <c r="U43" i="41"/>
  <c r="T43" i="41"/>
  <c r="AA42" i="41"/>
  <c r="Z42" i="41"/>
  <c r="Y42" i="41"/>
  <c r="X42" i="41"/>
  <c r="W42" i="41"/>
  <c r="V42" i="41"/>
  <c r="U42" i="41"/>
  <c r="T42" i="41"/>
  <c r="AA41" i="41"/>
  <c r="Z41" i="41"/>
  <c r="Y41" i="41"/>
  <c r="X41" i="41"/>
  <c r="W41" i="41"/>
  <c r="V41" i="41"/>
  <c r="U41" i="41"/>
  <c r="T41" i="41"/>
  <c r="AA40" i="41"/>
  <c r="Z40" i="41"/>
  <c r="Y40" i="41"/>
  <c r="X40" i="41"/>
  <c r="W40" i="41"/>
  <c r="V40" i="41"/>
  <c r="U40" i="41"/>
  <c r="T40" i="41"/>
  <c r="AA39" i="41"/>
  <c r="AA38" i="41"/>
  <c r="AA37" i="41"/>
  <c r="AA36" i="41"/>
  <c r="AA35" i="41"/>
  <c r="AA34" i="41"/>
  <c r="J770" i="2" l="1"/>
  <c r="L770" i="2"/>
  <c r="K770" i="2"/>
</calcChain>
</file>

<file path=xl/sharedStrings.xml><?xml version="1.0" encoding="utf-8"?>
<sst xmlns="http://schemas.openxmlformats.org/spreadsheetml/2006/main" count="34843" uniqueCount="56">
  <si>
    <t>ID</t>
  </si>
  <si>
    <t>CATEGORY_Name</t>
  </si>
  <si>
    <t>CATEGORY</t>
  </si>
  <si>
    <t>HPGRP</t>
  </si>
  <si>
    <t>HPC</t>
  </si>
  <si>
    <t>STRK-FUEL-TECH_Name</t>
  </si>
  <si>
    <t>STRK-FUEL-TECH</t>
  </si>
  <si>
    <t>MY</t>
  </si>
  <si>
    <t>Myclass</t>
  </si>
  <si>
    <t>HC-ZH</t>
  </si>
  <si>
    <t>HC-DR</t>
  </si>
  <si>
    <t>CO-ZH</t>
  </si>
  <si>
    <t>CO-DR</t>
  </si>
  <si>
    <t>NOX-ZH</t>
  </si>
  <si>
    <t>NOX-DR</t>
  </si>
  <si>
    <t>SOX-ZH</t>
  </si>
  <si>
    <t>SOX-DR</t>
  </si>
  <si>
    <t>PM-ZH</t>
  </si>
  <si>
    <t>PM-DR</t>
  </si>
  <si>
    <t>CO2-EF</t>
  </si>
  <si>
    <t>HC-HS</t>
  </si>
  <si>
    <t>HC-HS-DR</t>
  </si>
  <si>
    <t>HC-DIU</t>
  </si>
  <si>
    <t>HC-DIU-DR</t>
  </si>
  <si>
    <t>HC-REST</t>
  </si>
  <si>
    <t>HC-REST-DR</t>
  </si>
  <si>
    <t>HC-RUN</t>
  </si>
  <si>
    <t>HC-RUN-DR</t>
  </si>
  <si>
    <t>HC-Units</t>
  </si>
  <si>
    <t>CO-Units</t>
  </si>
  <si>
    <t>NOX-Units</t>
  </si>
  <si>
    <t>SOX-Units</t>
  </si>
  <si>
    <t>PM-Units</t>
  </si>
  <si>
    <t>CO2-Units</t>
  </si>
  <si>
    <t>OHMC</t>
  </si>
  <si>
    <t>G2-CARB</t>
  </si>
  <si>
    <t>G/MI</t>
  </si>
  <si>
    <t>G2-FI</t>
  </si>
  <si>
    <t>G4-CARB</t>
  </si>
  <si>
    <t>G4-FI</t>
  </si>
  <si>
    <t>G4</t>
  </si>
  <si>
    <t>Tier 2</t>
  </si>
  <si>
    <t>Exhaust 1.2g/kw HC+NOX, Evap 1 g diurnal</t>
  </si>
  <si>
    <t>Exhaust 1.2g/kw HC+NOX, Evap 1.25 g diurnal</t>
  </si>
  <si>
    <t>Exhaust 2.0 g/kw HC+NOX, Evap EPA control</t>
  </si>
  <si>
    <t>Exhaust 1.2g/kw HC, Evap 1 g diurnal</t>
  </si>
  <si>
    <t>Exhaust 1.5/kw HC, Evap 1 g diurnal</t>
  </si>
  <si>
    <t>Scenario of all different emission factors used in calculating benefits for different scenarios.</t>
  </si>
  <si>
    <t>Worksheet 1.  Green Scenario EF</t>
  </si>
  <si>
    <t>HC-HS (g/starts)</t>
  </si>
  <si>
    <t>HC-DIU (g/day)</t>
  </si>
  <si>
    <t>HC-REST (g/day)</t>
  </si>
  <si>
    <t>HC-RUN (g/mi)</t>
  </si>
  <si>
    <t>Worksheet 2.  Scenario</t>
  </si>
  <si>
    <t>Scenario for propose rule</t>
  </si>
  <si>
    <t>Worksheet 3.  Final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</si>
</sst>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11" fontId="0" fillId="0" borderId="0" xfId="0" applyNumberFormat="1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11" fontId="1" fillId="0" borderId="2" xfId="1" applyNumberFormat="1" applyFont="1" applyFill="1" applyBorder="1" applyAlignment="1">
      <alignment horizontal="right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tabSelected="1" workbookViewId="0">
      <selection activeCell="E23" sqref="E23"/>
    </sheetView>
  </sheetViews>
  <sheetFormatPr defaultRowHeight="15" x14ac:dyDescent="0.25"/>
  <sheetData>
    <row r="2" spans="2:4" x14ac:dyDescent="0.25">
      <c r="B2">
        <v>1</v>
      </c>
      <c r="C2" t="s">
        <v>48</v>
      </c>
    </row>
    <row r="3" spans="2:4" x14ac:dyDescent="0.25">
      <c r="D3" t="s">
        <v>47</v>
      </c>
    </row>
    <row r="5" spans="2:4" x14ac:dyDescent="0.25">
      <c r="B5">
        <v>2</v>
      </c>
      <c r="C5" t="s">
        <v>53</v>
      </c>
    </row>
    <row r="6" spans="2:4" x14ac:dyDescent="0.25">
      <c r="D6" t="s">
        <v>54</v>
      </c>
    </row>
    <row r="8" spans="2:4" x14ac:dyDescent="0.25">
      <c r="B8">
        <v>3</v>
      </c>
      <c r="C8" t="s">
        <v>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06"/>
  <sheetViews>
    <sheetView topLeftCell="A2285" workbookViewId="0">
      <selection activeCell="U1926" sqref="U1926:AA1926"/>
    </sheetView>
  </sheetViews>
  <sheetFormatPr defaultRowHeight="15" x14ac:dyDescent="0.25"/>
  <sheetData>
    <row r="1" spans="1:34" x14ac:dyDescent="0.25">
      <c r="A1" t="s">
        <v>42</v>
      </c>
      <c r="P1" s="1"/>
    </row>
    <row r="2" spans="1:34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49</v>
      </c>
      <c r="V2" t="s">
        <v>21</v>
      </c>
      <c r="W2" t="s">
        <v>50</v>
      </c>
      <c r="X2" t="s">
        <v>23</v>
      </c>
      <c r="Y2" t="s">
        <v>51</v>
      </c>
      <c r="Z2" t="s">
        <v>25</v>
      </c>
      <c r="AA2" t="s">
        <v>52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</row>
    <row r="3" spans="1:34" x14ac:dyDescent="0.25">
      <c r="A3">
        <v>33</v>
      </c>
      <c r="B3" t="s">
        <v>34</v>
      </c>
      <c r="C3">
        <v>4</v>
      </c>
      <c r="D3">
        <v>5</v>
      </c>
      <c r="E3">
        <v>1</v>
      </c>
      <c r="F3" t="s">
        <v>35</v>
      </c>
      <c r="G3">
        <v>1</v>
      </c>
      <c r="H3">
        <v>2022</v>
      </c>
      <c r="I3">
        <v>33</v>
      </c>
      <c r="J3">
        <v>1.93</v>
      </c>
      <c r="K3">
        <v>0</v>
      </c>
      <c r="L3">
        <v>54.1</v>
      </c>
      <c r="M3">
        <v>0</v>
      </c>
      <c r="N3">
        <v>0.01</v>
      </c>
      <c r="O3">
        <v>0</v>
      </c>
      <c r="P3" s="1">
        <v>5.3109433962264096E-3</v>
      </c>
      <c r="Q3">
        <v>0</v>
      </c>
      <c r="R3">
        <v>0.42</v>
      </c>
      <c r="S3">
        <v>0</v>
      </c>
      <c r="T3">
        <v>79.58</v>
      </c>
      <c r="U3">
        <v>0.21</v>
      </c>
      <c r="V3">
        <v>0</v>
      </c>
      <c r="W3">
        <v>0.57999999999999996</v>
      </c>
      <c r="X3">
        <v>0</v>
      </c>
      <c r="Y3">
        <v>0.31</v>
      </c>
      <c r="Z3">
        <v>0</v>
      </c>
      <c r="AA3">
        <v>1.7999999999999999E-2</v>
      </c>
      <c r="AB3">
        <v>0</v>
      </c>
      <c r="AC3" t="s">
        <v>36</v>
      </c>
      <c r="AD3" t="s">
        <v>36</v>
      </c>
      <c r="AE3" t="s">
        <v>36</v>
      </c>
      <c r="AF3" t="s">
        <v>36</v>
      </c>
      <c r="AG3" t="s">
        <v>36</v>
      </c>
      <c r="AH3" t="s">
        <v>36</v>
      </c>
    </row>
    <row r="4" spans="1:34" x14ac:dyDescent="0.25">
      <c r="A4">
        <v>34</v>
      </c>
      <c r="B4" t="s">
        <v>34</v>
      </c>
      <c r="C4">
        <v>4</v>
      </c>
      <c r="D4">
        <v>5</v>
      </c>
      <c r="E4">
        <v>1</v>
      </c>
      <c r="F4" t="s">
        <v>35</v>
      </c>
      <c r="G4">
        <v>1</v>
      </c>
      <c r="H4">
        <v>2023</v>
      </c>
      <c r="I4">
        <v>34</v>
      </c>
      <c r="J4">
        <v>1.93</v>
      </c>
      <c r="K4">
        <v>0</v>
      </c>
      <c r="L4">
        <v>54.1</v>
      </c>
      <c r="M4">
        <v>0</v>
      </c>
      <c r="N4">
        <v>0.01</v>
      </c>
      <c r="O4">
        <v>0</v>
      </c>
      <c r="P4" s="1">
        <v>5.3109433962264096E-3</v>
      </c>
      <c r="Q4">
        <v>0</v>
      </c>
      <c r="R4">
        <v>0.42</v>
      </c>
      <c r="S4">
        <v>0</v>
      </c>
      <c r="T4">
        <v>79.58</v>
      </c>
      <c r="U4">
        <v>0.21</v>
      </c>
      <c r="V4">
        <v>0</v>
      </c>
      <c r="W4">
        <v>0.57999999999999996</v>
      </c>
      <c r="X4">
        <v>0</v>
      </c>
      <c r="Y4">
        <v>0.31</v>
      </c>
      <c r="Z4">
        <v>0</v>
      </c>
      <c r="AA4">
        <v>1.7999999999999999E-2</v>
      </c>
      <c r="AB4">
        <v>0</v>
      </c>
      <c r="AC4" t="s">
        <v>36</v>
      </c>
      <c r="AD4" t="s">
        <v>36</v>
      </c>
      <c r="AE4" t="s">
        <v>36</v>
      </c>
      <c r="AF4" t="s">
        <v>36</v>
      </c>
      <c r="AG4" t="s">
        <v>36</v>
      </c>
      <c r="AH4" t="s">
        <v>36</v>
      </c>
    </row>
    <row r="5" spans="1:34" x14ac:dyDescent="0.25">
      <c r="A5">
        <v>35</v>
      </c>
      <c r="B5" t="s">
        <v>34</v>
      </c>
      <c r="C5">
        <v>4</v>
      </c>
      <c r="D5">
        <v>5</v>
      </c>
      <c r="E5">
        <v>1</v>
      </c>
      <c r="F5" t="s">
        <v>35</v>
      </c>
      <c r="G5">
        <v>1</v>
      </c>
      <c r="H5">
        <v>2024</v>
      </c>
      <c r="I5">
        <v>35</v>
      </c>
      <c r="J5">
        <v>1.93</v>
      </c>
      <c r="K5">
        <v>0</v>
      </c>
      <c r="L5">
        <v>54.1</v>
      </c>
      <c r="M5">
        <v>0</v>
      </c>
      <c r="N5">
        <v>0.01</v>
      </c>
      <c r="O5">
        <v>0</v>
      </c>
      <c r="P5" s="1">
        <v>5.3109433962264096E-3</v>
      </c>
      <c r="Q5">
        <v>0</v>
      </c>
      <c r="R5">
        <v>0.42</v>
      </c>
      <c r="S5">
        <v>0</v>
      </c>
      <c r="T5">
        <v>79.58</v>
      </c>
      <c r="U5">
        <v>0.21</v>
      </c>
      <c r="V5">
        <v>0</v>
      </c>
      <c r="W5">
        <v>0.57999999999999996</v>
      </c>
      <c r="X5">
        <v>0</v>
      </c>
      <c r="Y5">
        <v>0.31</v>
      </c>
      <c r="Z5">
        <v>0</v>
      </c>
      <c r="AA5">
        <v>1.7999999999999999E-2</v>
      </c>
      <c r="AB5">
        <v>0</v>
      </c>
      <c r="AC5" t="s">
        <v>36</v>
      </c>
      <c r="AD5" t="s">
        <v>36</v>
      </c>
      <c r="AE5" t="s">
        <v>36</v>
      </c>
      <c r="AF5" t="s">
        <v>36</v>
      </c>
      <c r="AG5" t="s">
        <v>36</v>
      </c>
      <c r="AH5" t="s">
        <v>36</v>
      </c>
    </row>
    <row r="6" spans="1:34" x14ac:dyDescent="0.25">
      <c r="A6">
        <v>36</v>
      </c>
      <c r="B6" t="s">
        <v>34</v>
      </c>
      <c r="C6">
        <v>4</v>
      </c>
      <c r="D6">
        <v>5</v>
      </c>
      <c r="E6">
        <v>1</v>
      </c>
      <c r="F6" t="s">
        <v>35</v>
      </c>
      <c r="G6">
        <v>1</v>
      </c>
      <c r="H6">
        <v>2025</v>
      </c>
      <c r="I6">
        <v>36</v>
      </c>
      <c r="J6">
        <v>1.93</v>
      </c>
      <c r="K6">
        <v>0</v>
      </c>
      <c r="L6">
        <v>54.1</v>
      </c>
      <c r="M6">
        <v>0</v>
      </c>
      <c r="N6">
        <v>0.01</v>
      </c>
      <c r="O6">
        <v>0</v>
      </c>
      <c r="P6" s="1">
        <v>5.3109433962264096E-3</v>
      </c>
      <c r="Q6">
        <v>0</v>
      </c>
      <c r="R6">
        <v>0.42</v>
      </c>
      <c r="S6">
        <v>0</v>
      </c>
      <c r="T6">
        <v>79.58</v>
      </c>
      <c r="U6">
        <v>0.21</v>
      </c>
      <c r="V6">
        <v>0</v>
      </c>
      <c r="W6">
        <v>0.57999999999999996</v>
      </c>
      <c r="X6">
        <v>0</v>
      </c>
      <c r="Y6">
        <v>0.31</v>
      </c>
      <c r="Z6">
        <v>0</v>
      </c>
      <c r="AA6">
        <v>1.7999999999999999E-2</v>
      </c>
      <c r="AB6">
        <v>0</v>
      </c>
      <c r="AC6" t="s">
        <v>36</v>
      </c>
      <c r="AD6" t="s">
        <v>36</v>
      </c>
      <c r="AE6" t="s">
        <v>36</v>
      </c>
      <c r="AF6" t="s">
        <v>36</v>
      </c>
      <c r="AG6" t="s">
        <v>36</v>
      </c>
      <c r="AH6" t="s">
        <v>36</v>
      </c>
    </row>
    <row r="7" spans="1:34" x14ac:dyDescent="0.25">
      <c r="A7">
        <v>37</v>
      </c>
      <c r="B7" t="s">
        <v>34</v>
      </c>
      <c r="C7">
        <v>4</v>
      </c>
      <c r="D7">
        <v>5</v>
      </c>
      <c r="E7">
        <v>1</v>
      </c>
      <c r="F7" t="s">
        <v>35</v>
      </c>
      <c r="G7">
        <v>1</v>
      </c>
      <c r="H7">
        <v>2026</v>
      </c>
      <c r="I7">
        <v>37</v>
      </c>
      <c r="J7">
        <v>1.93</v>
      </c>
      <c r="K7">
        <v>0</v>
      </c>
      <c r="L7">
        <v>54.1</v>
      </c>
      <c r="M7">
        <v>0</v>
      </c>
      <c r="N7">
        <v>0.01</v>
      </c>
      <c r="O7">
        <v>0</v>
      </c>
      <c r="P7" s="1">
        <v>5.3109433962264096E-3</v>
      </c>
      <c r="Q7">
        <v>0</v>
      </c>
      <c r="R7">
        <v>0.42</v>
      </c>
      <c r="S7">
        <v>0</v>
      </c>
      <c r="T7">
        <v>79.58</v>
      </c>
      <c r="U7">
        <v>0.21</v>
      </c>
      <c r="V7">
        <v>0</v>
      </c>
      <c r="W7">
        <v>0.57999999999999996</v>
      </c>
      <c r="X7">
        <v>0</v>
      </c>
      <c r="Y7">
        <v>0.31</v>
      </c>
      <c r="Z7">
        <v>0</v>
      </c>
      <c r="AA7">
        <v>1.7999999999999999E-2</v>
      </c>
      <c r="AB7">
        <v>0</v>
      </c>
      <c r="AC7" t="s">
        <v>36</v>
      </c>
      <c r="AD7" t="s">
        <v>36</v>
      </c>
      <c r="AE7" t="s">
        <v>36</v>
      </c>
      <c r="AF7" t="s">
        <v>36</v>
      </c>
      <c r="AG7" t="s">
        <v>36</v>
      </c>
      <c r="AH7" t="s">
        <v>36</v>
      </c>
    </row>
    <row r="8" spans="1:34" x14ac:dyDescent="0.25">
      <c r="A8">
        <v>38</v>
      </c>
      <c r="B8" t="s">
        <v>34</v>
      </c>
      <c r="C8">
        <v>4</v>
      </c>
      <c r="D8">
        <v>5</v>
      </c>
      <c r="E8">
        <v>1</v>
      </c>
      <c r="F8" t="s">
        <v>35</v>
      </c>
      <c r="G8">
        <v>1</v>
      </c>
      <c r="H8">
        <v>2027</v>
      </c>
      <c r="I8">
        <v>38</v>
      </c>
      <c r="J8">
        <v>1.93</v>
      </c>
      <c r="K8">
        <v>0</v>
      </c>
      <c r="L8">
        <v>54.1</v>
      </c>
      <c r="M8">
        <v>0</v>
      </c>
      <c r="N8">
        <v>0.01</v>
      </c>
      <c r="O8">
        <v>0</v>
      </c>
      <c r="P8" s="1">
        <v>5.3109433962264096E-3</v>
      </c>
      <c r="Q8">
        <v>0</v>
      </c>
      <c r="R8">
        <v>0.42</v>
      </c>
      <c r="S8">
        <v>0</v>
      </c>
      <c r="T8">
        <v>79.58</v>
      </c>
      <c r="U8">
        <v>0.21</v>
      </c>
      <c r="V8">
        <v>0</v>
      </c>
      <c r="W8">
        <v>0.57999999999999996</v>
      </c>
      <c r="X8">
        <v>0</v>
      </c>
      <c r="Y8">
        <v>0.31</v>
      </c>
      <c r="Z8">
        <v>0</v>
      </c>
      <c r="AA8">
        <v>1.7999999999999999E-2</v>
      </c>
      <c r="AB8">
        <v>0</v>
      </c>
      <c r="AC8" t="s">
        <v>36</v>
      </c>
      <c r="AD8" t="s">
        <v>36</v>
      </c>
      <c r="AE8" t="s">
        <v>36</v>
      </c>
      <c r="AF8" t="s">
        <v>36</v>
      </c>
      <c r="AG8" t="s">
        <v>36</v>
      </c>
      <c r="AH8" t="s">
        <v>36</v>
      </c>
    </row>
    <row r="9" spans="1:34" x14ac:dyDescent="0.25">
      <c r="A9">
        <v>39</v>
      </c>
      <c r="B9" t="s">
        <v>34</v>
      </c>
      <c r="C9">
        <v>4</v>
      </c>
      <c r="D9">
        <v>5</v>
      </c>
      <c r="E9">
        <v>1</v>
      </c>
      <c r="F9" t="s">
        <v>35</v>
      </c>
      <c r="G9">
        <v>1</v>
      </c>
      <c r="H9">
        <v>2028</v>
      </c>
      <c r="I9">
        <v>39</v>
      </c>
      <c r="J9">
        <v>1.93</v>
      </c>
      <c r="K9">
        <v>0</v>
      </c>
      <c r="L9">
        <v>54.1</v>
      </c>
      <c r="M9">
        <v>0</v>
      </c>
      <c r="N9">
        <v>0.01</v>
      </c>
      <c r="O9">
        <v>0</v>
      </c>
      <c r="P9" s="1">
        <v>5.3109433962264096E-3</v>
      </c>
      <c r="Q9">
        <v>0</v>
      </c>
      <c r="R9">
        <v>0.42</v>
      </c>
      <c r="S9">
        <v>0</v>
      </c>
      <c r="T9">
        <v>79.58</v>
      </c>
      <c r="U9">
        <v>0.21</v>
      </c>
      <c r="V9">
        <v>0</v>
      </c>
      <c r="W9">
        <v>0.57999999999999996</v>
      </c>
      <c r="X9">
        <v>0</v>
      </c>
      <c r="Y9">
        <v>0.31</v>
      </c>
      <c r="Z9">
        <v>0</v>
      </c>
      <c r="AA9">
        <v>1.7999999999999999E-2</v>
      </c>
      <c r="AB9">
        <v>0</v>
      </c>
      <c r="AC9" t="s">
        <v>36</v>
      </c>
      <c r="AD9" t="s">
        <v>36</v>
      </c>
      <c r="AE9" t="s">
        <v>36</v>
      </c>
      <c r="AF9" t="s">
        <v>36</v>
      </c>
      <c r="AG9" t="s">
        <v>36</v>
      </c>
      <c r="AH9" t="s">
        <v>36</v>
      </c>
    </row>
    <row r="10" spans="1:34" x14ac:dyDescent="0.25">
      <c r="A10">
        <v>40</v>
      </c>
      <c r="B10" t="s">
        <v>34</v>
      </c>
      <c r="C10">
        <v>4</v>
      </c>
      <c r="D10">
        <v>5</v>
      </c>
      <c r="E10">
        <v>1</v>
      </c>
      <c r="F10" t="s">
        <v>35</v>
      </c>
      <c r="G10">
        <v>1</v>
      </c>
      <c r="H10">
        <v>2029</v>
      </c>
      <c r="I10">
        <v>40</v>
      </c>
      <c r="J10">
        <v>1.93</v>
      </c>
      <c r="K10">
        <v>0</v>
      </c>
      <c r="L10">
        <v>54.1</v>
      </c>
      <c r="M10">
        <v>0</v>
      </c>
      <c r="N10">
        <v>0.01</v>
      </c>
      <c r="O10">
        <v>0</v>
      </c>
      <c r="P10" s="1">
        <v>5.3109433962264096E-3</v>
      </c>
      <c r="Q10">
        <v>0</v>
      </c>
      <c r="R10">
        <v>0.42</v>
      </c>
      <c r="S10">
        <v>0</v>
      </c>
      <c r="T10">
        <v>79.58</v>
      </c>
      <c r="U10">
        <v>0.21</v>
      </c>
      <c r="V10">
        <v>0</v>
      </c>
      <c r="W10">
        <v>0.57999999999999996</v>
      </c>
      <c r="X10">
        <v>0</v>
      </c>
      <c r="Y10">
        <v>0.31</v>
      </c>
      <c r="Z10">
        <v>0</v>
      </c>
      <c r="AA10">
        <v>1.7999999999999999E-2</v>
      </c>
      <c r="AB10">
        <v>0</v>
      </c>
      <c r="AC10" t="s">
        <v>36</v>
      </c>
      <c r="AD10" t="s">
        <v>36</v>
      </c>
      <c r="AE10" t="s">
        <v>36</v>
      </c>
      <c r="AF10" t="s">
        <v>36</v>
      </c>
      <c r="AG10" t="s">
        <v>36</v>
      </c>
      <c r="AH10" t="s">
        <v>36</v>
      </c>
    </row>
    <row r="11" spans="1:34" x14ac:dyDescent="0.25">
      <c r="A11">
        <v>41</v>
      </c>
      <c r="B11" t="s">
        <v>34</v>
      </c>
      <c r="C11">
        <v>4</v>
      </c>
      <c r="D11">
        <v>5</v>
      </c>
      <c r="E11">
        <v>1</v>
      </c>
      <c r="F11" t="s">
        <v>35</v>
      </c>
      <c r="G11">
        <v>1</v>
      </c>
      <c r="H11">
        <v>2030</v>
      </c>
      <c r="I11">
        <v>41</v>
      </c>
      <c r="J11">
        <v>1.93</v>
      </c>
      <c r="K11">
        <v>0</v>
      </c>
      <c r="L11">
        <v>54.1</v>
      </c>
      <c r="M11">
        <v>0</v>
      </c>
      <c r="N11">
        <v>0.01</v>
      </c>
      <c r="O11">
        <v>0</v>
      </c>
      <c r="P11" s="1">
        <v>5.3109433962264096E-3</v>
      </c>
      <c r="Q11">
        <v>0</v>
      </c>
      <c r="R11">
        <v>0.42</v>
      </c>
      <c r="S11">
        <v>0</v>
      </c>
      <c r="T11">
        <v>79.58</v>
      </c>
      <c r="U11">
        <v>0.21</v>
      </c>
      <c r="V11">
        <v>0</v>
      </c>
      <c r="W11">
        <v>0.57999999999999996</v>
      </c>
      <c r="X11">
        <v>0</v>
      </c>
      <c r="Y11">
        <v>0.31</v>
      </c>
      <c r="Z11">
        <v>0</v>
      </c>
      <c r="AA11">
        <v>1.7999999999999999E-2</v>
      </c>
      <c r="AB11">
        <v>0</v>
      </c>
      <c r="AC11" t="s">
        <v>36</v>
      </c>
      <c r="AD11" t="s">
        <v>36</v>
      </c>
      <c r="AE11" t="s">
        <v>36</v>
      </c>
      <c r="AF11" t="s">
        <v>36</v>
      </c>
      <c r="AG11" t="s">
        <v>36</v>
      </c>
      <c r="AH11" t="s">
        <v>36</v>
      </c>
    </row>
    <row r="12" spans="1:34" x14ac:dyDescent="0.25">
      <c r="A12">
        <v>42</v>
      </c>
      <c r="B12" t="s">
        <v>34</v>
      </c>
      <c r="C12">
        <v>4</v>
      </c>
      <c r="D12">
        <v>5</v>
      </c>
      <c r="E12">
        <v>1</v>
      </c>
      <c r="F12" t="s">
        <v>35</v>
      </c>
      <c r="G12">
        <v>1</v>
      </c>
      <c r="H12">
        <v>2031</v>
      </c>
      <c r="I12">
        <v>42</v>
      </c>
      <c r="J12">
        <v>1.93</v>
      </c>
      <c r="K12">
        <v>0</v>
      </c>
      <c r="L12">
        <v>54.1</v>
      </c>
      <c r="M12">
        <v>0</v>
      </c>
      <c r="N12">
        <v>0.01</v>
      </c>
      <c r="O12">
        <v>0</v>
      </c>
      <c r="P12" s="1">
        <v>5.3109433962264096E-3</v>
      </c>
      <c r="Q12">
        <v>0</v>
      </c>
      <c r="R12">
        <v>0.42</v>
      </c>
      <c r="S12">
        <v>0</v>
      </c>
      <c r="T12">
        <v>79.58</v>
      </c>
      <c r="U12">
        <v>0.21</v>
      </c>
      <c r="V12">
        <v>0</v>
      </c>
      <c r="W12">
        <v>0.57999999999999996</v>
      </c>
      <c r="X12">
        <v>0</v>
      </c>
      <c r="Y12">
        <v>0.31</v>
      </c>
      <c r="Z12">
        <v>0</v>
      </c>
      <c r="AA12">
        <v>1.7999999999999999E-2</v>
      </c>
      <c r="AB12">
        <v>0</v>
      </c>
      <c r="AC12" t="s">
        <v>36</v>
      </c>
      <c r="AD12" t="s">
        <v>36</v>
      </c>
      <c r="AE12" t="s">
        <v>36</v>
      </c>
      <c r="AF12" t="s">
        <v>36</v>
      </c>
      <c r="AG12" t="s">
        <v>36</v>
      </c>
      <c r="AH12" t="s">
        <v>36</v>
      </c>
    </row>
    <row r="13" spans="1:34" x14ac:dyDescent="0.25">
      <c r="A13">
        <v>43</v>
      </c>
      <c r="B13" t="s">
        <v>34</v>
      </c>
      <c r="C13">
        <v>4</v>
      </c>
      <c r="D13">
        <v>5</v>
      </c>
      <c r="E13">
        <v>1</v>
      </c>
      <c r="F13" t="s">
        <v>35</v>
      </c>
      <c r="G13">
        <v>1</v>
      </c>
      <c r="H13">
        <v>2032</v>
      </c>
      <c r="I13">
        <v>43</v>
      </c>
      <c r="J13">
        <v>1.93</v>
      </c>
      <c r="K13">
        <v>0</v>
      </c>
      <c r="L13">
        <v>54.1</v>
      </c>
      <c r="M13">
        <v>0</v>
      </c>
      <c r="N13">
        <v>0.01</v>
      </c>
      <c r="O13">
        <v>0</v>
      </c>
      <c r="P13" s="1">
        <v>5.3109433962264096E-3</v>
      </c>
      <c r="Q13">
        <v>0</v>
      </c>
      <c r="R13">
        <v>0.42</v>
      </c>
      <c r="S13">
        <v>0</v>
      </c>
      <c r="T13">
        <v>79.58</v>
      </c>
      <c r="U13">
        <v>0.21</v>
      </c>
      <c r="V13">
        <v>0</v>
      </c>
      <c r="W13">
        <v>0.57999999999999996</v>
      </c>
      <c r="X13">
        <v>0</v>
      </c>
      <c r="Y13">
        <v>0.31</v>
      </c>
      <c r="Z13">
        <v>0</v>
      </c>
      <c r="AA13">
        <v>1.7999999999999999E-2</v>
      </c>
      <c r="AB13">
        <v>0</v>
      </c>
      <c r="AC13" t="s">
        <v>36</v>
      </c>
      <c r="AD13" t="s">
        <v>36</v>
      </c>
      <c r="AE13" t="s">
        <v>36</v>
      </c>
      <c r="AF13" t="s">
        <v>36</v>
      </c>
      <c r="AG13" t="s">
        <v>36</v>
      </c>
      <c r="AH13" t="s">
        <v>36</v>
      </c>
    </row>
    <row r="14" spans="1:34" x14ac:dyDescent="0.25">
      <c r="A14">
        <v>44</v>
      </c>
      <c r="B14" t="s">
        <v>34</v>
      </c>
      <c r="C14">
        <v>4</v>
      </c>
      <c r="D14">
        <v>5</v>
      </c>
      <c r="E14">
        <v>1</v>
      </c>
      <c r="F14" t="s">
        <v>35</v>
      </c>
      <c r="G14">
        <v>1</v>
      </c>
      <c r="H14">
        <v>2033</v>
      </c>
      <c r="I14">
        <v>44</v>
      </c>
      <c r="J14">
        <v>1.93</v>
      </c>
      <c r="K14">
        <v>0</v>
      </c>
      <c r="L14">
        <v>54.1</v>
      </c>
      <c r="M14">
        <v>0</v>
      </c>
      <c r="N14">
        <v>0.01</v>
      </c>
      <c r="O14">
        <v>0</v>
      </c>
      <c r="P14" s="1">
        <v>5.3109433962264096E-3</v>
      </c>
      <c r="Q14">
        <v>0</v>
      </c>
      <c r="R14">
        <v>0.42</v>
      </c>
      <c r="S14">
        <v>0</v>
      </c>
      <c r="T14">
        <v>79.58</v>
      </c>
      <c r="U14">
        <v>0.21</v>
      </c>
      <c r="V14">
        <v>0</v>
      </c>
      <c r="W14">
        <v>0.57999999999999996</v>
      </c>
      <c r="X14">
        <v>0</v>
      </c>
      <c r="Y14">
        <v>0.31</v>
      </c>
      <c r="Z14">
        <v>0</v>
      </c>
      <c r="AA14">
        <v>1.7999999999999999E-2</v>
      </c>
      <c r="AB14">
        <v>0</v>
      </c>
      <c r="AC14" t="s">
        <v>36</v>
      </c>
      <c r="AD14" t="s">
        <v>36</v>
      </c>
      <c r="AE14" t="s">
        <v>36</v>
      </c>
      <c r="AF14" t="s">
        <v>36</v>
      </c>
      <c r="AG14" t="s">
        <v>36</v>
      </c>
      <c r="AH14" t="s">
        <v>36</v>
      </c>
    </row>
    <row r="15" spans="1:34" x14ac:dyDescent="0.25">
      <c r="A15">
        <v>45</v>
      </c>
      <c r="B15" t="s">
        <v>34</v>
      </c>
      <c r="C15">
        <v>4</v>
      </c>
      <c r="D15">
        <v>5</v>
      </c>
      <c r="E15">
        <v>1</v>
      </c>
      <c r="F15" t="s">
        <v>35</v>
      </c>
      <c r="G15">
        <v>1</v>
      </c>
      <c r="H15">
        <v>2034</v>
      </c>
      <c r="I15">
        <v>45</v>
      </c>
      <c r="J15">
        <v>1.93</v>
      </c>
      <c r="K15">
        <v>0</v>
      </c>
      <c r="L15">
        <v>54.1</v>
      </c>
      <c r="M15">
        <v>0</v>
      </c>
      <c r="N15">
        <v>0.01</v>
      </c>
      <c r="O15">
        <v>0</v>
      </c>
      <c r="P15" s="1">
        <v>5.3109433962264096E-3</v>
      </c>
      <c r="Q15">
        <v>0</v>
      </c>
      <c r="R15">
        <v>0.42</v>
      </c>
      <c r="S15">
        <v>0</v>
      </c>
      <c r="T15">
        <v>79.58</v>
      </c>
      <c r="U15">
        <v>0.21</v>
      </c>
      <c r="V15">
        <v>0</v>
      </c>
      <c r="W15">
        <v>0.57999999999999996</v>
      </c>
      <c r="X15">
        <v>0</v>
      </c>
      <c r="Y15">
        <v>0.31</v>
      </c>
      <c r="Z15">
        <v>0</v>
      </c>
      <c r="AA15">
        <v>1.7999999999999999E-2</v>
      </c>
      <c r="AB15">
        <v>0</v>
      </c>
      <c r="AC15" t="s">
        <v>36</v>
      </c>
      <c r="AD15" t="s">
        <v>36</v>
      </c>
      <c r="AE15" t="s">
        <v>36</v>
      </c>
      <c r="AF15" t="s">
        <v>36</v>
      </c>
      <c r="AG15" t="s">
        <v>36</v>
      </c>
      <c r="AH15" t="s">
        <v>36</v>
      </c>
    </row>
    <row r="16" spans="1:34" x14ac:dyDescent="0.25">
      <c r="A16">
        <v>46</v>
      </c>
      <c r="B16" t="s">
        <v>34</v>
      </c>
      <c r="C16">
        <v>4</v>
      </c>
      <c r="D16">
        <v>5</v>
      </c>
      <c r="E16">
        <v>1</v>
      </c>
      <c r="F16" t="s">
        <v>35</v>
      </c>
      <c r="G16">
        <v>1</v>
      </c>
      <c r="H16">
        <v>2035</v>
      </c>
      <c r="I16">
        <v>46</v>
      </c>
      <c r="J16">
        <v>1.93</v>
      </c>
      <c r="K16">
        <v>0</v>
      </c>
      <c r="L16">
        <v>54.1</v>
      </c>
      <c r="M16">
        <v>0</v>
      </c>
      <c r="N16">
        <v>0.01</v>
      </c>
      <c r="O16">
        <v>0</v>
      </c>
      <c r="P16" s="1">
        <v>5.3109433962264096E-3</v>
      </c>
      <c r="Q16">
        <v>0</v>
      </c>
      <c r="R16">
        <v>0.42</v>
      </c>
      <c r="S16">
        <v>0</v>
      </c>
      <c r="T16">
        <v>79.58</v>
      </c>
      <c r="U16">
        <v>0.21</v>
      </c>
      <c r="V16">
        <v>0</v>
      </c>
      <c r="W16">
        <v>0.57999999999999996</v>
      </c>
      <c r="X16">
        <v>0</v>
      </c>
      <c r="Y16">
        <v>0.31</v>
      </c>
      <c r="Z16">
        <v>0</v>
      </c>
      <c r="AA16">
        <v>1.7999999999999999E-2</v>
      </c>
      <c r="AB16">
        <v>0</v>
      </c>
      <c r="AC16" t="s">
        <v>36</v>
      </c>
      <c r="AD16" t="s">
        <v>36</v>
      </c>
      <c r="AE16" t="s">
        <v>36</v>
      </c>
      <c r="AF16" t="s">
        <v>36</v>
      </c>
      <c r="AG16" t="s">
        <v>36</v>
      </c>
      <c r="AH16" t="s">
        <v>36</v>
      </c>
    </row>
    <row r="17" spans="1:34" x14ac:dyDescent="0.25">
      <c r="A17">
        <v>47</v>
      </c>
      <c r="B17" t="s">
        <v>34</v>
      </c>
      <c r="C17">
        <v>4</v>
      </c>
      <c r="D17">
        <v>5</v>
      </c>
      <c r="E17">
        <v>1</v>
      </c>
      <c r="F17" t="s">
        <v>35</v>
      </c>
      <c r="G17">
        <v>1</v>
      </c>
      <c r="H17">
        <v>2036</v>
      </c>
      <c r="I17">
        <v>47</v>
      </c>
      <c r="J17">
        <v>1.93</v>
      </c>
      <c r="K17">
        <v>0</v>
      </c>
      <c r="L17">
        <v>54.1</v>
      </c>
      <c r="M17">
        <v>0</v>
      </c>
      <c r="N17">
        <v>0.01</v>
      </c>
      <c r="O17">
        <v>0</v>
      </c>
      <c r="P17" s="1">
        <v>5.3109433962264096E-3</v>
      </c>
      <c r="Q17">
        <v>0</v>
      </c>
      <c r="R17">
        <v>0.42</v>
      </c>
      <c r="S17">
        <v>0</v>
      </c>
      <c r="T17">
        <v>79.58</v>
      </c>
      <c r="U17">
        <v>0.21</v>
      </c>
      <c r="V17">
        <v>0</v>
      </c>
      <c r="W17">
        <v>0.57999999999999996</v>
      </c>
      <c r="X17">
        <v>0</v>
      </c>
      <c r="Y17">
        <v>0.31</v>
      </c>
      <c r="Z17">
        <v>0</v>
      </c>
      <c r="AA17">
        <v>1.7999999999999999E-2</v>
      </c>
      <c r="AB17">
        <v>0</v>
      </c>
      <c r="AC17" t="s">
        <v>36</v>
      </c>
      <c r="AD17" t="s">
        <v>36</v>
      </c>
      <c r="AE17" t="s">
        <v>36</v>
      </c>
      <c r="AF17" t="s">
        <v>36</v>
      </c>
      <c r="AG17" t="s">
        <v>36</v>
      </c>
      <c r="AH17" t="s">
        <v>36</v>
      </c>
    </row>
    <row r="18" spans="1:34" x14ac:dyDescent="0.25">
      <c r="A18">
        <v>48</v>
      </c>
      <c r="B18" t="s">
        <v>34</v>
      </c>
      <c r="C18">
        <v>4</v>
      </c>
      <c r="D18">
        <v>5</v>
      </c>
      <c r="E18">
        <v>1</v>
      </c>
      <c r="F18" t="s">
        <v>35</v>
      </c>
      <c r="G18">
        <v>1</v>
      </c>
      <c r="H18">
        <v>2037</v>
      </c>
      <c r="I18">
        <v>48</v>
      </c>
      <c r="J18">
        <v>1.93</v>
      </c>
      <c r="K18">
        <v>0</v>
      </c>
      <c r="L18">
        <v>54.1</v>
      </c>
      <c r="M18">
        <v>0</v>
      </c>
      <c r="N18">
        <v>0.01</v>
      </c>
      <c r="O18">
        <v>0</v>
      </c>
      <c r="P18" s="1">
        <v>5.3109433962264096E-3</v>
      </c>
      <c r="Q18">
        <v>0</v>
      </c>
      <c r="R18">
        <v>0.42</v>
      </c>
      <c r="S18">
        <v>0</v>
      </c>
      <c r="T18">
        <v>79.58</v>
      </c>
      <c r="U18">
        <v>0.21</v>
      </c>
      <c r="V18">
        <v>0</v>
      </c>
      <c r="W18">
        <v>0.57999999999999996</v>
      </c>
      <c r="X18">
        <v>0</v>
      </c>
      <c r="Y18">
        <v>0.31</v>
      </c>
      <c r="Z18">
        <v>0</v>
      </c>
      <c r="AA18">
        <v>1.7999999999999999E-2</v>
      </c>
      <c r="AB18">
        <v>0</v>
      </c>
      <c r="AC18" t="s">
        <v>36</v>
      </c>
      <c r="AD18" t="s">
        <v>36</v>
      </c>
      <c r="AE18" t="s">
        <v>36</v>
      </c>
      <c r="AF18" t="s">
        <v>36</v>
      </c>
      <c r="AG18" t="s">
        <v>36</v>
      </c>
      <c r="AH18" t="s">
        <v>36</v>
      </c>
    </row>
    <row r="19" spans="1:34" x14ac:dyDescent="0.25">
      <c r="A19">
        <v>49</v>
      </c>
      <c r="B19" t="s">
        <v>34</v>
      </c>
      <c r="C19">
        <v>4</v>
      </c>
      <c r="D19">
        <v>5</v>
      </c>
      <c r="E19">
        <v>1</v>
      </c>
      <c r="F19" t="s">
        <v>35</v>
      </c>
      <c r="G19">
        <v>1</v>
      </c>
      <c r="H19">
        <v>2038</v>
      </c>
      <c r="I19">
        <v>49</v>
      </c>
      <c r="J19">
        <v>1.93</v>
      </c>
      <c r="K19">
        <v>0</v>
      </c>
      <c r="L19">
        <v>54.1</v>
      </c>
      <c r="M19">
        <v>0</v>
      </c>
      <c r="N19">
        <v>0.01</v>
      </c>
      <c r="O19">
        <v>0</v>
      </c>
      <c r="P19" s="1">
        <v>5.3109433962264096E-3</v>
      </c>
      <c r="Q19">
        <v>0</v>
      </c>
      <c r="R19">
        <v>0.42</v>
      </c>
      <c r="S19">
        <v>0</v>
      </c>
      <c r="T19">
        <v>79.58</v>
      </c>
      <c r="U19">
        <v>0.21</v>
      </c>
      <c r="V19">
        <v>0</v>
      </c>
      <c r="W19">
        <v>0.57999999999999996</v>
      </c>
      <c r="X19">
        <v>0</v>
      </c>
      <c r="Y19">
        <v>0.31</v>
      </c>
      <c r="Z19">
        <v>0</v>
      </c>
      <c r="AA19">
        <v>1.7999999999999999E-2</v>
      </c>
      <c r="AB19">
        <v>0</v>
      </c>
      <c r="AC19" t="s">
        <v>36</v>
      </c>
      <c r="AD19" t="s">
        <v>36</v>
      </c>
      <c r="AE19" t="s">
        <v>36</v>
      </c>
      <c r="AF19" t="s">
        <v>36</v>
      </c>
      <c r="AG19" t="s">
        <v>36</v>
      </c>
      <c r="AH19" t="s">
        <v>36</v>
      </c>
    </row>
    <row r="20" spans="1:34" x14ac:dyDescent="0.25">
      <c r="A20">
        <v>50</v>
      </c>
      <c r="B20" t="s">
        <v>34</v>
      </c>
      <c r="C20">
        <v>4</v>
      </c>
      <c r="D20">
        <v>5</v>
      </c>
      <c r="E20">
        <v>1</v>
      </c>
      <c r="F20" t="s">
        <v>35</v>
      </c>
      <c r="G20">
        <v>1</v>
      </c>
      <c r="H20">
        <v>2039</v>
      </c>
      <c r="I20">
        <v>50</v>
      </c>
      <c r="J20">
        <v>1.93</v>
      </c>
      <c r="K20">
        <v>0</v>
      </c>
      <c r="L20">
        <v>54.1</v>
      </c>
      <c r="M20">
        <v>0</v>
      </c>
      <c r="N20">
        <v>0.01</v>
      </c>
      <c r="O20">
        <v>0</v>
      </c>
      <c r="P20" s="1">
        <v>5.3109433962264096E-3</v>
      </c>
      <c r="Q20">
        <v>0</v>
      </c>
      <c r="R20">
        <v>0.42</v>
      </c>
      <c r="S20">
        <v>0</v>
      </c>
      <c r="T20">
        <v>79.58</v>
      </c>
      <c r="U20">
        <v>0.21</v>
      </c>
      <c r="V20">
        <v>0</v>
      </c>
      <c r="W20">
        <v>0.57999999999999996</v>
      </c>
      <c r="X20">
        <v>0</v>
      </c>
      <c r="Y20">
        <v>0.31</v>
      </c>
      <c r="Z20">
        <v>0</v>
      </c>
      <c r="AA20">
        <v>1.7999999999999999E-2</v>
      </c>
      <c r="AB20">
        <v>0</v>
      </c>
      <c r="AC20" t="s">
        <v>36</v>
      </c>
      <c r="AD20" t="s">
        <v>36</v>
      </c>
      <c r="AE20" t="s">
        <v>36</v>
      </c>
      <c r="AF20" t="s">
        <v>36</v>
      </c>
      <c r="AG20" t="s">
        <v>36</v>
      </c>
      <c r="AH20" t="s">
        <v>36</v>
      </c>
    </row>
    <row r="21" spans="1:34" x14ac:dyDescent="0.25">
      <c r="A21">
        <v>51</v>
      </c>
      <c r="B21" t="s">
        <v>34</v>
      </c>
      <c r="C21">
        <v>4</v>
      </c>
      <c r="D21">
        <v>5</v>
      </c>
      <c r="E21">
        <v>1</v>
      </c>
      <c r="F21" t="s">
        <v>35</v>
      </c>
      <c r="G21">
        <v>1</v>
      </c>
      <c r="H21">
        <v>2040</v>
      </c>
      <c r="I21">
        <v>51</v>
      </c>
      <c r="J21">
        <v>1.93</v>
      </c>
      <c r="K21">
        <v>0</v>
      </c>
      <c r="L21">
        <v>54.1</v>
      </c>
      <c r="M21">
        <v>0</v>
      </c>
      <c r="N21">
        <v>0.01</v>
      </c>
      <c r="O21">
        <v>0</v>
      </c>
      <c r="P21" s="1">
        <v>5.3109433962264096E-3</v>
      </c>
      <c r="Q21">
        <v>0</v>
      </c>
      <c r="R21">
        <v>0.42</v>
      </c>
      <c r="S21">
        <v>0</v>
      </c>
      <c r="T21">
        <v>79.58</v>
      </c>
      <c r="U21">
        <v>0.21</v>
      </c>
      <c r="V21">
        <v>0</v>
      </c>
      <c r="W21">
        <v>0.57999999999999996</v>
      </c>
      <c r="X21">
        <v>0</v>
      </c>
      <c r="Y21">
        <v>0.31</v>
      </c>
      <c r="Z21">
        <v>0</v>
      </c>
      <c r="AA21">
        <v>1.7999999999999999E-2</v>
      </c>
      <c r="AB21">
        <v>0</v>
      </c>
      <c r="AC21" t="s">
        <v>36</v>
      </c>
      <c r="AD21" t="s">
        <v>36</v>
      </c>
      <c r="AE21" t="s">
        <v>36</v>
      </c>
      <c r="AF21" t="s">
        <v>36</v>
      </c>
      <c r="AG21" t="s">
        <v>36</v>
      </c>
      <c r="AH21" t="s">
        <v>36</v>
      </c>
    </row>
    <row r="22" spans="1:34" x14ac:dyDescent="0.25">
      <c r="A22">
        <v>84</v>
      </c>
      <c r="B22" t="s">
        <v>34</v>
      </c>
      <c r="C22">
        <v>4</v>
      </c>
      <c r="D22">
        <v>15</v>
      </c>
      <c r="E22">
        <v>2</v>
      </c>
      <c r="F22" t="s">
        <v>35</v>
      </c>
      <c r="G22">
        <v>1</v>
      </c>
      <c r="H22">
        <v>2022</v>
      </c>
      <c r="I22">
        <v>33</v>
      </c>
      <c r="J22">
        <v>1.93</v>
      </c>
      <c r="K22">
        <v>0</v>
      </c>
      <c r="L22">
        <v>54.1</v>
      </c>
      <c r="M22">
        <v>0</v>
      </c>
      <c r="N22">
        <v>0.01</v>
      </c>
      <c r="O22">
        <v>0</v>
      </c>
      <c r="P22" s="1">
        <v>5.3109433962264096E-3</v>
      </c>
      <c r="Q22">
        <v>0</v>
      </c>
      <c r="R22">
        <v>0.42</v>
      </c>
      <c r="S22">
        <v>0</v>
      </c>
      <c r="T22">
        <v>79.58</v>
      </c>
      <c r="U22">
        <v>0.21</v>
      </c>
      <c r="V22">
        <v>0</v>
      </c>
      <c r="W22">
        <v>0.57999999999999996</v>
      </c>
      <c r="X22">
        <v>0</v>
      </c>
      <c r="Y22">
        <v>0.31</v>
      </c>
      <c r="Z22">
        <v>0</v>
      </c>
      <c r="AA22">
        <v>1.7999999999999999E-2</v>
      </c>
      <c r="AB22">
        <v>0</v>
      </c>
      <c r="AC22" t="s">
        <v>36</v>
      </c>
      <c r="AD22" t="s">
        <v>36</v>
      </c>
      <c r="AE22" t="s">
        <v>36</v>
      </c>
      <c r="AF22" t="s">
        <v>36</v>
      </c>
      <c r="AG22" t="s">
        <v>36</v>
      </c>
      <c r="AH22" t="s">
        <v>36</v>
      </c>
    </row>
    <row r="23" spans="1:34" x14ac:dyDescent="0.25">
      <c r="A23">
        <v>85</v>
      </c>
      <c r="B23" t="s">
        <v>34</v>
      </c>
      <c r="C23">
        <v>4</v>
      </c>
      <c r="D23">
        <v>15</v>
      </c>
      <c r="E23">
        <v>2</v>
      </c>
      <c r="F23" t="s">
        <v>35</v>
      </c>
      <c r="G23">
        <v>1</v>
      </c>
      <c r="H23">
        <v>2023</v>
      </c>
      <c r="I23">
        <v>34</v>
      </c>
      <c r="J23">
        <v>1.93</v>
      </c>
      <c r="K23">
        <v>0</v>
      </c>
      <c r="L23">
        <v>54.1</v>
      </c>
      <c r="M23">
        <v>0</v>
      </c>
      <c r="N23">
        <v>0.01</v>
      </c>
      <c r="O23">
        <v>0</v>
      </c>
      <c r="P23" s="1">
        <v>5.3109433962264096E-3</v>
      </c>
      <c r="Q23">
        <v>0</v>
      </c>
      <c r="R23">
        <v>0.42</v>
      </c>
      <c r="S23">
        <v>0</v>
      </c>
      <c r="T23">
        <v>79.58</v>
      </c>
      <c r="U23">
        <v>0.21</v>
      </c>
      <c r="V23">
        <v>0</v>
      </c>
      <c r="W23">
        <v>0.57999999999999996</v>
      </c>
      <c r="X23">
        <v>0</v>
      </c>
      <c r="Y23">
        <v>0.31</v>
      </c>
      <c r="Z23">
        <v>0</v>
      </c>
      <c r="AA23">
        <v>1.7999999999999999E-2</v>
      </c>
      <c r="AB23">
        <v>0</v>
      </c>
      <c r="AC23" t="s">
        <v>36</v>
      </c>
      <c r="AD23" t="s">
        <v>36</v>
      </c>
      <c r="AE23" t="s">
        <v>36</v>
      </c>
      <c r="AF23" t="s">
        <v>36</v>
      </c>
      <c r="AG23" t="s">
        <v>36</v>
      </c>
      <c r="AH23" t="s">
        <v>36</v>
      </c>
    </row>
    <row r="24" spans="1:34" x14ac:dyDescent="0.25">
      <c r="A24">
        <v>86</v>
      </c>
      <c r="B24" t="s">
        <v>34</v>
      </c>
      <c r="C24">
        <v>4</v>
      </c>
      <c r="D24">
        <v>15</v>
      </c>
      <c r="E24">
        <v>2</v>
      </c>
      <c r="F24" t="s">
        <v>35</v>
      </c>
      <c r="G24">
        <v>1</v>
      </c>
      <c r="H24">
        <v>2024</v>
      </c>
      <c r="I24">
        <v>35</v>
      </c>
      <c r="J24">
        <v>1.93</v>
      </c>
      <c r="K24">
        <v>0</v>
      </c>
      <c r="L24">
        <v>54.1</v>
      </c>
      <c r="M24">
        <v>0</v>
      </c>
      <c r="N24">
        <v>0.01</v>
      </c>
      <c r="O24">
        <v>0</v>
      </c>
      <c r="P24" s="1">
        <v>5.3109433962264096E-3</v>
      </c>
      <c r="Q24">
        <v>0</v>
      </c>
      <c r="R24">
        <v>0.42</v>
      </c>
      <c r="S24">
        <v>0</v>
      </c>
      <c r="T24">
        <v>79.58</v>
      </c>
      <c r="U24">
        <v>0.21</v>
      </c>
      <c r="V24">
        <v>0</v>
      </c>
      <c r="W24">
        <v>0.57999999999999996</v>
      </c>
      <c r="X24">
        <v>0</v>
      </c>
      <c r="Y24">
        <v>0.31</v>
      </c>
      <c r="Z24">
        <v>0</v>
      </c>
      <c r="AA24">
        <v>1.7999999999999999E-2</v>
      </c>
      <c r="AB24">
        <v>0</v>
      </c>
      <c r="AC24" t="s">
        <v>36</v>
      </c>
      <c r="AD24" t="s">
        <v>36</v>
      </c>
      <c r="AE24" t="s">
        <v>36</v>
      </c>
      <c r="AF24" t="s">
        <v>36</v>
      </c>
      <c r="AG24" t="s">
        <v>36</v>
      </c>
      <c r="AH24" t="s">
        <v>36</v>
      </c>
    </row>
    <row r="25" spans="1:34" x14ac:dyDescent="0.25">
      <c r="A25">
        <v>87</v>
      </c>
      <c r="B25" t="s">
        <v>34</v>
      </c>
      <c r="C25">
        <v>4</v>
      </c>
      <c r="D25">
        <v>15</v>
      </c>
      <c r="E25">
        <v>2</v>
      </c>
      <c r="F25" t="s">
        <v>35</v>
      </c>
      <c r="G25">
        <v>1</v>
      </c>
      <c r="H25">
        <v>2025</v>
      </c>
      <c r="I25">
        <v>36</v>
      </c>
      <c r="J25">
        <v>1.93</v>
      </c>
      <c r="K25">
        <v>0</v>
      </c>
      <c r="L25">
        <v>54.1</v>
      </c>
      <c r="M25">
        <v>0</v>
      </c>
      <c r="N25">
        <v>0.01</v>
      </c>
      <c r="O25">
        <v>0</v>
      </c>
      <c r="P25" s="1">
        <v>5.3109433962264096E-3</v>
      </c>
      <c r="Q25">
        <v>0</v>
      </c>
      <c r="R25">
        <v>0.42</v>
      </c>
      <c r="S25">
        <v>0</v>
      </c>
      <c r="T25">
        <v>79.58</v>
      </c>
      <c r="U25">
        <v>0.21</v>
      </c>
      <c r="V25">
        <v>0</v>
      </c>
      <c r="W25">
        <v>0.57999999999999996</v>
      </c>
      <c r="X25">
        <v>0</v>
      </c>
      <c r="Y25">
        <v>0.31</v>
      </c>
      <c r="Z25">
        <v>0</v>
      </c>
      <c r="AA25">
        <v>1.7999999999999999E-2</v>
      </c>
      <c r="AB25">
        <v>0</v>
      </c>
      <c r="AC25" t="s">
        <v>36</v>
      </c>
      <c r="AD25" t="s">
        <v>36</v>
      </c>
      <c r="AE25" t="s">
        <v>36</v>
      </c>
      <c r="AF25" t="s">
        <v>36</v>
      </c>
      <c r="AG25" t="s">
        <v>36</v>
      </c>
      <c r="AH25" t="s">
        <v>36</v>
      </c>
    </row>
    <row r="26" spans="1:34" x14ac:dyDescent="0.25">
      <c r="A26">
        <v>88</v>
      </c>
      <c r="B26" t="s">
        <v>34</v>
      </c>
      <c r="C26">
        <v>4</v>
      </c>
      <c r="D26">
        <v>15</v>
      </c>
      <c r="E26">
        <v>2</v>
      </c>
      <c r="F26" t="s">
        <v>35</v>
      </c>
      <c r="G26">
        <v>1</v>
      </c>
      <c r="H26">
        <v>2026</v>
      </c>
      <c r="I26">
        <v>37</v>
      </c>
      <c r="J26">
        <v>1.93</v>
      </c>
      <c r="K26">
        <v>0</v>
      </c>
      <c r="L26">
        <v>54.1</v>
      </c>
      <c r="M26">
        <v>0</v>
      </c>
      <c r="N26">
        <v>0.01</v>
      </c>
      <c r="O26">
        <v>0</v>
      </c>
      <c r="P26" s="1">
        <v>5.3109433962264096E-3</v>
      </c>
      <c r="Q26">
        <v>0</v>
      </c>
      <c r="R26">
        <v>0.42</v>
      </c>
      <c r="S26">
        <v>0</v>
      </c>
      <c r="T26">
        <v>79.58</v>
      </c>
      <c r="U26">
        <v>0.21</v>
      </c>
      <c r="V26">
        <v>0</v>
      </c>
      <c r="W26">
        <v>0.57999999999999996</v>
      </c>
      <c r="X26">
        <v>0</v>
      </c>
      <c r="Y26">
        <v>0.31</v>
      </c>
      <c r="Z26">
        <v>0</v>
      </c>
      <c r="AA26">
        <v>1.7999999999999999E-2</v>
      </c>
      <c r="AB26">
        <v>0</v>
      </c>
      <c r="AC26" t="s">
        <v>36</v>
      </c>
      <c r="AD26" t="s">
        <v>36</v>
      </c>
      <c r="AE26" t="s">
        <v>36</v>
      </c>
      <c r="AF26" t="s">
        <v>36</v>
      </c>
      <c r="AG26" t="s">
        <v>36</v>
      </c>
      <c r="AH26" t="s">
        <v>36</v>
      </c>
    </row>
    <row r="27" spans="1:34" x14ac:dyDescent="0.25">
      <c r="A27">
        <v>89</v>
      </c>
      <c r="B27" t="s">
        <v>34</v>
      </c>
      <c r="C27">
        <v>4</v>
      </c>
      <c r="D27">
        <v>15</v>
      </c>
      <c r="E27">
        <v>2</v>
      </c>
      <c r="F27" t="s">
        <v>35</v>
      </c>
      <c r="G27">
        <v>1</v>
      </c>
      <c r="H27">
        <v>2027</v>
      </c>
      <c r="I27">
        <v>38</v>
      </c>
      <c r="J27">
        <v>1.93</v>
      </c>
      <c r="K27">
        <v>0</v>
      </c>
      <c r="L27">
        <v>54.1</v>
      </c>
      <c r="M27">
        <v>0</v>
      </c>
      <c r="N27">
        <v>0.01</v>
      </c>
      <c r="O27">
        <v>0</v>
      </c>
      <c r="P27" s="1">
        <v>5.3109433962264096E-3</v>
      </c>
      <c r="Q27">
        <v>0</v>
      </c>
      <c r="R27">
        <v>0.42</v>
      </c>
      <c r="S27">
        <v>0</v>
      </c>
      <c r="T27">
        <v>79.58</v>
      </c>
      <c r="U27">
        <v>0.21</v>
      </c>
      <c r="V27">
        <v>0</v>
      </c>
      <c r="W27">
        <v>0.57999999999999996</v>
      </c>
      <c r="X27">
        <v>0</v>
      </c>
      <c r="Y27">
        <v>0.31</v>
      </c>
      <c r="Z27">
        <v>0</v>
      </c>
      <c r="AA27">
        <v>1.7999999999999999E-2</v>
      </c>
      <c r="AB27">
        <v>0</v>
      </c>
      <c r="AC27" t="s">
        <v>36</v>
      </c>
      <c r="AD27" t="s">
        <v>36</v>
      </c>
      <c r="AE27" t="s">
        <v>36</v>
      </c>
      <c r="AF27" t="s">
        <v>36</v>
      </c>
      <c r="AG27" t="s">
        <v>36</v>
      </c>
      <c r="AH27" t="s">
        <v>36</v>
      </c>
    </row>
    <row r="28" spans="1:34" x14ac:dyDescent="0.25">
      <c r="A28">
        <v>90</v>
      </c>
      <c r="B28" t="s">
        <v>34</v>
      </c>
      <c r="C28">
        <v>4</v>
      </c>
      <c r="D28">
        <v>15</v>
      </c>
      <c r="E28">
        <v>2</v>
      </c>
      <c r="F28" t="s">
        <v>35</v>
      </c>
      <c r="G28">
        <v>1</v>
      </c>
      <c r="H28">
        <v>2028</v>
      </c>
      <c r="I28">
        <v>39</v>
      </c>
      <c r="J28">
        <v>1.93</v>
      </c>
      <c r="K28">
        <v>0</v>
      </c>
      <c r="L28">
        <v>54.1</v>
      </c>
      <c r="M28">
        <v>0</v>
      </c>
      <c r="N28">
        <v>0.01</v>
      </c>
      <c r="O28">
        <v>0</v>
      </c>
      <c r="P28" s="1">
        <v>5.3109433962264096E-3</v>
      </c>
      <c r="Q28">
        <v>0</v>
      </c>
      <c r="R28">
        <v>0.42</v>
      </c>
      <c r="S28">
        <v>0</v>
      </c>
      <c r="T28">
        <v>79.58</v>
      </c>
      <c r="U28">
        <v>0.21</v>
      </c>
      <c r="V28">
        <v>0</v>
      </c>
      <c r="W28">
        <v>0.57999999999999996</v>
      </c>
      <c r="X28">
        <v>0</v>
      </c>
      <c r="Y28">
        <v>0.31</v>
      </c>
      <c r="Z28">
        <v>0</v>
      </c>
      <c r="AA28">
        <v>1.7999999999999999E-2</v>
      </c>
      <c r="AB28">
        <v>0</v>
      </c>
      <c r="AC28" t="s">
        <v>36</v>
      </c>
      <c r="AD28" t="s">
        <v>36</v>
      </c>
      <c r="AE28" t="s">
        <v>36</v>
      </c>
      <c r="AF28" t="s">
        <v>36</v>
      </c>
      <c r="AG28" t="s">
        <v>36</v>
      </c>
      <c r="AH28" t="s">
        <v>36</v>
      </c>
    </row>
    <row r="29" spans="1:34" x14ac:dyDescent="0.25">
      <c r="A29">
        <v>91</v>
      </c>
      <c r="B29" t="s">
        <v>34</v>
      </c>
      <c r="C29">
        <v>4</v>
      </c>
      <c r="D29">
        <v>15</v>
      </c>
      <c r="E29">
        <v>2</v>
      </c>
      <c r="F29" t="s">
        <v>35</v>
      </c>
      <c r="G29">
        <v>1</v>
      </c>
      <c r="H29">
        <v>2029</v>
      </c>
      <c r="I29">
        <v>40</v>
      </c>
      <c r="J29">
        <v>1.93</v>
      </c>
      <c r="K29">
        <v>0</v>
      </c>
      <c r="L29">
        <v>54.1</v>
      </c>
      <c r="M29">
        <v>0</v>
      </c>
      <c r="N29">
        <v>0.01</v>
      </c>
      <c r="O29">
        <v>0</v>
      </c>
      <c r="P29" s="1">
        <v>5.3109433962264096E-3</v>
      </c>
      <c r="Q29">
        <v>0</v>
      </c>
      <c r="R29">
        <v>0.42</v>
      </c>
      <c r="S29">
        <v>0</v>
      </c>
      <c r="T29">
        <v>79.58</v>
      </c>
      <c r="U29">
        <v>0.21</v>
      </c>
      <c r="V29">
        <v>0</v>
      </c>
      <c r="W29">
        <v>0.57999999999999996</v>
      </c>
      <c r="X29">
        <v>0</v>
      </c>
      <c r="Y29">
        <v>0.31</v>
      </c>
      <c r="Z29">
        <v>0</v>
      </c>
      <c r="AA29">
        <v>1.7999999999999999E-2</v>
      </c>
      <c r="AB29">
        <v>0</v>
      </c>
      <c r="AC29" t="s">
        <v>36</v>
      </c>
      <c r="AD29" t="s">
        <v>36</v>
      </c>
      <c r="AE29" t="s">
        <v>36</v>
      </c>
      <c r="AF29" t="s">
        <v>36</v>
      </c>
      <c r="AG29" t="s">
        <v>36</v>
      </c>
      <c r="AH29" t="s">
        <v>36</v>
      </c>
    </row>
    <row r="30" spans="1:34" x14ac:dyDescent="0.25">
      <c r="A30">
        <v>92</v>
      </c>
      <c r="B30" t="s">
        <v>34</v>
      </c>
      <c r="C30">
        <v>4</v>
      </c>
      <c r="D30">
        <v>15</v>
      </c>
      <c r="E30">
        <v>2</v>
      </c>
      <c r="F30" t="s">
        <v>35</v>
      </c>
      <c r="G30">
        <v>1</v>
      </c>
      <c r="H30">
        <v>2030</v>
      </c>
      <c r="I30">
        <v>41</v>
      </c>
      <c r="J30">
        <v>1.93</v>
      </c>
      <c r="K30">
        <v>0</v>
      </c>
      <c r="L30">
        <v>54.1</v>
      </c>
      <c r="M30">
        <v>0</v>
      </c>
      <c r="N30">
        <v>0.01</v>
      </c>
      <c r="O30">
        <v>0</v>
      </c>
      <c r="P30" s="1">
        <v>5.3109433962264096E-3</v>
      </c>
      <c r="Q30">
        <v>0</v>
      </c>
      <c r="R30">
        <v>0.42</v>
      </c>
      <c r="S30">
        <v>0</v>
      </c>
      <c r="T30">
        <v>79.58</v>
      </c>
      <c r="U30">
        <v>0.21</v>
      </c>
      <c r="V30">
        <v>0</v>
      </c>
      <c r="W30">
        <v>0.57999999999999996</v>
      </c>
      <c r="X30">
        <v>0</v>
      </c>
      <c r="Y30">
        <v>0.31</v>
      </c>
      <c r="Z30">
        <v>0</v>
      </c>
      <c r="AA30">
        <v>1.7999999999999999E-2</v>
      </c>
      <c r="AB30">
        <v>0</v>
      </c>
      <c r="AC30" t="s">
        <v>36</v>
      </c>
      <c r="AD30" t="s">
        <v>36</v>
      </c>
      <c r="AE30" t="s">
        <v>36</v>
      </c>
      <c r="AF30" t="s">
        <v>36</v>
      </c>
      <c r="AG30" t="s">
        <v>36</v>
      </c>
      <c r="AH30" t="s">
        <v>36</v>
      </c>
    </row>
    <row r="31" spans="1:34" x14ac:dyDescent="0.25">
      <c r="A31">
        <v>93</v>
      </c>
      <c r="B31" t="s">
        <v>34</v>
      </c>
      <c r="C31">
        <v>4</v>
      </c>
      <c r="D31">
        <v>15</v>
      </c>
      <c r="E31">
        <v>2</v>
      </c>
      <c r="F31" t="s">
        <v>35</v>
      </c>
      <c r="G31">
        <v>1</v>
      </c>
      <c r="H31">
        <v>2031</v>
      </c>
      <c r="I31">
        <v>42</v>
      </c>
      <c r="J31">
        <v>1.93</v>
      </c>
      <c r="K31">
        <v>0</v>
      </c>
      <c r="L31">
        <v>54.1</v>
      </c>
      <c r="M31">
        <v>0</v>
      </c>
      <c r="N31">
        <v>0.01</v>
      </c>
      <c r="O31">
        <v>0</v>
      </c>
      <c r="P31" s="1">
        <v>5.3109433962264096E-3</v>
      </c>
      <c r="Q31">
        <v>0</v>
      </c>
      <c r="R31">
        <v>0.42</v>
      </c>
      <c r="S31">
        <v>0</v>
      </c>
      <c r="T31">
        <v>79.58</v>
      </c>
      <c r="U31">
        <v>0.21</v>
      </c>
      <c r="V31">
        <v>0</v>
      </c>
      <c r="W31">
        <v>0.57999999999999996</v>
      </c>
      <c r="X31">
        <v>0</v>
      </c>
      <c r="Y31">
        <v>0.31</v>
      </c>
      <c r="Z31">
        <v>0</v>
      </c>
      <c r="AA31">
        <v>1.7999999999999999E-2</v>
      </c>
      <c r="AB31">
        <v>0</v>
      </c>
      <c r="AC31" t="s">
        <v>36</v>
      </c>
      <c r="AD31" t="s">
        <v>36</v>
      </c>
      <c r="AE31" t="s">
        <v>36</v>
      </c>
      <c r="AF31" t="s">
        <v>36</v>
      </c>
      <c r="AG31" t="s">
        <v>36</v>
      </c>
      <c r="AH31" t="s">
        <v>36</v>
      </c>
    </row>
    <row r="32" spans="1:34" x14ac:dyDescent="0.25">
      <c r="A32">
        <v>94</v>
      </c>
      <c r="B32" t="s">
        <v>34</v>
      </c>
      <c r="C32">
        <v>4</v>
      </c>
      <c r="D32">
        <v>15</v>
      </c>
      <c r="E32">
        <v>2</v>
      </c>
      <c r="F32" t="s">
        <v>35</v>
      </c>
      <c r="G32">
        <v>1</v>
      </c>
      <c r="H32">
        <v>2032</v>
      </c>
      <c r="I32">
        <v>43</v>
      </c>
      <c r="J32">
        <v>1.93</v>
      </c>
      <c r="K32">
        <v>0</v>
      </c>
      <c r="L32">
        <v>54.1</v>
      </c>
      <c r="M32">
        <v>0</v>
      </c>
      <c r="N32">
        <v>0.01</v>
      </c>
      <c r="O32">
        <v>0</v>
      </c>
      <c r="P32" s="1">
        <v>5.3109433962264096E-3</v>
      </c>
      <c r="Q32">
        <v>0</v>
      </c>
      <c r="R32">
        <v>0.42</v>
      </c>
      <c r="S32">
        <v>0</v>
      </c>
      <c r="T32">
        <v>79.58</v>
      </c>
      <c r="U32">
        <v>0.21</v>
      </c>
      <c r="V32">
        <v>0</v>
      </c>
      <c r="W32">
        <v>0.57999999999999996</v>
      </c>
      <c r="X32">
        <v>0</v>
      </c>
      <c r="Y32">
        <v>0.31</v>
      </c>
      <c r="Z32">
        <v>0</v>
      </c>
      <c r="AA32">
        <v>1.7999999999999999E-2</v>
      </c>
      <c r="AB32">
        <v>0</v>
      </c>
      <c r="AC32" t="s">
        <v>36</v>
      </c>
      <c r="AD32" t="s">
        <v>36</v>
      </c>
      <c r="AE32" t="s">
        <v>36</v>
      </c>
      <c r="AF32" t="s">
        <v>36</v>
      </c>
      <c r="AG32" t="s">
        <v>36</v>
      </c>
      <c r="AH32" t="s">
        <v>36</v>
      </c>
    </row>
    <row r="33" spans="1:34" x14ac:dyDescent="0.25">
      <c r="A33">
        <v>95</v>
      </c>
      <c r="B33" t="s">
        <v>34</v>
      </c>
      <c r="C33">
        <v>4</v>
      </c>
      <c r="D33">
        <v>15</v>
      </c>
      <c r="E33">
        <v>2</v>
      </c>
      <c r="F33" t="s">
        <v>35</v>
      </c>
      <c r="G33">
        <v>1</v>
      </c>
      <c r="H33">
        <v>2033</v>
      </c>
      <c r="I33">
        <v>44</v>
      </c>
      <c r="J33">
        <v>1.93</v>
      </c>
      <c r="K33">
        <v>0</v>
      </c>
      <c r="L33">
        <v>54.1</v>
      </c>
      <c r="M33">
        <v>0</v>
      </c>
      <c r="N33">
        <v>0.01</v>
      </c>
      <c r="O33">
        <v>0</v>
      </c>
      <c r="P33" s="1">
        <v>5.3109433962264096E-3</v>
      </c>
      <c r="Q33">
        <v>0</v>
      </c>
      <c r="R33">
        <v>0.42</v>
      </c>
      <c r="S33">
        <v>0</v>
      </c>
      <c r="T33">
        <v>79.58</v>
      </c>
      <c r="U33">
        <v>0.21</v>
      </c>
      <c r="V33">
        <v>0</v>
      </c>
      <c r="W33">
        <v>0.57999999999999996</v>
      </c>
      <c r="X33">
        <v>0</v>
      </c>
      <c r="Y33">
        <v>0.31</v>
      </c>
      <c r="Z33">
        <v>0</v>
      </c>
      <c r="AA33">
        <v>1.7999999999999999E-2</v>
      </c>
      <c r="AB33">
        <v>0</v>
      </c>
      <c r="AC33" t="s">
        <v>36</v>
      </c>
      <c r="AD33" t="s">
        <v>36</v>
      </c>
      <c r="AE33" t="s">
        <v>36</v>
      </c>
      <c r="AF33" t="s">
        <v>36</v>
      </c>
      <c r="AG33" t="s">
        <v>36</v>
      </c>
      <c r="AH33" t="s">
        <v>36</v>
      </c>
    </row>
    <row r="34" spans="1:34" x14ac:dyDescent="0.25">
      <c r="A34">
        <v>96</v>
      </c>
      <c r="B34" t="s">
        <v>34</v>
      </c>
      <c r="C34">
        <v>4</v>
      </c>
      <c r="D34">
        <v>15</v>
      </c>
      <c r="E34">
        <v>2</v>
      </c>
      <c r="F34" t="s">
        <v>35</v>
      </c>
      <c r="G34">
        <v>1</v>
      </c>
      <c r="H34">
        <v>2034</v>
      </c>
      <c r="I34">
        <v>45</v>
      </c>
      <c r="J34">
        <v>1.93</v>
      </c>
      <c r="K34">
        <v>0</v>
      </c>
      <c r="L34">
        <v>54.1</v>
      </c>
      <c r="M34">
        <v>0</v>
      </c>
      <c r="N34">
        <v>0.01</v>
      </c>
      <c r="O34">
        <v>0</v>
      </c>
      <c r="P34" s="1">
        <v>5.3109433962264096E-3</v>
      </c>
      <c r="Q34">
        <v>0</v>
      </c>
      <c r="R34">
        <v>0.42</v>
      </c>
      <c r="S34">
        <v>0</v>
      </c>
      <c r="T34">
        <v>79.58</v>
      </c>
      <c r="U34">
        <v>0.21</v>
      </c>
      <c r="V34">
        <v>0</v>
      </c>
      <c r="W34">
        <v>0.57999999999999996</v>
      </c>
      <c r="X34">
        <v>0</v>
      </c>
      <c r="Y34">
        <v>0.31</v>
      </c>
      <c r="Z34">
        <v>0</v>
      </c>
      <c r="AA34">
        <v>1.7999999999999999E-2</v>
      </c>
      <c r="AB34">
        <v>0</v>
      </c>
      <c r="AC34" t="s">
        <v>36</v>
      </c>
      <c r="AD34" t="s">
        <v>36</v>
      </c>
      <c r="AE34" t="s">
        <v>36</v>
      </c>
      <c r="AF34" t="s">
        <v>36</v>
      </c>
      <c r="AG34" t="s">
        <v>36</v>
      </c>
      <c r="AH34" t="s">
        <v>36</v>
      </c>
    </row>
    <row r="35" spans="1:34" x14ac:dyDescent="0.25">
      <c r="A35">
        <v>97</v>
      </c>
      <c r="B35" t="s">
        <v>34</v>
      </c>
      <c r="C35">
        <v>4</v>
      </c>
      <c r="D35">
        <v>15</v>
      </c>
      <c r="E35">
        <v>2</v>
      </c>
      <c r="F35" t="s">
        <v>35</v>
      </c>
      <c r="G35">
        <v>1</v>
      </c>
      <c r="H35">
        <v>2035</v>
      </c>
      <c r="I35">
        <v>46</v>
      </c>
      <c r="J35">
        <v>1.93</v>
      </c>
      <c r="K35">
        <v>0</v>
      </c>
      <c r="L35">
        <v>54.1</v>
      </c>
      <c r="M35">
        <v>0</v>
      </c>
      <c r="N35">
        <v>0.01</v>
      </c>
      <c r="O35">
        <v>0</v>
      </c>
      <c r="P35" s="1">
        <v>5.3109433962264096E-3</v>
      </c>
      <c r="Q35">
        <v>0</v>
      </c>
      <c r="R35">
        <v>0.42</v>
      </c>
      <c r="S35">
        <v>0</v>
      </c>
      <c r="T35">
        <v>79.58</v>
      </c>
      <c r="U35">
        <v>0.21</v>
      </c>
      <c r="V35">
        <v>0</v>
      </c>
      <c r="W35">
        <v>0.57999999999999996</v>
      </c>
      <c r="X35">
        <v>0</v>
      </c>
      <c r="Y35">
        <v>0.31</v>
      </c>
      <c r="Z35">
        <v>0</v>
      </c>
      <c r="AA35">
        <v>1.7999999999999999E-2</v>
      </c>
      <c r="AB35">
        <v>0</v>
      </c>
      <c r="AC35" t="s">
        <v>36</v>
      </c>
      <c r="AD35" t="s">
        <v>36</v>
      </c>
      <c r="AE35" t="s">
        <v>36</v>
      </c>
      <c r="AF35" t="s">
        <v>36</v>
      </c>
      <c r="AG35" t="s">
        <v>36</v>
      </c>
      <c r="AH35" t="s">
        <v>36</v>
      </c>
    </row>
    <row r="36" spans="1:34" x14ac:dyDescent="0.25">
      <c r="A36">
        <v>98</v>
      </c>
      <c r="B36" t="s">
        <v>34</v>
      </c>
      <c r="C36">
        <v>4</v>
      </c>
      <c r="D36">
        <v>15</v>
      </c>
      <c r="E36">
        <v>2</v>
      </c>
      <c r="F36" t="s">
        <v>35</v>
      </c>
      <c r="G36">
        <v>1</v>
      </c>
      <c r="H36">
        <v>2036</v>
      </c>
      <c r="I36">
        <v>47</v>
      </c>
      <c r="J36">
        <v>1.93</v>
      </c>
      <c r="K36">
        <v>0</v>
      </c>
      <c r="L36">
        <v>54.1</v>
      </c>
      <c r="M36">
        <v>0</v>
      </c>
      <c r="N36">
        <v>0.01</v>
      </c>
      <c r="O36">
        <v>0</v>
      </c>
      <c r="P36" s="1">
        <v>5.3109433962264096E-3</v>
      </c>
      <c r="Q36">
        <v>0</v>
      </c>
      <c r="R36">
        <v>0.42</v>
      </c>
      <c r="S36">
        <v>0</v>
      </c>
      <c r="T36">
        <v>79.58</v>
      </c>
      <c r="U36">
        <v>0.21</v>
      </c>
      <c r="V36">
        <v>0</v>
      </c>
      <c r="W36">
        <v>0.57999999999999996</v>
      </c>
      <c r="X36">
        <v>0</v>
      </c>
      <c r="Y36">
        <v>0.31</v>
      </c>
      <c r="Z36">
        <v>0</v>
      </c>
      <c r="AA36">
        <v>1.7999999999999999E-2</v>
      </c>
      <c r="AB36">
        <v>0</v>
      </c>
      <c r="AC36" t="s">
        <v>36</v>
      </c>
      <c r="AD36" t="s">
        <v>36</v>
      </c>
      <c r="AE36" t="s">
        <v>36</v>
      </c>
      <c r="AF36" t="s">
        <v>36</v>
      </c>
      <c r="AG36" t="s">
        <v>36</v>
      </c>
      <c r="AH36" t="s">
        <v>36</v>
      </c>
    </row>
    <row r="37" spans="1:34" x14ac:dyDescent="0.25">
      <c r="A37">
        <v>99</v>
      </c>
      <c r="B37" t="s">
        <v>34</v>
      </c>
      <c r="C37">
        <v>4</v>
      </c>
      <c r="D37">
        <v>15</v>
      </c>
      <c r="E37">
        <v>2</v>
      </c>
      <c r="F37" t="s">
        <v>35</v>
      </c>
      <c r="G37">
        <v>1</v>
      </c>
      <c r="H37">
        <v>2037</v>
      </c>
      <c r="I37">
        <v>48</v>
      </c>
      <c r="J37">
        <v>1.93</v>
      </c>
      <c r="K37">
        <v>0</v>
      </c>
      <c r="L37">
        <v>54.1</v>
      </c>
      <c r="M37">
        <v>0</v>
      </c>
      <c r="N37">
        <v>0.01</v>
      </c>
      <c r="O37">
        <v>0</v>
      </c>
      <c r="P37" s="1">
        <v>5.3109433962264096E-3</v>
      </c>
      <c r="Q37">
        <v>0</v>
      </c>
      <c r="R37">
        <v>0.42</v>
      </c>
      <c r="S37">
        <v>0</v>
      </c>
      <c r="T37">
        <v>79.58</v>
      </c>
      <c r="U37">
        <v>0.21</v>
      </c>
      <c r="V37">
        <v>0</v>
      </c>
      <c r="W37">
        <v>0.57999999999999996</v>
      </c>
      <c r="X37">
        <v>0</v>
      </c>
      <c r="Y37">
        <v>0.31</v>
      </c>
      <c r="Z37">
        <v>0</v>
      </c>
      <c r="AA37">
        <v>1.7999999999999999E-2</v>
      </c>
      <c r="AB37">
        <v>0</v>
      </c>
      <c r="AC37" t="s">
        <v>36</v>
      </c>
      <c r="AD37" t="s">
        <v>36</v>
      </c>
      <c r="AE37" t="s">
        <v>36</v>
      </c>
      <c r="AF37" t="s">
        <v>36</v>
      </c>
      <c r="AG37" t="s">
        <v>36</v>
      </c>
      <c r="AH37" t="s">
        <v>36</v>
      </c>
    </row>
    <row r="38" spans="1:34" x14ac:dyDescent="0.25">
      <c r="A38">
        <v>100</v>
      </c>
      <c r="B38" t="s">
        <v>34</v>
      </c>
      <c r="C38">
        <v>4</v>
      </c>
      <c r="D38">
        <v>15</v>
      </c>
      <c r="E38">
        <v>2</v>
      </c>
      <c r="F38" t="s">
        <v>35</v>
      </c>
      <c r="G38">
        <v>1</v>
      </c>
      <c r="H38">
        <v>2038</v>
      </c>
      <c r="I38">
        <v>49</v>
      </c>
      <c r="J38">
        <v>1.93</v>
      </c>
      <c r="K38">
        <v>0</v>
      </c>
      <c r="L38">
        <v>54.1</v>
      </c>
      <c r="M38">
        <v>0</v>
      </c>
      <c r="N38">
        <v>0.01</v>
      </c>
      <c r="O38">
        <v>0</v>
      </c>
      <c r="P38" s="1">
        <v>5.3109433962264096E-3</v>
      </c>
      <c r="Q38">
        <v>0</v>
      </c>
      <c r="R38">
        <v>0.42</v>
      </c>
      <c r="S38">
        <v>0</v>
      </c>
      <c r="T38">
        <v>79.58</v>
      </c>
      <c r="U38">
        <v>0.21</v>
      </c>
      <c r="V38">
        <v>0</v>
      </c>
      <c r="W38">
        <v>0.57999999999999996</v>
      </c>
      <c r="X38">
        <v>0</v>
      </c>
      <c r="Y38">
        <v>0.31</v>
      </c>
      <c r="Z38">
        <v>0</v>
      </c>
      <c r="AA38">
        <v>1.7999999999999999E-2</v>
      </c>
      <c r="AB38">
        <v>0</v>
      </c>
      <c r="AC38" t="s">
        <v>36</v>
      </c>
      <c r="AD38" t="s">
        <v>36</v>
      </c>
      <c r="AE38" t="s">
        <v>36</v>
      </c>
      <c r="AF38" t="s">
        <v>36</v>
      </c>
      <c r="AG38" t="s">
        <v>36</v>
      </c>
      <c r="AH38" t="s">
        <v>36</v>
      </c>
    </row>
    <row r="39" spans="1:34" x14ac:dyDescent="0.25">
      <c r="A39">
        <v>101</v>
      </c>
      <c r="B39" t="s">
        <v>34</v>
      </c>
      <c r="C39">
        <v>4</v>
      </c>
      <c r="D39">
        <v>15</v>
      </c>
      <c r="E39">
        <v>2</v>
      </c>
      <c r="F39" t="s">
        <v>35</v>
      </c>
      <c r="G39">
        <v>1</v>
      </c>
      <c r="H39">
        <v>2039</v>
      </c>
      <c r="I39">
        <v>50</v>
      </c>
      <c r="J39">
        <v>1.93</v>
      </c>
      <c r="K39">
        <v>0</v>
      </c>
      <c r="L39">
        <v>54.1</v>
      </c>
      <c r="M39">
        <v>0</v>
      </c>
      <c r="N39">
        <v>0.01</v>
      </c>
      <c r="O39">
        <v>0</v>
      </c>
      <c r="P39" s="1">
        <v>5.3109433962264096E-3</v>
      </c>
      <c r="Q39">
        <v>0</v>
      </c>
      <c r="R39">
        <v>0.42</v>
      </c>
      <c r="S39">
        <v>0</v>
      </c>
      <c r="T39">
        <v>79.58</v>
      </c>
      <c r="U39">
        <v>0.21</v>
      </c>
      <c r="V39">
        <v>0</v>
      </c>
      <c r="W39">
        <v>0.57999999999999996</v>
      </c>
      <c r="X39">
        <v>0</v>
      </c>
      <c r="Y39">
        <v>0.31</v>
      </c>
      <c r="Z39">
        <v>0</v>
      </c>
      <c r="AA39">
        <v>1.7999999999999999E-2</v>
      </c>
      <c r="AB39">
        <v>0</v>
      </c>
      <c r="AC39" t="s">
        <v>36</v>
      </c>
      <c r="AD39" t="s">
        <v>36</v>
      </c>
      <c r="AE39" t="s">
        <v>36</v>
      </c>
      <c r="AF39" t="s">
        <v>36</v>
      </c>
      <c r="AG39" t="s">
        <v>36</v>
      </c>
      <c r="AH39" t="s">
        <v>36</v>
      </c>
    </row>
    <row r="40" spans="1:34" x14ac:dyDescent="0.25">
      <c r="A40">
        <v>102</v>
      </c>
      <c r="B40" t="s">
        <v>34</v>
      </c>
      <c r="C40">
        <v>4</v>
      </c>
      <c r="D40">
        <v>15</v>
      </c>
      <c r="E40">
        <v>2</v>
      </c>
      <c r="F40" t="s">
        <v>35</v>
      </c>
      <c r="G40">
        <v>1</v>
      </c>
      <c r="H40">
        <v>2040</v>
      </c>
      <c r="I40">
        <v>51</v>
      </c>
      <c r="J40">
        <v>1.93</v>
      </c>
      <c r="K40">
        <v>0</v>
      </c>
      <c r="L40">
        <v>54.1</v>
      </c>
      <c r="M40">
        <v>0</v>
      </c>
      <c r="N40">
        <v>0.01</v>
      </c>
      <c r="O40">
        <v>0</v>
      </c>
      <c r="P40" s="1">
        <v>5.3109433962264096E-3</v>
      </c>
      <c r="Q40">
        <v>0</v>
      </c>
      <c r="R40">
        <v>0.42</v>
      </c>
      <c r="S40">
        <v>0</v>
      </c>
      <c r="T40">
        <v>79.58</v>
      </c>
      <c r="U40">
        <v>0.21</v>
      </c>
      <c r="V40">
        <v>0</v>
      </c>
      <c r="W40">
        <v>0.57999999999999996</v>
      </c>
      <c r="X40">
        <v>0</v>
      </c>
      <c r="Y40">
        <v>0.31</v>
      </c>
      <c r="Z40">
        <v>0</v>
      </c>
      <c r="AA40">
        <v>1.7999999999999999E-2</v>
      </c>
      <c r="AB40">
        <v>0</v>
      </c>
      <c r="AC40" t="s">
        <v>36</v>
      </c>
      <c r="AD40" t="s">
        <v>36</v>
      </c>
      <c r="AE40" t="s">
        <v>36</v>
      </c>
      <c r="AF40" t="s">
        <v>36</v>
      </c>
      <c r="AG40" t="s">
        <v>36</v>
      </c>
      <c r="AH40" t="s">
        <v>36</v>
      </c>
    </row>
    <row r="41" spans="1:34" x14ac:dyDescent="0.25">
      <c r="A41">
        <v>135</v>
      </c>
      <c r="B41" t="s">
        <v>34</v>
      </c>
      <c r="C41">
        <v>4</v>
      </c>
      <c r="D41">
        <v>25</v>
      </c>
      <c r="E41">
        <v>3</v>
      </c>
      <c r="F41" t="s">
        <v>35</v>
      </c>
      <c r="G41">
        <v>1</v>
      </c>
      <c r="H41">
        <v>2022</v>
      </c>
      <c r="I41">
        <v>33</v>
      </c>
      <c r="J41">
        <v>1.93</v>
      </c>
      <c r="K41">
        <v>0</v>
      </c>
      <c r="L41">
        <v>54.1</v>
      </c>
      <c r="M41">
        <v>0</v>
      </c>
      <c r="N41">
        <v>0.01</v>
      </c>
      <c r="O41">
        <v>0</v>
      </c>
      <c r="P41" s="1">
        <v>5.3109433962264096E-3</v>
      </c>
      <c r="Q41">
        <v>0</v>
      </c>
      <c r="R41">
        <v>0.42</v>
      </c>
      <c r="S41">
        <v>0</v>
      </c>
      <c r="T41">
        <v>79.58</v>
      </c>
      <c r="U41">
        <v>0.21</v>
      </c>
      <c r="V41">
        <v>0</v>
      </c>
      <c r="W41">
        <v>0.57999999999999996</v>
      </c>
      <c r="X41">
        <v>0</v>
      </c>
      <c r="Y41">
        <v>0.31</v>
      </c>
      <c r="Z41">
        <v>0</v>
      </c>
      <c r="AA41">
        <v>1.7999999999999999E-2</v>
      </c>
      <c r="AB41">
        <v>0</v>
      </c>
      <c r="AC41" t="s">
        <v>36</v>
      </c>
      <c r="AD41" t="s">
        <v>36</v>
      </c>
      <c r="AE41" t="s">
        <v>36</v>
      </c>
      <c r="AF41" t="s">
        <v>36</v>
      </c>
      <c r="AG41" t="s">
        <v>36</v>
      </c>
      <c r="AH41" t="s">
        <v>36</v>
      </c>
    </row>
    <row r="42" spans="1:34" x14ac:dyDescent="0.25">
      <c r="A42">
        <v>136</v>
      </c>
      <c r="B42" t="s">
        <v>34</v>
      </c>
      <c r="C42">
        <v>4</v>
      </c>
      <c r="D42">
        <v>25</v>
      </c>
      <c r="E42">
        <v>3</v>
      </c>
      <c r="F42" t="s">
        <v>35</v>
      </c>
      <c r="G42">
        <v>1</v>
      </c>
      <c r="H42">
        <v>2023</v>
      </c>
      <c r="I42">
        <v>34</v>
      </c>
      <c r="J42">
        <v>1.93</v>
      </c>
      <c r="K42">
        <v>0</v>
      </c>
      <c r="L42">
        <v>54.1</v>
      </c>
      <c r="M42">
        <v>0</v>
      </c>
      <c r="N42">
        <v>0.01</v>
      </c>
      <c r="O42">
        <v>0</v>
      </c>
      <c r="P42" s="1">
        <v>5.3109433962264096E-3</v>
      </c>
      <c r="Q42">
        <v>0</v>
      </c>
      <c r="R42">
        <v>0.42</v>
      </c>
      <c r="S42">
        <v>0</v>
      </c>
      <c r="T42">
        <v>79.58</v>
      </c>
      <c r="U42">
        <v>0.21</v>
      </c>
      <c r="V42">
        <v>0</v>
      </c>
      <c r="W42">
        <v>0.57999999999999996</v>
      </c>
      <c r="X42">
        <v>0</v>
      </c>
      <c r="Y42">
        <v>0.31</v>
      </c>
      <c r="Z42">
        <v>0</v>
      </c>
      <c r="AA42">
        <v>1.7999999999999999E-2</v>
      </c>
      <c r="AB42">
        <v>0</v>
      </c>
      <c r="AC42" t="s">
        <v>36</v>
      </c>
      <c r="AD42" t="s">
        <v>36</v>
      </c>
      <c r="AE42" t="s">
        <v>36</v>
      </c>
      <c r="AF42" t="s">
        <v>36</v>
      </c>
      <c r="AG42" t="s">
        <v>36</v>
      </c>
      <c r="AH42" t="s">
        <v>36</v>
      </c>
    </row>
    <row r="43" spans="1:34" x14ac:dyDescent="0.25">
      <c r="A43">
        <v>137</v>
      </c>
      <c r="B43" t="s">
        <v>34</v>
      </c>
      <c r="C43">
        <v>4</v>
      </c>
      <c r="D43">
        <v>25</v>
      </c>
      <c r="E43">
        <v>3</v>
      </c>
      <c r="F43" t="s">
        <v>35</v>
      </c>
      <c r="G43">
        <v>1</v>
      </c>
      <c r="H43">
        <v>2024</v>
      </c>
      <c r="I43">
        <v>35</v>
      </c>
      <c r="J43">
        <v>1.93</v>
      </c>
      <c r="K43">
        <v>0</v>
      </c>
      <c r="L43">
        <v>54.1</v>
      </c>
      <c r="M43">
        <v>0</v>
      </c>
      <c r="N43">
        <v>0.01</v>
      </c>
      <c r="O43">
        <v>0</v>
      </c>
      <c r="P43" s="1">
        <v>5.3109433962264096E-3</v>
      </c>
      <c r="Q43">
        <v>0</v>
      </c>
      <c r="R43">
        <v>0.42</v>
      </c>
      <c r="S43">
        <v>0</v>
      </c>
      <c r="T43">
        <v>79.58</v>
      </c>
      <c r="U43">
        <v>0.21</v>
      </c>
      <c r="V43">
        <v>0</v>
      </c>
      <c r="W43">
        <v>0.57999999999999996</v>
      </c>
      <c r="X43">
        <v>0</v>
      </c>
      <c r="Y43">
        <v>0.31</v>
      </c>
      <c r="Z43">
        <v>0</v>
      </c>
      <c r="AA43">
        <v>1.7999999999999999E-2</v>
      </c>
      <c r="AB43">
        <v>0</v>
      </c>
      <c r="AC43" t="s">
        <v>36</v>
      </c>
      <c r="AD43" t="s">
        <v>36</v>
      </c>
      <c r="AE43" t="s">
        <v>36</v>
      </c>
      <c r="AF43" t="s">
        <v>36</v>
      </c>
      <c r="AG43" t="s">
        <v>36</v>
      </c>
      <c r="AH43" t="s">
        <v>36</v>
      </c>
    </row>
    <row r="44" spans="1:34" x14ac:dyDescent="0.25">
      <c r="A44">
        <v>138</v>
      </c>
      <c r="B44" t="s">
        <v>34</v>
      </c>
      <c r="C44">
        <v>4</v>
      </c>
      <c r="D44">
        <v>25</v>
      </c>
      <c r="E44">
        <v>3</v>
      </c>
      <c r="F44" t="s">
        <v>35</v>
      </c>
      <c r="G44">
        <v>1</v>
      </c>
      <c r="H44">
        <v>2025</v>
      </c>
      <c r="I44">
        <v>36</v>
      </c>
      <c r="J44">
        <v>1.93</v>
      </c>
      <c r="K44">
        <v>0</v>
      </c>
      <c r="L44">
        <v>54.1</v>
      </c>
      <c r="M44">
        <v>0</v>
      </c>
      <c r="N44">
        <v>0.01</v>
      </c>
      <c r="O44">
        <v>0</v>
      </c>
      <c r="P44" s="1">
        <v>5.3109433962264096E-3</v>
      </c>
      <c r="Q44">
        <v>0</v>
      </c>
      <c r="R44">
        <v>0.42</v>
      </c>
      <c r="S44">
        <v>0</v>
      </c>
      <c r="T44">
        <v>79.58</v>
      </c>
      <c r="U44">
        <v>0.21</v>
      </c>
      <c r="V44">
        <v>0</v>
      </c>
      <c r="W44">
        <v>0.57999999999999996</v>
      </c>
      <c r="X44">
        <v>0</v>
      </c>
      <c r="Y44">
        <v>0.31</v>
      </c>
      <c r="Z44">
        <v>0</v>
      </c>
      <c r="AA44">
        <v>1.7999999999999999E-2</v>
      </c>
      <c r="AB44">
        <v>0</v>
      </c>
      <c r="AC44" t="s">
        <v>36</v>
      </c>
      <c r="AD44" t="s">
        <v>36</v>
      </c>
      <c r="AE44" t="s">
        <v>36</v>
      </c>
      <c r="AF44" t="s">
        <v>36</v>
      </c>
      <c r="AG44" t="s">
        <v>36</v>
      </c>
      <c r="AH44" t="s">
        <v>36</v>
      </c>
    </row>
    <row r="45" spans="1:34" x14ac:dyDescent="0.25">
      <c r="A45">
        <v>139</v>
      </c>
      <c r="B45" t="s">
        <v>34</v>
      </c>
      <c r="C45">
        <v>4</v>
      </c>
      <c r="D45">
        <v>25</v>
      </c>
      <c r="E45">
        <v>3</v>
      </c>
      <c r="F45" t="s">
        <v>35</v>
      </c>
      <c r="G45">
        <v>1</v>
      </c>
      <c r="H45">
        <v>2026</v>
      </c>
      <c r="I45">
        <v>37</v>
      </c>
      <c r="J45">
        <v>1.93</v>
      </c>
      <c r="K45">
        <v>0</v>
      </c>
      <c r="L45">
        <v>54.1</v>
      </c>
      <c r="M45">
        <v>0</v>
      </c>
      <c r="N45">
        <v>0.01</v>
      </c>
      <c r="O45">
        <v>0</v>
      </c>
      <c r="P45" s="1">
        <v>5.3109433962264096E-3</v>
      </c>
      <c r="Q45">
        <v>0</v>
      </c>
      <c r="R45">
        <v>0.42</v>
      </c>
      <c r="S45">
        <v>0</v>
      </c>
      <c r="T45">
        <v>79.58</v>
      </c>
      <c r="U45">
        <v>0.21</v>
      </c>
      <c r="V45">
        <v>0</v>
      </c>
      <c r="W45">
        <v>0.57999999999999996</v>
      </c>
      <c r="X45">
        <v>0</v>
      </c>
      <c r="Y45">
        <v>0.31</v>
      </c>
      <c r="Z45">
        <v>0</v>
      </c>
      <c r="AA45">
        <v>1.7999999999999999E-2</v>
      </c>
      <c r="AB45">
        <v>0</v>
      </c>
      <c r="AC45" t="s">
        <v>36</v>
      </c>
      <c r="AD45" t="s">
        <v>36</v>
      </c>
      <c r="AE45" t="s">
        <v>36</v>
      </c>
      <c r="AF45" t="s">
        <v>36</v>
      </c>
      <c r="AG45" t="s">
        <v>36</v>
      </c>
      <c r="AH45" t="s">
        <v>36</v>
      </c>
    </row>
    <row r="46" spans="1:34" x14ac:dyDescent="0.25">
      <c r="A46">
        <v>140</v>
      </c>
      <c r="B46" t="s">
        <v>34</v>
      </c>
      <c r="C46">
        <v>4</v>
      </c>
      <c r="D46">
        <v>25</v>
      </c>
      <c r="E46">
        <v>3</v>
      </c>
      <c r="F46" t="s">
        <v>35</v>
      </c>
      <c r="G46">
        <v>1</v>
      </c>
      <c r="H46">
        <v>2027</v>
      </c>
      <c r="I46">
        <v>38</v>
      </c>
      <c r="J46">
        <v>1.93</v>
      </c>
      <c r="K46">
        <v>0</v>
      </c>
      <c r="L46">
        <v>54.1</v>
      </c>
      <c r="M46">
        <v>0</v>
      </c>
      <c r="N46">
        <v>0.01</v>
      </c>
      <c r="O46">
        <v>0</v>
      </c>
      <c r="P46" s="1">
        <v>5.3109433962264096E-3</v>
      </c>
      <c r="Q46">
        <v>0</v>
      </c>
      <c r="R46">
        <v>0.42</v>
      </c>
      <c r="S46">
        <v>0</v>
      </c>
      <c r="T46">
        <v>79.58</v>
      </c>
      <c r="U46">
        <v>0.21</v>
      </c>
      <c r="V46">
        <v>0</v>
      </c>
      <c r="W46">
        <v>0.57999999999999996</v>
      </c>
      <c r="X46">
        <v>0</v>
      </c>
      <c r="Y46">
        <v>0.31</v>
      </c>
      <c r="Z46">
        <v>0</v>
      </c>
      <c r="AA46">
        <v>1.7999999999999999E-2</v>
      </c>
      <c r="AB46">
        <v>0</v>
      </c>
      <c r="AC46" t="s">
        <v>36</v>
      </c>
      <c r="AD46" t="s">
        <v>36</v>
      </c>
      <c r="AE46" t="s">
        <v>36</v>
      </c>
      <c r="AF46" t="s">
        <v>36</v>
      </c>
      <c r="AG46" t="s">
        <v>36</v>
      </c>
      <c r="AH46" t="s">
        <v>36</v>
      </c>
    </row>
    <row r="47" spans="1:34" x14ac:dyDescent="0.25">
      <c r="A47">
        <v>141</v>
      </c>
      <c r="B47" t="s">
        <v>34</v>
      </c>
      <c r="C47">
        <v>4</v>
      </c>
      <c r="D47">
        <v>25</v>
      </c>
      <c r="E47">
        <v>3</v>
      </c>
      <c r="F47" t="s">
        <v>35</v>
      </c>
      <c r="G47">
        <v>1</v>
      </c>
      <c r="H47">
        <v>2028</v>
      </c>
      <c r="I47">
        <v>39</v>
      </c>
      <c r="J47">
        <v>1.93</v>
      </c>
      <c r="K47">
        <v>0</v>
      </c>
      <c r="L47">
        <v>54.1</v>
      </c>
      <c r="M47">
        <v>0</v>
      </c>
      <c r="N47">
        <v>0.01</v>
      </c>
      <c r="O47">
        <v>0</v>
      </c>
      <c r="P47" s="1">
        <v>5.3109433962264096E-3</v>
      </c>
      <c r="Q47">
        <v>0</v>
      </c>
      <c r="R47">
        <v>0.42</v>
      </c>
      <c r="S47">
        <v>0</v>
      </c>
      <c r="T47">
        <v>79.58</v>
      </c>
      <c r="U47">
        <v>0.21</v>
      </c>
      <c r="V47">
        <v>0</v>
      </c>
      <c r="W47">
        <v>0.57999999999999996</v>
      </c>
      <c r="X47">
        <v>0</v>
      </c>
      <c r="Y47">
        <v>0.31</v>
      </c>
      <c r="Z47">
        <v>0</v>
      </c>
      <c r="AA47">
        <v>1.7999999999999999E-2</v>
      </c>
      <c r="AB47">
        <v>0</v>
      </c>
      <c r="AC47" t="s">
        <v>36</v>
      </c>
      <c r="AD47" t="s">
        <v>36</v>
      </c>
      <c r="AE47" t="s">
        <v>36</v>
      </c>
      <c r="AF47" t="s">
        <v>36</v>
      </c>
      <c r="AG47" t="s">
        <v>36</v>
      </c>
      <c r="AH47" t="s">
        <v>36</v>
      </c>
    </row>
    <row r="48" spans="1:34" x14ac:dyDescent="0.25">
      <c r="A48">
        <v>142</v>
      </c>
      <c r="B48" t="s">
        <v>34</v>
      </c>
      <c r="C48">
        <v>4</v>
      </c>
      <c r="D48">
        <v>25</v>
      </c>
      <c r="E48">
        <v>3</v>
      </c>
      <c r="F48" t="s">
        <v>35</v>
      </c>
      <c r="G48">
        <v>1</v>
      </c>
      <c r="H48">
        <v>2029</v>
      </c>
      <c r="I48">
        <v>40</v>
      </c>
      <c r="J48">
        <v>1.93</v>
      </c>
      <c r="K48">
        <v>0</v>
      </c>
      <c r="L48">
        <v>54.1</v>
      </c>
      <c r="M48">
        <v>0</v>
      </c>
      <c r="N48">
        <v>0.01</v>
      </c>
      <c r="O48">
        <v>0</v>
      </c>
      <c r="P48" s="1">
        <v>5.3109433962264096E-3</v>
      </c>
      <c r="Q48">
        <v>0</v>
      </c>
      <c r="R48">
        <v>0.42</v>
      </c>
      <c r="S48">
        <v>0</v>
      </c>
      <c r="T48">
        <v>79.58</v>
      </c>
      <c r="U48">
        <v>0.21</v>
      </c>
      <c r="V48">
        <v>0</v>
      </c>
      <c r="W48">
        <v>0.57999999999999996</v>
      </c>
      <c r="X48">
        <v>0</v>
      </c>
      <c r="Y48">
        <v>0.31</v>
      </c>
      <c r="Z48">
        <v>0</v>
      </c>
      <c r="AA48">
        <v>1.7999999999999999E-2</v>
      </c>
      <c r="AB48">
        <v>0</v>
      </c>
      <c r="AC48" t="s">
        <v>36</v>
      </c>
      <c r="AD48" t="s">
        <v>36</v>
      </c>
      <c r="AE48" t="s">
        <v>36</v>
      </c>
      <c r="AF48" t="s">
        <v>36</v>
      </c>
      <c r="AG48" t="s">
        <v>36</v>
      </c>
      <c r="AH48" t="s">
        <v>36</v>
      </c>
    </row>
    <row r="49" spans="1:34" x14ac:dyDescent="0.25">
      <c r="A49">
        <v>143</v>
      </c>
      <c r="B49" t="s">
        <v>34</v>
      </c>
      <c r="C49">
        <v>4</v>
      </c>
      <c r="D49">
        <v>25</v>
      </c>
      <c r="E49">
        <v>3</v>
      </c>
      <c r="F49" t="s">
        <v>35</v>
      </c>
      <c r="G49">
        <v>1</v>
      </c>
      <c r="H49">
        <v>2030</v>
      </c>
      <c r="I49">
        <v>41</v>
      </c>
      <c r="J49">
        <v>1.93</v>
      </c>
      <c r="K49">
        <v>0</v>
      </c>
      <c r="L49">
        <v>54.1</v>
      </c>
      <c r="M49">
        <v>0</v>
      </c>
      <c r="N49">
        <v>0.01</v>
      </c>
      <c r="O49">
        <v>0</v>
      </c>
      <c r="P49" s="1">
        <v>5.3109433962264096E-3</v>
      </c>
      <c r="Q49">
        <v>0</v>
      </c>
      <c r="R49">
        <v>0.42</v>
      </c>
      <c r="S49">
        <v>0</v>
      </c>
      <c r="T49">
        <v>79.58</v>
      </c>
      <c r="U49">
        <v>0.21</v>
      </c>
      <c r="V49">
        <v>0</v>
      </c>
      <c r="W49">
        <v>0.57999999999999996</v>
      </c>
      <c r="X49">
        <v>0</v>
      </c>
      <c r="Y49">
        <v>0.31</v>
      </c>
      <c r="Z49">
        <v>0</v>
      </c>
      <c r="AA49">
        <v>1.7999999999999999E-2</v>
      </c>
      <c r="AB49">
        <v>0</v>
      </c>
      <c r="AC49" t="s">
        <v>36</v>
      </c>
      <c r="AD49" t="s">
        <v>36</v>
      </c>
      <c r="AE49" t="s">
        <v>36</v>
      </c>
      <c r="AF49" t="s">
        <v>36</v>
      </c>
      <c r="AG49" t="s">
        <v>36</v>
      </c>
      <c r="AH49" t="s">
        <v>36</v>
      </c>
    </row>
    <row r="50" spans="1:34" x14ac:dyDescent="0.25">
      <c r="A50">
        <v>144</v>
      </c>
      <c r="B50" t="s">
        <v>34</v>
      </c>
      <c r="C50">
        <v>4</v>
      </c>
      <c r="D50">
        <v>25</v>
      </c>
      <c r="E50">
        <v>3</v>
      </c>
      <c r="F50" t="s">
        <v>35</v>
      </c>
      <c r="G50">
        <v>1</v>
      </c>
      <c r="H50">
        <v>2031</v>
      </c>
      <c r="I50">
        <v>42</v>
      </c>
      <c r="J50">
        <v>1.93</v>
      </c>
      <c r="K50">
        <v>0</v>
      </c>
      <c r="L50">
        <v>54.1</v>
      </c>
      <c r="M50">
        <v>0</v>
      </c>
      <c r="N50">
        <v>0.01</v>
      </c>
      <c r="O50">
        <v>0</v>
      </c>
      <c r="P50" s="1">
        <v>5.3109433962264096E-3</v>
      </c>
      <c r="Q50">
        <v>0</v>
      </c>
      <c r="R50">
        <v>0.42</v>
      </c>
      <c r="S50">
        <v>0</v>
      </c>
      <c r="T50">
        <v>79.58</v>
      </c>
      <c r="U50">
        <v>0.21</v>
      </c>
      <c r="V50">
        <v>0</v>
      </c>
      <c r="W50">
        <v>0.57999999999999996</v>
      </c>
      <c r="X50">
        <v>0</v>
      </c>
      <c r="Y50">
        <v>0.31</v>
      </c>
      <c r="Z50">
        <v>0</v>
      </c>
      <c r="AA50">
        <v>1.7999999999999999E-2</v>
      </c>
      <c r="AB50">
        <v>0</v>
      </c>
      <c r="AC50" t="s">
        <v>36</v>
      </c>
      <c r="AD50" t="s">
        <v>36</v>
      </c>
      <c r="AE50" t="s">
        <v>36</v>
      </c>
      <c r="AF50" t="s">
        <v>36</v>
      </c>
      <c r="AG50" t="s">
        <v>36</v>
      </c>
      <c r="AH50" t="s">
        <v>36</v>
      </c>
    </row>
    <row r="51" spans="1:34" x14ac:dyDescent="0.25">
      <c r="A51">
        <v>145</v>
      </c>
      <c r="B51" t="s">
        <v>34</v>
      </c>
      <c r="C51">
        <v>4</v>
      </c>
      <c r="D51">
        <v>25</v>
      </c>
      <c r="E51">
        <v>3</v>
      </c>
      <c r="F51" t="s">
        <v>35</v>
      </c>
      <c r="G51">
        <v>1</v>
      </c>
      <c r="H51">
        <v>2032</v>
      </c>
      <c r="I51">
        <v>43</v>
      </c>
      <c r="J51">
        <v>1.93</v>
      </c>
      <c r="K51">
        <v>0</v>
      </c>
      <c r="L51">
        <v>54.1</v>
      </c>
      <c r="M51">
        <v>0</v>
      </c>
      <c r="N51">
        <v>0.01</v>
      </c>
      <c r="O51">
        <v>0</v>
      </c>
      <c r="P51" s="1">
        <v>5.3109433962264096E-3</v>
      </c>
      <c r="Q51">
        <v>0</v>
      </c>
      <c r="R51">
        <v>0.42</v>
      </c>
      <c r="S51">
        <v>0</v>
      </c>
      <c r="T51">
        <v>79.58</v>
      </c>
      <c r="U51">
        <v>0.21</v>
      </c>
      <c r="V51">
        <v>0</v>
      </c>
      <c r="W51">
        <v>0.57999999999999996</v>
      </c>
      <c r="X51">
        <v>0</v>
      </c>
      <c r="Y51">
        <v>0.31</v>
      </c>
      <c r="Z51">
        <v>0</v>
      </c>
      <c r="AA51">
        <v>1.7999999999999999E-2</v>
      </c>
      <c r="AB51">
        <v>0</v>
      </c>
      <c r="AC51" t="s">
        <v>36</v>
      </c>
      <c r="AD51" t="s">
        <v>36</v>
      </c>
      <c r="AE51" t="s">
        <v>36</v>
      </c>
      <c r="AF51" t="s">
        <v>36</v>
      </c>
      <c r="AG51" t="s">
        <v>36</v>
      </c>
      <c r="AH51" t="s">
        <v>36</v>
      </c>
    </row>
    <row r="52" spans="1:34" x14ac:dyDescent="0.25">
      <c r="A52">
        <v>146</v>
      </c>
      <c r="B52" t="s">
        <v>34</v>
      </c>
      <c r="C52">
        <v>4</v>
      </c>
      <c r="D52">
        <v>25</v>
      </c>
      <c r="E52">
        <v>3</v>
      </c>
      <c r="F52" t="s">
        <v>35</v>
      </c>
      <c r="G52">
        <v>1</v>
      </c>
      <c r="H52">
        <v>2033</v>
      </c>
      <c r="I52">
        <v>44</v>
      </c>
      <c r="J52">
        <v>1.93</v>
      </c>
      <c r="K52">
        <v>0</v>
      </c>
      <c r="L52">
        <v>54.1</v>
      </c>
      <c r="M52">
        <v>0</v>
      </c>
      <c r="N52">
        <v>0.01</v>
      </c>
      <c r="O52">
        <v>0</v>
      </c>
      <c r="P52" s="1">
        <v>5.3109433962264096E-3</v>
      </c>
      <c r="Q52">
        <v>0</v>
      </c>
      <c r="R52">
        <v>0.42</v>
      </c>
      <c r="S52">
        <v>0</v>
      </c>
      <c r="T52">
        <v>79.58</v>
      </c>
      <c r="U52">
        <v>0.21</v>
      </c>
      <c r="V52">
        <v>0</v>
      </c>
      <c r="W52">
        <v>0.57999999999999996</v>
      </c>
      <c r="X52">
        <v>0</v>
      </c>
      <c r="Y52">
        <v>0.31</v>
      </c>
      <c r="Z52">
        <v>0</v>
      </c>
      <c r="AA52">
        <v>1.7999999999999999E-2</v>
      </c>
      <c r="AB52">
        <v>0</v>
      </c>
      <c r="AC52" t="s">
        <v>36</v>
      </c>
      <c r="AD52" t="s">
        <v>36</v>
      </c>
      <c r="AE52" t="s">
        <v>36</v>
      </c>
      <c r="AF52" t="s">
        <v>36</v>
      </c>
      <c r="AG52" t="s">
        <v>36</v>
      </c>
      <c r="AH52" t="s">
        <v>36</v>
      </c>
    </row>
    <row r="53" spans="1:34" x14ac:dyDescent="0.25">
      <c r="A53">
        <v>147</v>
      </c>
      <c r="B53" t="s">
        <v>34</v>
      </c>
      <c r="C53">
        <v>4</v>
      </c>
      <c r="D53">
        <v>25</v>
      </c>
      <c r="E53">
        <v>3</v>
      </c>
      <c r="F53" t="s">
        <v>35</v>
      </c>
      <c r="G53">
        <v>1</v>
      </c>
      <c r="H53">
        <v>2034</v>
      </c>
      <c r="I53">
        <v>45</v>
      </c>
      <c r="J53">
        <v>1.93</v>
      </c>
      <c r="K53">
        <v>0</v>
      </c>
      <c r="L53">
        <v>54.1</v>
      </c>
      <c r="M53">
        <v>0</v>
      </c>
      <c r="N53">
        <v>0.01</v>
      </c>
      <c r="O53">
        <v>0</v>
      </c>
      <c r="P53" s="1">
        <v>5.3109433962264096E-3</v>
      </c>
      <c r="Q53">
        <v>0</v>
      </c>
      <c r="R53">
        <v>0.42</v>
      </c>
      <c r="S53">
        <v>0</v>
      </c>
      <c r="T53">
        <v>79.58</v>
      </c>
      <c r="U53">
        <v>0.21</v>
      </c>
      <c r="V53">
        <v>0</v>
      </c>
      <c r="W53">
        <v>0.57999999999999996</v>
      </c>
      <c r="X53">
        <v>0</v>
      </c>
      <c r="Y53">
        <v>0.31</v>
      </c>
      <c r="Z53">
        <v>0</v>
      </c>
      <c r="AA53">
        <v>1.7999999999999999E-2</v>
      </c>
      <c r="AB53">
        <v>0</v>
      </c>
      <c r="AC53" t="s">
        <v>36</v>
      </c>
      <c r="AD53" t="s">
        <v>36</v>
      </c>
      <c r="AE53" t="s">
        <v>36</v>
      </c>
      <c r="AF53" t="s">
        <v>36</v>
      </c>
      <c r="AG53" t="s">
        <v>36</v>
      </c>
      <c r="AH53" t="s">
        <v>36</v>
      </c>
    </row>
    <row r="54" spans="1:34" x14ac:dyDescent="0.25">
      <c r="A54">
        <v>148</v>
      </c>
      <c r="B54" t="s">
        <v>34</v>
      </c>
      <c r="C54">
        <v>4</v>
      </c>
      <c r="D54">
        <v>25</v>
      </c>
      <c r="E54">
        <v>3</v>
      </c>
      <c r="F54" t="s">
        <v>35</v>
      </c>
      <c r="G54">
        <v>1</v>
      </c>
      <c r="H54">
        <v>2035</v>
      </c>
      <c r="I54">
        <v>46</v>
      </c>
      <c r="J54">
        <v>1.93</v>
      </c>
      <c r="K54">
        <v>0</v>
      </c>
      <c r="L54">
        <v>54.1</v>
      </c>
      <c r="M54">
        <v>0</v>
      </c>
      <c r="N54">
        <v>0.01</v>
      </c>
      <c r="O54">
        <v>0</v>
      </c>
      <c r="P54" s="1">
        <v>5.3109433962264096E-3</v>
      </c>
      <c r="Q54">
        <v>0</v>
      </c>
      <c r="R54">
        <v>0.42</v>
      </c>
      <c r="S54">
        <v>0</v>
      </c>
      <c r="T54">
        <v>79.58</v>
      </c>
      <c r="U54">
        <v>0.21</v>
      </c>
      <c r="V54">
        <v>0</v>
      </c>
      <c r="W54">
        <v>0.57999999999999996</v>
      </c>
      <c r="X54">
        <v>0</v>
      </c>
      <c r="Y54">
        <v>0.31</v>
      </c>
      <c r="Z54">
        <v>0</v>
      </c>
      <c r="AA54">
        <v>1.7999999999999999E-2</v>
      </c>
      <c r="AB54">
        <v>0</v>
      </c>
      <c r="AC54" t="s">
        <v>36</v>
      </c>
      <c r="AD54" t="s">
        <v>36</v>
      </c>
      <c r="AE54" t="s">
        <v>36</v>
      </c>
      <c r="AF54" t="s">
        <v>36</v>
      </c>
      <c r="AG54" t="s">
        <v>36</v>
      </c>
      <c r="AH54" t="s">
        <v>36</v>
      </c>
    </row>
    <row r="55" spans="1:34" x14ac:dyDescent="0.25">
      <c r="A55">
        <v>149</v>
      </c>
      <c r="B55" t="s">
        <v>34</v>
      </c>
      <c r="C55">
        <v>4</v>
      </c>
      <c r="D55">
        <v>25</v>
      </c>
      <c r="E55">
        <v>3</v>
      </c>
      <c r="F55" t="s">
        <v>35</v>
      </c>
      <c r="G55">
        <v>1</v>
      </c>
      <c r="H55">
        <v>2036</v>
      </c>
      <c r="I55">
        <v>47</v>
      </c>
      <c r="J55">
        <v>1.93</v>
      </c>
      <c r="K55">
        <v>0</v>
      </c>
      <c r="L55">
        <v>54.1</v>
      </c>
      <c r="M55">
        <v>0</v>
      </c>
      <c r="N55">
        <v>0.01</v>
      </c>
      <c r="O55">
        <v>0</v>
      </c>
      <c r="P55" s="1">
        <v>5.3109433962264096E-3</v>
      </c>
      <c r="Q55">
        <v>0</v>
      </c>
      <c r="R55">
        <v>0.42</v>
      </c>
      <c r="S55">
        <v>0</v>
      </c>
      <c r="T55">
        <v>79.58</v>
      </c>
      <c r="U55">
        <v>0.21</v>
      </c>
      <c r="V55">
        <v>0</v>
      </c>
      <c r="W55">
        <v>0.57999999999999996</v>
      </c>
      <c r="X55">
        <v>0</v>
      </c>
      <c r="Y55">
        <v>0.31</v>
      </c>
      <c r="Z55">
        <v>0</v>
      </c>
      <c r="AA55">
        <v>1.7999999999999999E-2</v>
      </c>
      <c r="AB55">
        <v>0</v>
      </c>
      <c r="AC55" t="s">
        <v>36</v>
      </c>
      <c r="AD55" t="s">
        <v>36</v>
      </c>
      <c r="AE55" t="s">
        <v>36</v>
      </c>
      <c r="AF55" t="s">
        <v>36</v>
      </c>
      <c r="AG55" t="s">
        <v>36</v>
      </c>
      <c r="AH55" t="s">
        <v>36</v>
      </c>
    </row>
    <row r="56" spans="1:34" x14ac:dyDescent="0.25">
      <c r="A56">
        <v>150</v>
      </c>
      <c r="B56" t="s">
        <v>34</v>
      </c>
      <c r="C56">
        <v>4</v>
      </c>
      <c r="D56">
        <v>25</v>
      </c>
      <c r="E56">
        <v>3</v>
      </c>
      <c r="F56" t="s">
        <v>35</v>
      </c>
      <c r="G56">
        <v>1</v>
      </c>
      <c r="H56">
        <v>2037</v>
      </c>
      <c r="I56">
        <v>48</v>
      </c>
      <c r="J56">
        <v>1.93</v>
      </c>
      <c r="K56">
        <v>0</v>
      </c>
      <c r="L56">
        <v>54.1</v>
      </c>
      <c r="M56">
        <v>0</v>
      </c>
      <c r="N56">
        <v>0.01</v>
      </c>
      <c r="O56">
        <v>0</v>
      </c>
      <c r="P56" s="1">
        <v>5.3109433962264096E-3</v>
      </c>
      <c r="Q56">
        <v>0</v>
      </c>
      <c r="R56">
        <v>0.42</v>
      </c>
      <c r="S56">
        <v>0</v>
      </c>
      <c r="T56">
        <v>79.58</v>
      </c>
      <c r="U56">
        <v>0.21</v>
      </c>
      <c r="V56">
        <v>0</v>
      </c>
      <c r="W56">
        <v>0.57999999999999996</v>
      </c>
      <c r="X56">
        <v>0</v>
      </c>
      <c r="Y56">
        <v>0.31</v>
      </c>
      <c r="Z56">
        <v>0</v>
      </c>
      <c r="AA56">
        <v>1.7999999999999999E-2</v>
      </c>
      <c r="AB56">
        <v>0</v>
      </c>
      <c r="AC56" t="s">
        <v>36</v>
      </c>
      <c r="AD56" t="s">
        <v>36</v>
      </c>
      <c r="AE56" t="s">
        <v>36</v>
      </c>
      <c r="AF56" t="s">
        <v>36</v>
      </c>
      <c r="AG56" t="s">
        <v>36</v>
      </c>
      <c r="AH56" t="s">
        <v>36</v>
      </c>
    </row>
    <row r="57" spans="1:34" x14ac:dyDescent="0.25">
      <c r="A57">
        <v>151</v>
      </c>
      <c r="B57" t="s">
        <v>34</v>
      </c>
      <c r="C57">
        <v>4</v>
      </c>
      <c r="D57">
        <v>25</v>
      </c>
      <c r="E57">
        <v>3</v>
      </c>
      <c r="F57" t="s">
        <v>35</v>
      </c>
      <c r="G57">
        <v>1</v>
      </c>
      <c r="H57">
        <v>2038</v>
      </c>
      <c r="I57">
        <v>49</v>
      </c>
      <c r="J57">
        <v>1.93</v>
      </c>
      <c r="K57">
        <v>0</v>
      </c>
      <c r="L57">
        <v>54.1</v>
      </c>
      <c r="M57">
        <v>0</v>
      </c>
      <c r="N57">
        <v>0.01</v>
      </c>
      <c r="O57">
        <v>0</v>
      </c>
      <c r="P57" s="1">
        <v>5.3109433962264096E-3</v>
      </c>
      <c r="Q57">
        <v>0</v>
      </c>
      <c r="R57">
        <v>0.42</v>
      </c>
      <c r="S57">
        <v>0</v>
      </c>
      <c r="T57">
        <v>79.58</v>
      </c>
      <c r="U57">
        <v>0.21</v>
      </c>
      <c r="V57">
        <v>0</v>
      </c>
      <c r="W57">
        <v>0.57999999999999996</v>
      </c>
      <c r="X57">
        <v>0</v>
      </c>
      <c r="Y57">
        <v>0.31</v>
      </c>
      <c r="Z57">
        <v>0</v>
      </c>
      <c r="AA57">
        <v>1.7999999999999999E-2</v>
      </c>
      <c r="AB57">
        <v>0</v>
      </c>
      <c r="AC57" t="s">
        <v>36</v>
      </c>
      <c r="AD57" t="s">
        <v>36</v>
      </c>
      <c r="AE57" t="s">
        <v>36</v>
      </c>
      <c r="AF57" t="s">
        <v>36</v>
      </c>
      <c r="AG57" t="s">
        <v>36</v>
      </c>
      <c r="AH57" t="s">
        <v>36</v>
      </c>
    </row>
    <row r="58" spans="1:34" x14ac:dyDescent="0.25">
      <c r="A58">
        <v>152</v>
      </c>
      <c r="B58" t="s">
        <v>34</v>
      </c>
      <c r="C58">
        <v>4</v>
      </c>
      <c r="D58">
        <v>25</v>
      </c>
      <c r="E58">
        <v>3</v>
      </c>
      <c r="F58" t="s">
        <v>35</v>
      </c>
      <c r="G58">
        <v>1</v>
      </c>
      <c r="H58">
        <v>2039</v>
      </c>
      <c r="I58">
        <v>50</v>
      </c>
      <c r="J58">
        <v>1.93</v>
      </c>
      <c r="K58">
        <v>0</v>
      </c>
      <c r="L58">
        <v>54.1</v>
      </c>
      <c r="M58">
        <v>0</v>
      </c>
      <c r="N58">
        <v>0.01</v>
      </c>
      <c r="O58">
        <v>0</v>
      </c>
      <c r="P58" s="1">
        <v>5.3109433962264096E-3</v>
      </c>
      <c r="Q58">
        <v>0</v>
      </c>
      <c r="R58">
        <v>0.42</v>
      </c>
      <c r="S58">
        <v>0</v>
      </c>
      <c r="T58">
        <v>79.58</v>
      </c>
      <c r="U58">
        <v>0.21</v>
      </c>
      <c r="V58">
        <v>0</v>
      </c>
      <c r="W58">
        <v>0.57999999999999996</v>
      </c>
      <c r="X58">
        <v>0</v>
      </c>
      <c r="Y58">
        <v>0.31</v>
      </c>
      <c r="Z58">
        <v>0</v>
      </c>
      <c r="AA58">
        <v>1.7999999999999999E-2</v>
      </c>
      <c r="AB58">
        <v>0</v>
      </c>
      <c r="AC58" t="s">
        <v>36</v>
      </c>
      <c r="AD58" t="s">
        <v>36</v>
      </c>
      <c r="AE58" t="s">
        <v>36</v>
      </c>
      <c r="AF58" t="s">
        <v>36</v>
      </c>
      <c r="AG58" t="s">
        <v>36</v>
      </c>
      <c r="AH58" t="s">
        <v>36</v>
      </c>
    </row>
    <row r="59" spans="1:34" x14ac:dyDescent="0.25">
      <c r="A59">
        <v>153</v>
      </c>
      <c r="B59" t="s">
        <v>34</v>
      </c>
      <c r="C59">
        <v>4</v>
      </c>
      <c r="D59">
        <v>25</v>
      </c>
      <c r="E59">
        <v>3</v>
      </c>
      <c r="F59" t="s">
        <v>35</v>
      </c>
      <c r="G59">
        <v>1</v>
      </c>
      <c r="H59">
        <v>2040</v>
      </c>
      <c r="I59">
        <v>51</v>
      </c>
      <c r="J59">
        <v>1.93</v>
      </c>
      <c r="K59">
        <v>0</v>
      </c>
      <c r="L59">
        <v>54.1</v>
      </c>
      <c r="M59">
        <v>0</v>
      </c>
      <c r="N59">
        <v>0.01</v>
      </c>
      <c r="O59">
        <v>0</v>
      </c>
      <c r="P59" s="1">
        <v>5.3109433962264096E-3</v>
      </c>
      <c r="Q59">
        <v>0</v>
      </c>
      <c r="R59">
        <v>0.42</v>
      </c>
      <c r="S59">
        <v>0</v>
      </c>
      <c r="T59">
        <v>79.58</v>
      </c>
      <c r="U59">
        <v>0.21</v>
      </c>
      <c r="V59">
        <v>0</v>
      </c>
      <c r="W59">
        <v>0.57999999999999996</v>
      </c>
      <c r="X59">
        <v>0</v>
      </c>
      <c r="Y59">
        <v>0.31</v>
      </c>
      <c r="Z59">
        <v>0</v>
      </c>
      <c r="AA59">
        <v>1.7999999999999999E-2</v>
      </c>
      <c r="AB59">
        <v>0</v>
      </c>
      <c r="AC59" t="s">
        <v>36</v>
      </c>
      <c r="AD59" t="s">
        <v>36</v>
      </c>
      <c r="AE59" t="s">
        <v>36</v>
      </c>
      <c r="AF59" t="s">
        <v>36</v>
      </c>
      <c r="AG59" t="s">
        <v>36</v>
      </c>
      <c r="AH59" t="s">
        <v>36</v>
      </c>
    </row>
    <row r="60" spans="1:34" x14ac:dyDescent="0.25">
      <c r="A60">
        <v>186</v>
      </c>
      <c r="B60" t="s">
        <v>34</v>
      </c>
      <c r="C60">
        <v>4</v>
      </c>
      <c r="D60">
        <v>50</v>
      </c>
      <c r="E60">
        <v>4</v>
      </c>
      <c r="F60" t="s">
        <v>35</v>
      </c>
      <c r="G60">
        <v>1</v>
      </c>
      <c r="H60">
        <v>2022</v>
      </c>
      <c r="I60">
        <v>33</v>
      </c>
      <c r="J60">
        <v>1.93</v>
      </c>
      <c r="K60">
        <v>0</v>
      </c>
      <c r="L60">
        <v>54.1</v>
      </c>
      <c r="M60">
        <v>0</v>
      </c>
      <c r="N60">
        <v>0.01</v>
      </c>
      <c r="O60">
        <v>0</v>
      </c>
      <c r="P60" s="1">
        <v>5.3109433962264096E-3</v>
      </c>
      <c r="Q60">
        <v>0</v>
      </c>
      <c r="R60">
        <v>0.42</v>
      </c>
      <c r="S60">
        <v>0</v>
      </c>
      <c r="T60">
        <v>142.69</v>
      </c>
      <c r="U60">
        <v>0.21</v>
      </c>
      <c r="V60">
        <v>0</v>
      </c>
      <c r="W60">
        <v>0.57999999999999996</v>
      </c>
      <c r="X60">
        <v>0</v>
      </c>
      <c r="Y60">
        <v>0.31</v>
      </c>
      <c r="Z60">
        <v>0</v>
      </c>
      <c r="AA60">
        <v>1.7999999999999999E-2</v>
      </c>
      <c r="AB60">
        <v>0</v>
      </c>
      <c r="AC60" t="s">
        <v>36</v>
      </c>
      <c r="AD60" t="s">
        <v>36</v>
      </c>
      <c r="AE60" t="s">
        <v>36</v>
      </c>
      <c r="AF60" t="s">
        <v>36</v>
      </c>
      <c r="AG60" t="s">
        <v>36</v>
      </c>
      <c r="AH60" t="s">
        <v>36</v>
      </c>
    </row>
    <row r="61" spans="1:34" x14ac:dyDescent="0.25">
      <c r="A61">
        <v>187</v>
      </c>
      <c r="B61" t="s">
        <v>34</v>
      </c>
      <c r="C61">
        <v>4</v>
      </c>
      <c r="D61">
        <v>50</v>
      </c>
      <c r="E61">
        <v>4</v>
      </c>
      <c r="F61" t="s">
        <v>35</v>
      </c>
      <c r="G61">
        <v>1</v>
      </c>
      <c r="H61">
        <v>2023</v>
      </c>
      <c r="I61">
        <v>34</v>
      </c>
      <c r="J61">
        <v>1.93</v>
      </c>
      <c r="K61">
        <v>0</v>
      </c>
      <c r="L61">
        <v>54.1</v>
      </c>
      <c r="M61">
        <v>0</v>
      </c>
      <c r="N61">
        <v>0.01</v>
      </c>
      <c r="O61">
        <v>0</v>
      </c>
      <c r="P61" s="1">
        <v>5.3109433962264096E-3</v>
      </c>
      <c r="Q61">
        <v>0</v>
      </c>
      <c r="R61">
        <v>0.42</v>
      </c>
      <c r="S61">
        <v>0</v>
      </c>
      <c r="T61">
        <v>142.69</v>
      </c>
      <c r="U61">
        <v>0.21</v>
      </c>
      <c r="V61">
        <v>0</v>
      </c>
      <c r="W61">
        <v>0.57999999999999996</v>
      </c>
      <c r="X61">
        <v>0</v>
      </c>
      <c r="Y61">
        <v>0.31</v>
      </c>
      <c r="Z61">
        <v>0</v>
      </c>
      <c r="AA61">
        <v>1.7999999999999999E-2</v>
      </c>
      <c r="AB61">
        <v>0</v>
      </c>
      <c r="AC61" t="s">
        <v>36</v>
      </c>
      <c r="AD61" t="s">
        <v>36</v>
      </c>
      <c r="AE61" t="s">
        <v>36</v>
      </c>
      <c r="AF61" t="s">
        <v>36</v>
      </c>
      <c r="AG61" t="s">
        <v>36</v>
      </c>
      <c r="AH61" t="s">
        <v>36</v>
      </c>
    </row>
    <row r="62" spans="1:34" x14ac:dyDescent="0.25">
      <c r="A62">
        <v>188</v>
      </c>
      <c r="B62" t="s">
        <v>34</v>
      </c>
      <c r="C62">
        <v>4</v>
      </c>
      <c r="D62">
        <v>50</v>
      </c>
      <c r="E62">
        <v>4</v>
      </c>
      <c r="F62" t="s">
        <v>35</v>
      </c>
      <c r="G62">
        <v>1</v>
      </c>
      <c r="H62">
        <v>2024</v>
      </c>
      <c r="I62">
        <v>35</v>
      </c>
      <c r="J62">
        <v>1.93</v>
      </c>
      <c r="K62">
        <v>0</v>
      </c>
      <c r="L62">
        <v>54.1</v>
      </c>
      <c r="M62">
        <v>0</v>
      </c>
      <c r="N62">
        <v>0.01</v>
      </c>
      <c r="O62">
        <v>0</v>
      </c>
      <c r="P62" s="1">
        <v>5.3109433962264096E-3</v>
      </c>
      <c r="Q62">
        <v>0</v>
      </c>
      <c r="R62">
        <v>0.42</v>
      </c>
      <c r="S62">
        <v>0</v>
      </c>
      <c r="T62">
        <v>142.69</v>
      </c>
      <c r="U62">
        <v>0.21</v>
      </c>
      <c r="V62">
        <v>0</v>
      </c>
      <c r="W62">
        <v>0.57999999999999996</v>
      </c>
      <c r="X62">
        <v>0</v>
      </c>
      <c r="Y62">
        <v>0.31</v>
      </c>
      <c r="Z62">
        <v>0</v>
      </c>
      <c r="AA62">
        <v>1.7999999999999999E-2</v>
      </c>
      <c r="AB62">
        <v>0</v>
      </c>
      <c r="AC62" t="s">
        <v>36</v>
      </c>
      <c r="AD62" t="s">
        <v>36</v>
      </c>
      <c r="AE62" t="s">
        <v>36</v>
      </c>
      <c r="AF62" t="s">
        <v>36</v>
      </c>
      <c r="AG62" t="s">
        <v>36</v>
      </c>
      <c r="AH62" t="s">
        <v>36</v>
      </c>
    </row>
    <row r="63" spans="1:34" x14ac:dyDescent="0.25">
      <c r="A63">
        <v>189</v>
      </c>
      <c r="B63" t="s">
        <v>34</v>
      </c>
      <c r="C63">
        <v>4</v>
      </c>
      <c r="D63">
        <v>50</v>
      </c>
      <c r="E63">
        <v>4</v>
      </c>
      <c r="F63" t="s">
        <v>35</v>
      </c>
      <c r="G63">
        <v>1</v>
      </c>
      <c r="H63">
        <v>2025</v>
      </c>
      <c r="I63">
        <v>36</v>
      </c>
      <c r="J63">
        <v>1.93</v>
      </c>
      <c r="K63">
        <v>0</v>
      </c>
      <c r="L63">
        <v>54.1</v>
      </c>
      <c r="M63">
        <v>0</v>
      </c>
      <c r="N63">
        <v>0.01</v>
      </c>
      <c r="O63">
        <v>0</v>
      </c>
      <c r="P63" s="1">
        <v>5.3109433962264096E-3</v>
      </c>
      <c r="Q63">
        <v>0</v>
      </c>
      <c r="R63">
        <v>0.42</v>
      </c>
      <c r="S63">
        <v>0</v>
      </c>
      <c r="T63">
        <v>142.69</v>
      </c>
      <c r="U63">
        <v>0.21</v>
      </c>
      <c r="V63">
        <v>0</v>
      </c>
      <c r="W63">
        <v>0.57999999999999996</v>
      </c>
      <c r="X63">
        <v>0</v>
      </c>
      <c r="Y63">
        <v>0.31</v>
      </c>
      <c r="Z63">
        <v>0</v>
      </c>
      <c r="AA63">
        <v>1.7999999999999999E-2</v>
      </c>
      <c r="AB63">
        <v>0</v>
      </c>
      <c r="AC63" t="s">
        <v>36</v>
      </c>
      <c r="AD63" t="s">
        <v>36</v>
      </c>
      <c r="AE63" t="s">
        <v>36</v>
      </c>
      <c r="AF63" t="s">
        <v>36</v>
      </c>
      <c r="AG63" t="s">
        <v>36</v>
      </c>
      <c r="AH63" t="s">
        <v>36</v>
      </c>
    </row>
    <row r="64" spans="1:34" x14ac:dyDescent="0.25">
      <c r="A64">
        <v>190</v>
      </c>
      <c r="B64" t="s">
        <v>34</v>
      </c>
      <c r="C64">
        <v>4</v>
      </c>
      <c r="D64">
        <v>50</v>
      </c>
      <c r="E64">
        <v>4</v>
      </c>
      <c r="F64" t="s">
        <v>35</v>
      </c>
      <c r="G64">
        <v>1</v>
      </c>
      <c r="H64">
        <v>2026</v>
      </c>
      <c r="I64">
        <v>37</v>
      </c>
      <c r="J64">
        <v>1.93</v>
      </c>
      <c r="K64">
        <v>0</v>
      </c>
      <c r="L64">
        <v>54.1</v>
      </c>
      <c r="M64">
        <v>0</v>
      </c>
      <c r="N64">
        <v>0.01</v>
      </c>
      <c r="O64">
        <v>0</v>
      </c>
      <c r="P64" s="1">
        <v>5.3109433962264096E-3</v>
      </c>
      <c r="Q64">
        <v>0</v>
      </c>
      <c r="R64">
        <v>0.42</v>
      </c>
      <c r="S64">
        <v>0</v>
      </c>
      <c r="T64">
        <v>142.69</v>
      </c>
      <c r="U64">
        <v>0.21</v>
      </c>
      <c r="V64">
        <v>0</v>
      </c>
      <c r="W64">
        <v>0.57999999999999996</v>
      </c>
      <c r="X64">
        <v>0</v>
      </c>
      <c r="Y64">
        <v>0.31</v>
      </c>
      <c r="Z64">
        <v>0</v>
      </c>
      <c r="AA64">
        <v>1.7999999999999999E-2</v>
      </c>
      <c r="AB64">
        <v>0</v>
      </c>
      <c r="AC64" t="s">
        <v>36</v>
      </c>
      <c r="AD64" t="s">
        <v>36</v>
      </c>
      <c r="AE64" t="s">
        <v>36</v>
      </c>
      <c r="AF64" t="s">
        <v>36</v>
      </c>
      <c r="AG64" t="s">
        <v>36</v>
      </c>
      <c r="AH64" t="s">
        <v>36</v>
      </c>
    </row>
    <row r="65" spans="1:34" x14ac:dyDescent="0.25">
      <c r="A65">
        <v>191</v>
      </c>
      <c r="B65" t="s">
        <v>34</v>
      </c>
      <c r="C65">
        <v>4</v>
      </c>
      <c r="D65">
        <v>50</v>
      </c>
      <c r="E65">
        <v>4</v>
      </c>
      <c r="F65" t="s">
        <v>35</v>
      </c>
      <c r="G65">
        <v>1</v>
      </c>
      <c r="H65">
        <v>2027</v>
      </c>
      <c r="I65">
        <v>38</v>
      </c>
      <c r="J65">
        <v>1.93</v>
      </c>
      <c r="K65">
        <v>0</v>
      </c>
      <c r="L65">
        <v>54.1</v>
      </c>
      <c r="M65">
        <v>0</v>
      </c>
      <c r="N65">
        <v>0.01</v>
      </c>
      <c r="O65">
        <v>0</v>
      </c>
      <c r="P65" s="1">
        <v>5.3109433962264096E-3</v>
      </c>
      <c r="Q65">
        <v>0</v>
      </c>
      <c r="R65">
        <v>0.42</v>
      </c>
      <c r="S65">
        <v>0</v>
      </c>
      <c r="T65">
        <v>142.69</v>
      </c>
      <c r="U65">
        <v>0.21</v>
      </c>
      <c r="V65">
        <v>0</v>
      </c>
      <c r="W65">
        <v>0.57999999999999996</v>
      </c>
      <c r="X65">
        <v>0</v>
      </c>
      <c r="Y65">
        <v>0.31</v>
      </c>
      <c r="Z65">
        <v>0</v>
      </c>
      <c r="AA65">
        <v>1.7999999999999999E-2</v>
      </c>
      <c r="AB65">
        <v>0</v>
      </c>
      <c r="AC65" t="s">
        <v>36</v>
      </c>
      <c r="AD65" t="s">
        <v>36</v>
      </c>
      <c r="AE65" t="s">
        <v>36</v>
      </c>
      <c r="AF65" t="s">
        <v>36</v>
      </c>
      <c r="AG65" t="s">
        <v>36</v>
      </c>
      <c r="AH65" t="s">
        <v>36</v>
      </c>
    </row>
    <row r="66" spans="1:34" x14ac:dyDescent="0.25">
      <c r="A66">
        <v>192</v>
      </c>
      <c r="B66" t="s">
        <v>34</v>
      </c>
      <c r="C66">
        <v>4</v>
      </c>
      <c r="D66">
        <v>50</v>
      </c>
      <c r="E66">
        <v>4</v>
      </c>
      <c r="F66" t="s">
        <v>35</v>
      </c>
      <c r="G66">
        <v>1</v>
      </c>
      <c r="H66">
        <v>2028</v>
      </c>
      <c r="I66">
        <v>39</v>
      </c>
      <c r="J66">
        <v>1.93</v>
      </c>
      <c r="K66">
        <v>0</v>
      </c>
      <c r="L66">
        <v>54.1</v>
      </c>
      <c r="M66">
        <v>0</v>
      </c>
      <c r="N66">
        <v>0.01</v>
      </c>
      <c r="O66">
        <v>0</v>
      </c>
      <c r="P66" s="1">
        <v>5.3109433962264096E-3</v>
      </c>
      <c r="Q66">
        <v>0</v>
      </c>
      <c r="R66">
        <v>0.42</v>
      </c>
      <c r="S66">
        <v>0</v>
      </c>
      <c r="T66">
        <v>142.69</v>
      </c>
      <c r="U66">
        <v>0.21</v>
      </c>
      <c r="V66">
        <v>0</v>
      </c>
      <c r="W66">
        <v>0.57999999999999996</v>
      </c>
      <c r="X66">
        <v>0</v>
      </c>
      <c r="Y66">
        <v>0.31</v>
      </c>
      <c r="Z66">
        <v>0</v>
      </c>
      <c r="AA66">
        <v>1.7999999999999999E-2</v>
      </c>
      <c r="AB66">
        <v>0</v>
      </c>
      <c r="AC66" t="s">
        <v>36</v>
      </c>
      <c r="AD66" t="s">
        <v>36</v>
      </c>
      <c r="AE66" t="s">
        <v>36</v>
      </c>
      <c r="AF66" t="s">
        <v>36</v>
      </c>
      <c r="AG66" t="s">
        <v>36</v>
      </c>
      <c r="AH66" t="s">
        <v>36</v>
      </c>
    </row>
    <row r="67" spans="1:34" x14ac:dyDescent="0.25">
      <c r="A67">
        <v>193</v>
      </c>
      <c r="B67" t="s">
        <v>34</v>
      </c>
      <c r="C67">
        <v>4</v>
      </c>
      <c r="D67">
        <v>50</v>
      </c>
      <c r="E67">
        <v>4</v>
      </c>
      <c r="F67" t="s">
        <v>35</v>
      </c>
      <c r="G67">
        <v>1</v>
      </c>
      <c r="H67">
        <v>2029</v>
      </c>
      <c r="I67">
        <v>40</v>
      </c>
      <c r="J67">
        <v>1.93</v>
      </c>
      <c r="K67">
        <v>0</v>
      </c>
      <c r="L67">
        <v>54.1</v>
      </c>
      <c r="M67">
        <v>0</v>
      </c>
      <c r="N67">
        <v>0.01</v>
      </c>
      <c r="O67">
        <v>0</v>
      </c>
      <c r="P67" s="1">
        <v>5.3109433962264096E-3</v>
      </c>
      <c r="Q67">
        <v>0</v>
      </c>
      <c r="R67">
        <v>0.42</v>
      </c>
      <c r="S67">
        <v>0</v>
      </c>
      <c r="T67">
        <v>142.69</v>
      </c>
      <c r="U67">
        <v>0.21</v>
      </c>
      <c r="V67">
        <v>0</v>
      </c>
      <c r="W67">
        <v>0.57999999999999996</v>
      </c>
      <c r="X67">
        <v>0</v>
      </c>
      <c r="Y67">
        <v>0.31</v>
      </c>
      <c r="Z67">
        <v>0</v>
      </c>
      <c r="AA67">
        <v>1.7999999999999999E-2</v>
      </c>
      <c r="AB67">
        <v>0</v>
      </c>
      <c r="AC67" t="s">
        <v>36</v>
      </c>
      <c r="AD67" t="s">
        <v>36</v>
      </c>
      <c r="AE67" t="s">
        <v>36</v>
      </c>
      <c r="AF67" t="s">
        <v>36</v>
      </c>
      <c r="AG67" t="s">
        <v>36</v>
      </c>
      <c r="AH67" t="s">
        <v>36</v>
      </c>
    </row>
    <row r="68" spans="1:34" x14ac:dyDescent="0.25">
      <c r="A68">
        <v>194</v>
      </c>
      <c r="B68" t="s">
        <v>34</v>
      </c>
      <c r="C68">
        <v>4</v>
      </c>
      <c r="D68">
        <v>50</v>
      </c>
      <c r="E68">
        <v>4</v>
      </c>
      <c r="F68" t="s">
        <v>35</v>
      </c>
      <c r="G68">
        <v>1</v>
      </c>
      <c r="H68">
        <v>2030</v>
      </c>
      <c r="I68">
        <v>41</v>
      </c>
      <c r="J68">
        <v>1.93</v>
      </c>
      <c r="K68">
        <v>0</v>
      </c>
      <c r="L68">
        <v>54.1</v>
      </c>
      <c r="M68">
        <v>0</v>
      </c>
      <c r="N68">
        <v>0.01</v>
      </c>
      <c r="O68">
        <v>0</v>
      </c>
      <c r="P68" s="1">
        <v>5.3109433962264096E-3</v>
      </c>
      <c r="Q68">
        <v>0</v>
      </c>
      <c r="R68">
        <v>0.42</v>
      </c>
      <c r="S68">
        <v>0</v>
      </c>
      <c r="T68">
        <v>142.69</v>
      </c>
      <c r="U68">
        <v>0.21</v>
      </c>
      <c r="V68">
        <v>0</v>
      </c>
      <c r="W68">
        <v>0.57999999999999996</v>
      </c>
      <c r="X68">
        <v>0</v>
      </c>
      <c r="Y68">
        <v>0.31</v>
      </c>
      <c r="Z68">
        <v>0</v>
      </c>
      <c r="AA68">
        <v>1.7999999999999999E-2</v>
      </c>
      <c r="AB68">
        <v>0</v>
      </c>
      <c r="AC68" t="s">
        <v>36</v>
      </c>
      <c r="AD68" t="s">
        <v>36</v>
      </c>
      <c r="AE68" t="s">
        <v>36</v>
      </c>
      <c r="AF68" t="s">
        <v>36</v>
      </c>
      <c r="AG68" t="s">
        <v>36</v>
      </c>
      <c r="AH68" t="s">
        <v>36</v>
      </c>
    </row>
    <row r="69" spans="1:34" x14ac:dyDescent="0.25">
      <c r="A69">
        <v>195</v>
      </c>
      <c r="B69" t="s">
        <v>34</v>
      </c>
      <c r="C69">
        <v>4</v>
      </c>
      <c r="D69">
        <v>50</v>
      </c>
      <c r="E69">
        <v>4</v>
      </c>
      <c r="F69" t="s">
        <v>35</v>
      </c>
      <c r="G69">
        <v>1</v>
      </c>
      <c r="H69">
        <v>2031</v>
      </c>
      <c r="I69">
        <v>42</v>
      </c>
      <c r="J69">
        <v>1.93</v>
      </c>
      <c r="K69">
        <v>0</v>
      </c>
      <c r="L69">
        <v>54.1</v>
      </c>
      <c r="M69">
        <v>0</v>
      </c>
      <c r="N69">
        <v>0.01</v>
      </c>
      <c r="O69">
        <v>0</v>
      </c>
      <c r="P69" s="1">
        <v>5.3109433962264096E-3</v>
      </c>
      <c r="Q69">
        <v>0</v>
      </c>
      <c r="R69">
        <v>0.42</v>
      </c>
      <c r="S69">
        <v>0</v>
      </c>
      <c r="T69">
        <v>142.69</v>
      </c>
      <c r="U69">
        <v>0.21</v>
      </c>
      <c r="V69">
        <v>0</v>
      </c>
      <c r="W69">
        <v>0.57999999999999996</v>
      </c>
      <c r="X69">
        <v>0</v>
      </c>
      <c r="Y69">
        <v>0.31</v>
      </c>
      <c r="Z69">
        <v>0</v>
      </c>
      <c r="AA69">
        <v>1.7999999999999999E-2</v>
      </c>
      <c r="AB69">
        <v>0</v>
      </c>
      <c r="AC69" t="s">
        <v>36</v>
      </c>
      <c r="AD69" t="s">
        <v>36</v>
      </c>
      <c r="AE69" t="s">
        <v>36</v>
      </c>
      <c r="AF69" t="s">
        <v>36</v>
      </c>
      <c r="AG69" t="s">
        <v>36</v>
      </c>
      <c r="AH69" t="s">
        <v>36</v>
      </c>
    </row>
    <row r="70" spans="1:34" x14ac:dyDescent="0.25">
      <c r="A70">
        <v>196</v>
      </c>
      <c r="B70" t="s">
        <v>34</v>
      </c>
      <c r="C70">
        <v>4</v>
      </c>
      <c r="D70">
        <v>50</v>
      </c>
      <c r="E70">
        <v>4</v>
      </c>
      <c r="F70" t="s">
        <v>35</v>
      </c>
      <c r="G70">
        <v>1</v>
      </c>
      <c r="H70">
        <v>2032</v>
      </c>
      <c r="I70">
        <v>43</v>
      </c>
      <c r="J70">
        <v>1.93</v>
      </c>
      <c r="K70">
        <v>0</v>
      </c>
      <c r="L70">
        <v>54.1</v>
      </c>
      <c r="M70">
        <v>0</v>
      </c>
      <c r="N70">
        <v>0.01</v>
      </c>
      <c r="O70">
        <v>0</v>
      </c>
      <c r="P70" s="1">
        <v>5.3109433962264096E-3</v>
      </c>
      <c r="Q70">
        <v>0</v>
      </c>
      <c r="R70">
        <v>0.42</v>
      </c>
      <c r="S70">
        <v>0</v>
      </c>
      <c r="T70">
        <v>142.69</v>
      </c>
      <c r="U70">
        <v>0.21</v>
      </c>
      <c r="V70">
        <v>0</v>
      </c>
      <c r="W70">
        <v>0.57999999999999996</v>
      </c>
      <c r="X70">
        <v>0</v>
      </c>
      <c r="Y70">
        <v>0.31</v>
      </c>
      <c r="Z70">
        <v>0</v>
      </c>
      <c r="AA70">
        <v>1.7999999999999999E-2</v>
      </c>
      <c r="AB70">
        <v>0</v>
      </c>
      <c r="AC70" t="s">
        <v>36</v>
      </c>
      <c r="AD70" t="s">
        <v>36</v>
      </c>
      <c r="AE70" t="s">
        <v>36</v>
      </c>
      <c r="AF70" t="s">
        <v>36</v>
      </c>
      <c r="AG70" t="s">
        <v>36</v>
      </c>
      <c r="AH70" t="s">
        <v>36</v>
      </c>
    </row>
    <row r="71" spans="1:34" x14ac:dyDescent="0.25">
      <c r="A71">
        <v>197</v>
      </c>
      <c r="B71" t="s">
        <v>34</v>
      </c>
      <c r="C71">
        <v>4</v>
      </c>
      <c r="D71">
        <v>50</v>
      </c>
      <c r="E71">
        <v>4</v>
      </c>
      <c r="F71" t="s">
        <v>35</v>
      </c>
      <c r="G71">
        <v>1</v>
      </c>
      <c r="H71">
        <v>2033</v>
      </c>
      <c r="I71">
        <v>44</v>
      </c>
      <c r="J71">
        <v>1.93</v>
      </c>
      <c r="K71">
        <v>0</v>
      </c>
      <c r="L71">
        <v>54.1</v>
      </c>
      <c r="M71">
        <v>0</v>
      </c>
      <c r="N71">
        <v>0.01</v>
      </c>
      <c r="O71">
        <v>0</v>
      </c>
      <c r="P71" s="1">
        <v>5.3109433962264096E-3</v>
      </c>
      <c r="Q71">
        <v>0</v>
      </c>
      <c r="R71">
        <v>0.42</v>
      </c>
      <c r="S71">
        <v>0</v>
      </c>
      <c r="T71">
        <v>142.69</v>
      </c>
      <c r="U71">
        <v>0.21</v>
      </c>
      <c r="V71">
        <v>0</v>
      </c>
      <c r="W71">
        <v>0.57999999999999996</v>
      </c>
      <c r="X71">
        <v>0</v>
      </c>
      <c r="Y71">
        <v>0.31</v>
      </c>
      <c r="Z71">
        <v>0</v>
      </c>
      <c r="AA71">
        <v>1.7999999999999999E-2</v>
      </c>
      <c r="AB71">
        <v>0</v>
      </c>
      <c r="AC71" t="s">
        <v>36</v>
      </c>
      <c r="AD71" t="s">
        <v>36</v>
      </c>
      <c r="AE71" t="s">
        <v>36</v>
      </c>
      <c r="AF71" t="s">
        <v>36</v>
      </c>
      <c r="AG71" t="s">
        <v>36</v>
      </c>
      <c r="AH71" t="s">
        <v>36</v>
      </c>
    </row>
    <row r="72" spans="1:34" x14ac:dyDescent="0.25">
      <c r="A72">
        <v>198</v>
      </c>
      <c r="B72" t="s">
        <v>34</v>
      </c>
      <c r="C72">
        <v>4</v>
      </c>
      <c r="D72">
        <v>50</v>
      </c>
      <c r="E72">
        <v>4</v>
      </c>
      <c r="F72" t="s">
        <v>35</v>
      </c>
      <c r="G72">
        <v>1</v>
      </c>
      <c r="H72">
        <v>2034</v>
      </c>
      <c r="I72">
        <v>45</v>
      </c>
      <c r="J72">
        <v>1.93</v>
      </c>
      <c r="K72">
        <v>0</v>
      </c>
      <c r="L72">
        <v>54.1</v>
      </c>
      <c r="M72">
        <v>0</v>
      </c>
      <c r="N72">
        <v>0.01</v>
      </c>
      <c r="O72">
        <v>0</v>
      </c>
      <c r="P72" s="1">
        <v>5.3109433962264096E-3</v>
      </c>
      <c r="Q72">
        <v>0</v>
      </c>
      <c r="R72">
        <v>0.42</v>
      </c>
      <c r="S72">
        <v>0</v>
      </c>
      <c r="T72">
        <v>142.69</v>
      </c>
      <c r="U72">
        <v>0.21</v>
      </c>
      <c r="V72">
        <v>0</v>
      </c>
      <c r="W72">
        <v>0.57999999999999996</v>
      </c>
      <c r="X72">
        <v>0</v>
      </c>
      <c r="Y72">
        <v>0.31</v>
      </c>
      <c r="Z72">
        <v>0</v>
      </c>
      <c r="AA72">
        <v>1.7999999999999999E-2</v>
      </c>
      <c r="AB72">
        <v>0</v>
      </c>
      <c r="AC72" t="s">
        <v>36</v>
      </c>
      <c r="AD72" t="s">
        <v>36</v>
      </c>
      <c r="AE72" t="s">
        <v>36</v>
      </c>
      <c r="AF72" t="s">
        <v>36</v>
      </c>
      <c r="AG72" t="s">
        <v>36</v>
      </c>
      <c r="AH72" t="s">
        <v>36</v>
      </c>
    </row>
    <row r="73" spans="1:34" x14ac:dyDescent="0.25">
      <c r="A73">
        <v>199</v>
      </c>
      <c r="B73" t="s">
        <v>34</v>
      </c>
      <c r="C73">
        <v>4</v>
      </c>
      <c r="D73">
        <v>50</v>
      </c>
      <c r="E73">
        <v>4</v>
      </c>
      <c r="F73" t="s">
        <v>35</v>
      </c>
      <c r="G73">
        <v>1</v>
      </c>
      <c r="H73">
        <v>2035</v>
      </c>
      <c r="I73">
        <v>46</v>
      </c>
      <c r="J73">
        <v>1.93</v>
      </c>
      <c r="K73">
        <v>0</v>
      </c>
      <c r="L73">
        <v>54.1</v>
      </c>
      <c r="M73">
        <v>0</v>
      </c>
      <c r="N73">
        <v>0.01</v>
      </c>
      <c r="O73">
        <v>0</v>
      </c>
      <c r="P73" s="1">
        <v>5.3109433962264096E-3</v>
      </c>
      <c r="Q73">
        <v>0</v>
      </c>
      <c r="R73">
        <v>0.42</v>
      </c>
      <c r="S73">
        <v>0</v>
      </c>
      <c r="T73">
        <v>142.69</v>
      </c>
      <c r="U73">
        <v>0.21</v>
      </c>
      <c r="V73">
        <v>0</v>
      </c>
      <c r="W73">
        <v>0.57999999999999996</v>
      </c>
      <c r="X73">
        <v>0</v>
      </c>
      <c r="Y73">
        <v>0.31</v>
      </c>
      <c r="Z73">
        <v>0</v>
      </c>
      <c r="AA73">
        <v>1.7999999999999999E-2</v>
      </c>
      <c r="AB73">
        <v>0</v>
      </c>
      <c r="AC73" t="s">
        <v>36</v>
      </c>
      <c r="AD73" t="s">
        <v>36</v>
      </c>
      <c r="AE73" t="s">
        <v>36</v>
      </c>
      <c r="AF73" t="s">
        <v>36</v>
      </c>
      <c r="AG73" t="s">
        <v>36</v>
      </c>
      <c r="AH73" t="s">
        <v>36</v>
      </c>
    </row>
    <row r="74" spans="1:34" x14ac:dyDescent="0.25">
      <c r="A74">
        <v>200</v>
      </c>
      <c r="B74" t="s">
        <v>34</v>
      </c>
      <c r="C74">
        <v>4</v>
      </c>
      <c r="D74">
        <v>50</v>
      </c>
      <c r="E74">
        <v>4</v>
      </c>
      <c r="F74" t="s">
        <v>35</v>
      </c>
      <c r="G74">
        <v>1</v>
      </c>
      <c r="H74">
        <v>2036</v>
      </c>
      <c r="I74">
        <v>47</v>
      </c>
      <c r="J74">
        <v>1.93</v>
      </c>
      <c r="K74">
        <v>0</v>
      </c>
      <c r="L74">
        <v>54.1</v>
      </c>
      <c r="M74">
        <v>0</v>
      </c>
      <c r="N74">
        <v>0.01</v>
      </c>
      <c r="O74">
        <v>0</v>
      </c>
      <c r="P74" s="1">
        <v>5.3109433962264096E-3</v>
      </c>
      <c r="Q74">
        <v>0</v>
      </c>
      <c r="R74">
        <v>0.42</v>
      </c>
      <c r="S74">
        <v>0</v>
      </c>
      <c r="T74">
        <v>142.69</v>
      </c>
      <c r="U74">
        <v>0.21</v>
      </c>
      <c r="V74">
        <v>0</v>
      </c>
      <c r="W74">
        <v>0.57999999999999996</v>
      </c>
      <c r="X74">
        <v>0</v>
      </c>
      <c r="Y74">
        <v>0.31</v>
      </c>
      <c r="Z74">
        <v>0</v>
      </c>
      <c r="AA74">
        <v>1.7999999999999999E-2</v>
      </c>
      <c r="AB74">
        <v>0</v>
      </c>
      <c r="AC74" t="s">
        <v>36</v>
      </c>
      <c r="AD74" t="s">
        <v>36</v>
      </c>
      <c r="AE74" t="s">
        <v>36</v>
      </c>
      <c r="AF74" t="s">
        <v>36</v>
      </c>
      <c r="AG74" t="s">
        <v>36</v>
      </c>
      <c r="AH74" t="s">
        <v>36</v>
      </c>
    </row>
    <row r="75" spans="1:34" x14ac:dyDescent="0.25">
      <c r="A75">
        <v>201</v>
      </c>
      <c r="B75" t="s">
        <v>34</v>
      </c>
      <c r="C75">
        <v>4</v>
      </c>
      <c r="D75">
        <v>50</v>
      </c>
      <c r="E75">
        <v>4</v>
      </c>
      <c r="F75" t="s">
        <v>35</v>
      </c>
      <c r="G75">
        <v>1</v>
      </c>
      <c r="H75">
        <v>2037</v>
      </c>
      <c r="I75">
        <v>48</v>
      </c>
      <c r="J75">
        <v>1.93</v>
      </c>
      <c r="K75">
        <v>0</v>
      </c>
      <c r="L75">
        <v>54.1</v>
      </c>
      <c r="M75">
        <v>0</v>
      </c>
      <c r="N75">
        <v>0.01</v>
      </c>
      <c r="O75">
        <v>0</v>
      </c>
      <c r="P75" s="1">
        <v>5.3109433962264096E-3</v>
      </c>
      <c r="Q75">
        <v>0</v>
      </c>
      <c r="R75">
        <v>0.42</v>
      </c>
      <c r="S75">
        <v>0</v>
      </c>
      <c r="T75">
        <v>142.69</v>
      </c>
      <c r="U75">
        <v>0.21</v>
      </c>
      <c r="V75">
        <v>0</v>
      </c>
      <c r="W75">
        <v>0.57999999999999996</v>
      </c>
      <c r="X75">
        <v>0</v>
      </c>
      <c r="Y75">
        <v>0.31</v>
      </c>
      <c r="Z75">
        <v>0</v>
      </c>
      <c r="AA75">
        <v>1.7999999999999999E-2</v>
      </c>
      <c r="AB75">
        <v>0</v>
      </c>
      <c r="AC75" t="s">
        <v>36</v>
      </c>
      <c r="AD75" t="s">
        <v>36</v>
      </c>
      <c r="AE75" t="s">
        <v>36</v>
      </c>
      <c r="AF75" t="s">
        <v>36</v>
      </c>
      <c r="AG75" t="s">
        <v>36</v>
      </c>
      <c r="AH75" t="s">
        <v>36</v>
      </c>
    </row>
    <row r="76" spans="1:34" x14ac:dyDescent="0.25">
      <c r="A76">
        <v>202</v>
      </c>
      <c r="B76" t="s">
        <v>34</v>
      </c>
      <c r="C76">
        <v>4</v>
      </c>
      <c r="D76">
        <v>50</v>
      </c>
      <c r="E76">
        <v>4</v>
      </c>
      <c r="F76" t="s">
        <v>35</v>
      </c>
      <c r="G76">
        <v>1</v>
      </c>
      <c r="H76">
        <v>2038</v>
      </c>
      <c r="I76">
        <v>49</v>
      </c>
      <c r="J76">
        <v>1.93</v>
      </c>
      <c r="K76">
        <v>0</v>
      </c>
      <c r="L76">
        <v>54.1</v>
      </c>
      <c r="M76">
        <v>0</v>
      </c>
      <c r="N76">
        <v>0.01</v>
      </c>
      <c r="O76">
        <v>0</v>
      </c>
      <c r="P76" s="1">
        <v>5.3109433962264096E-3</v>
      </c>
      <c r="Q76">
        <v>0</v>
      </c>
      <c r="R76">
        <v>0.42</v>
      </c>
      <c r="S76">
        <v>0</v>
      </c>
      <c r="T76">
        <v>142.69</v>
      </c>
      <c r="U76">
        <v>0.21</v>
      </c>
      <c r="V76">
        <v>0</v>
      </c>
      <c r="W76">
        <v>0.57999999999999996</v>
      </c>
      <c r="X76">
        <v>0</v>
      </c>
      <c r="Y76">
        <v>0.31</v>
      </c>
      <c r="Z76">
        <v>0</v>
      </c>
      <c r="AA76">
        <v>1.7999999999999999E-2</v>
      </c>
      <c r="AB76">
        <v>0</v>
      </c>
      <c r="AC76" t="s">
        <v>36</v>
      </c>
      <c r="AD76" t="s">
        <v>36</v>
      </c>
      <c r="AE76" t="s">
        <v>36</v>
      </c>
      <c r="AF76" t="s">
        <v>36</v>
      </c>
      <c r="AG76" t="s">
        <v>36</v>
      </c>
      <c r="AH76" t="s">
        <v>36</v>
      </c>
    </row>
    <row r="77" spans="1:34" x14ac:dyDescent="0.25">
      <c r="A77">
        <v>203</v>
      </c>
      <c r="B77" t="s">
        <v>34</v>
      </c>
      <c r="C77">
        <v>4</v>
      </c>
      <c r="D77">
        <v>50</v>
      </c>
      <c r="E77">
        <v>4</v>
      </c>
      <c r="F77" t="s">
        <v>35</v>
      </c>
      <c r="G77">
        <v>1</v>
      </c>
      <c r="H77">
        <v>2039</v>
      </c>
      <c r="I77">
        <v>50</v>
      </c>
      <c r="J77">
        <v>1.93</v>
      </c>
      <c r="K77">
        <v>0</v>
      </c>
      <c r="L77">
        <v>54.1</v>
      </c>
      <c r="M77">
        <v>0</v>
      </c>
      <c r="N77">
        <v>0.01</v>
      </c>
      <c r="O77">
        <v>0</v>
      </c>
      <c r="P77" s="1">
        <v>5.3109433962264096E-3</v>
      </c>
      <c r="Q77">
        <v>0</v>
      </c>
      <c r="R77">
        <v>0.42</v>
      </c>
      <c r="S77">
        <v>0</v>
      </c>
      <c r="T77">
        <v>142.69</v>
      </c>
      <c r="U77">
        <v>0.21</v>
      </c>
      <c r="V77">
        <v>0</v>
      </c>
      <c r="W77">
        <v>0.57999999999999996</v>
      </c>
      <c r="X77">
        <v>0</v>
      </c>
      <c r="Y77">
        <v>0.31</v>
      </c>
      <c r="Z77">
        <v>0</v>
      </c>
      <c r="AA77">
        <v>1.7999999999999999E-2</v>
      </c>
      <c r="AB77">
        <v>0</v>
      </c>
      <c r="AC77" t="s">
        <v>36</v>
      </c>
      <c r="AD77" t="s">
        <v>36</v>
      </c>
      <c r="AE77" t="s">
        <v>36</v>
      </c>
      <c r="AF77" t="s">
        <v>36</v>
      </c>
      <c r="AG77" t="s">
        <v>36</v>
      </c>
      <c r="AH77" t="s">
        <v>36</v>
      </c>
    </row>
    <row r="78" spans="1:34" x14ac:dyDescent="0.25">
      <c r="A78">
        <v>204</v>
      </c>
      <c r="B78" t="s">
        <v>34</v>
      </c>
      <c r="C78">
        <v>4</v>
      </c>
      <c r="D78">
        <v>50</v>
      </c>
      <c r="E78">
        <v>4</v>
      </c>
      <c r="F78" t="s">
        <v>35</v>
      </c>
      <c r="G78">
        <v>1</v>
      </c>
      <c r="H78">
        <v>2040</v>
      </c>
      <c r="I78">
        <v>51</v>
      </c>
      <c r="J78">
        <v>1.93</v>
      </c>
      <c r="K78">
        <v>0</v>
      </c>
      <c r="L78">
        <v>54.1</v>
      </c>
      <c r="M78">
        <v>0</v>
      </c>
      <c r="N78">
        <v>0.01</v>
      </c>
      <c r="O78">
        <v>0</v>
      </c>
      <c r="P78" s="1">
        <v>5.3109433962264096E-3</v>
      </c>
      <c r="Q78">
        <v>0</v>
      </c>
      <c r="R78">
        <v>0.42</v>
      </c>
      <c r="S78">
        <v>0</v>
      </c>
      <c r="T78">
        <v>142.69</v>
      </c>
      <c r="U78">
        <v>0.21</v>
      </c>
      <c r="V78">
        <v>0</v>
      </c>
      <c r="W78">
        <v>0.57999999999999996</v>
      </c>
      <c r="X78">
        <v>0</v>
      </c>
      <c r="Y78">
        <v>0.31</v>
      </c>
      <c r="Z78">
        <v>0</v>
      </c>
      <c r="AA78">
        <v>1.7999999999999999E-2</v>
      </c>
      <c r="AB78">
        <v>0</v>
      </c>
      <c r="AC78" t="s">
        <v>36</v>
      </c>
      <c r="AD78" t="s">
        <v>36</v>
      </c>
      <c r="AE78" t="s">
        <v>36</v>
      </c>
      <c r="AF78" t="s">
        <v>36</v>
      </c>
      <c r="AG78" t="s">
        <v>36</v>
      </c>
      <c r="AH78" t="s">
        <v>36</v>
      </c>
    </row>
    <row r="79" spans="1:34" x14ac:dyDescent="0.25">
      <c r="A79">
        <v>237</v>
      </c>
      <c r="B79" t="s">
        <v>34</v>
      </c>
      <c r="C79">
        <v>4</v>
      </c>
      <c r="D79">
        <v>120</v>
      </c>
      <c r="E79">
        <v>5</v>
      </c>
      <c r="F79" t="s">
        <v>35</v>
      </c>
      <c r="G79">
        <v>1</v>
      </c>
      <c r="H79">
        <v>2022</v>
      </c>
      <c r="I79">
        <v>33</v>
      </c>
      <c r="J79">
        <v>1.93</v>
      </c>
      <c r="K79">
        <v>0</v>
      </c>
      <c r="L79">
        <v>54.1</v>
      </c>
      <c r="M79">
        <v>0</v>
      </c>
      <c r="N79">
        <v>0.01</v>
      </c>
      <c r="O79">
        <v>0</v>
      </c>
      <c r="P79" s="1">
        <v>5.3109433962264096E-3</v>
      </c>
      <c r="Q79">
        <v>0</v>
      </c>
      <c r="R79">
        <v>0.42</v>
      </c>
      <c r="S79">
        <v>0</v>
      </c>
      <c r="T79">
        <v>133.16999999999999</v>
      </c>
      <c r="U79">
        <v>0.21</v>
      </c>
      <c r="V79">
        <v>0</v>
      </c>
      <c r="W79">
        <v>0.57999999999999996</v>
      </c>
      <c r="X79">
        <v>0</v>
      </c>
      <c r="Y79">
        <v>0.31</v>
      </c>
      <c r="Z79">
        <v>0</v>
      </c>
      <c r="AA79">
        <v>1.7999999999999999E-2</v>
      </c>
      <c r="AB79">
        <v>0</v>
      </c>
      <c r="AC79" t="s">
        <v>36</v>
      </c>
      <c r="AD79" t="s">
        <v>36</v>
      </c>
      <c r="AE79" t="s">
        <v>36</v>
      </c>
      <c r="AF79" t="s">
        <v>36</v>
      </c>
      <c r="AG79" t="s">
        <v>36</v>
      </c>
      <c r="AH79" t="s">
        <v>36</v>
      </c>
    </row>
    <row r="80" spans="1:34" x14ac:dyDescent="0.25">
      <c r="A80">
        <v>238</v>
      </c>
      <c r="B80" t="s">
        <v>34</v>
      </c>
      <c r="C80">
        <v>4</v>
      </c>
      <c r="D80">
        <v>120</v>
      </c>
      <c r="E80">
        <v>5</v>
      </c>
      <c r="F80" t="s">
        <v>35</v>
      </c>
      <c r="G80">
        <v>1</v>
      </c>
      <c r="H80">
        <v>2023</v>
      </c>
      <c r="I80">
        <v>34</v>
      </c>
      <c r="J80">
        <v>1.93</v>
      </c>
      <c r="K80">
        <v>0</v>
      </c>
      <c r="L80">
        <v>54.1</v>
      </c>
      <c r="M80">
        <v>0</v>
      </c>
      <c r="N80">
        <v>0.01</v>
      </c>
      <c r="O80">
        <v>0</v>
      </c>
      <c r="P80" s="1">
        <v>5.3109433962264096E-3</v>
      </c>
      <c r="Q80">
        <v>0</v>
      </c>
      <c r="R80">
        <v>0.42</v>
      </c>
      <c r="S80">
        <v>0</v>
      </c>
      <c r="T80">
        <v>133.16999999999999</v>
      </c>
      <c r="U80">
        <v>0.21</v>
      </c>
      <c r="V80">
        <v>0</v>
      </c>
      <c r="W80">
        <v>0.57999999999999996</v>
      </c>
      <c r="X80">
        <v>0</v>
      </c>
      <c r="Y80">
        <v>0.31</v>
      </c>
      <c r="Z80">
        <v>0</v>
      </c>
      <c r="AA80">
        <v>1.7999999999999999E-2</v>
      </c>
      <c r="AB80">
        <v>0</v>
      </c>
      <c r="AC80" t="s">
        <v>36</v>
      </c>
      <c r="AD80" t="s">
        <v>36</v>
      </c>
      <c r="AE80" t="s">
        <v>36</v>
      </c>
      <c r="AF80" t="s">
        <v>36</v>
      </c>
      <c r="AG80" t="s">
        <v>36</v>
      </c>
      <c r="AH80" t="s">
        <v>36</v>
      </c>
    </row>
    <row r="81" spans="1:34" x14ac:dyDescent="0.25">
      <c r="A81">
        <v>239</v>
      </c>
      <c r="B81" t="s">
        <v>34</v>
      </c>
      <c r="C81">
        <v>4</v>
      </c>
      <c r="D81">
        <v>120</v>
      </c>
      <c r="E81">
        <v>5</v>
      </c>
      <c r="F81" t="s">
        <v>35</v>
      </c>
      <c r="G81">
        <v>1</v>
      </c>
      <c r="H81">
        <v>2024</v>
      </c>
      <c r="I81">
        <v>35</v>
      </c>
      <c r="J81">
        <v>1.93</v>
      </c>
      <c r="K81">
        <v>0</v>
      </c>
      <c r="L81">
        <v>54.1</v>
      </c>
      <c r="M81">
        <v>0</v>
      </c>
      <c r="N81">
        <v>0.01</v>
      </c>
      <c r="O81">
        <v>0</v>
      </c>
      <c r="P81" s="1">
        <v>5.3109433962264096E-3</v>
      </c>
      <c r="Q81">
        <v>0</v>
      </c>
      <c r="R81">
        <v>0.42</v>
      </c>
      <c r="S81">
        <v>0</v>
      </c>
      <c r="T81">
        <v>133.16999999999999</v>
      </c>
      <c r="U81">
        <v>0.21</v>
      </c>
      <c r="V81">
        <v>0</v>
      </c>
      <c r="W81">
        <v>0.57999999999999996</v>
      </c>
      <c r="X81">
        <v>0</v>
      </c>
      <c r="Y81">
        <v>0.31</v>
      </c>
      <c r="Z81">
        <v>0</v>
      </c>
      <c r="AA81">
        <v>1.7999999999999999E-2</v>
      </c>
      <c r="AB81">
        <v>0</v>
      </c>
      <c r="AC81" t="s">
        <v>36</v>
      </c>
      <c r="AD81" t="s">
        <v>36</v>
      </c>
      <c r="AE81" t="s">
        <v>36</v>
      </c>
      <c r="AF81" t="s">
        <v>36</v>
      </c>
      <c r="AG81" t="s">
        <v>36</v>
      </c>
      <c r="AH81" t="s">
        <v>36</v>
      </c>
    </row>
    <row r="82" spans="1:34" x14ac:dyDescent="0.25">
      <c r="A82">
        <v>240</v>
      </c>
      <c r="B82" t="s">
        <v>34</v>
      </c>
      <c r="C82">
        <v>4</v>
      </c>
      <c r="D82">
        <v>120</v>
      </c>
      <c r="E82">
        <v>5</v>
      </c>
      <c r="F82" t="s">
        <v>35</v>
      </c>
      <c r="G82">
        <v>1</v>
      </c>
      <c r="H82">
        <v>2025</v>
      </c>
      <c r="I82">
        <v>36</v>
      </c>
      <c r="J82">
        <v>1.93</v>
      </c>
      <c r="K82">
        <v>0</v>
      </c>
      <c r="L82">
        <v>54.1</v>
      </c>
      <c r="M82">
        <v>0</v>
      </c>
      <c r="N82">
        <v>0.01</v>
      </c>
      <c r="O82">
        <v>0</v>
      </c>
      <c r="P82" s="1">
        <v>5.3109433962264096E-3</v>
      </c>
      <c r="Q82">
        <v>0</v>
      </c>
      <c r="R82">
        <v>0.42</v>
      </c>
      <c r="S82">
        <v>0</v>
      </c>
      <c r="T82">
        <v>133.16999999999999</v>
      </c>
      <c r="U82">
        <v>0.21</v>
      </c>
      <c r="V82">
        <v>0</v>
      </c>
      <c r="W82">
        <v>0.57999999999999996</v>
      </c>
      <c r="X82">
        <v>0</v>
      </c>
      <c r="Y82">
        <v>0.31</v>
      </c>
      <c r="Z82">
        <v>0</v>
      </c>
      <c r="AA82">
        <v>1.7999999999999999E-2</v>
      </c>
      <c r="AB82">
        <v>0</v>
      </c>
      <c r="AC82" t="s">
        <v>36</v>
      </c>
      <c r="AD82" t="s">
        <v>36</v>
      </c>
      <c r="AE82" t="s">
        <v>36</v>
      </c>
      <c r="AF82" t="s">
        <v>36</v>
      </c>
      <c r="AG82" t="s">
        <v>36</v>
      </c>
      <c r="AH82" t="s">
        <v>36</v>
      </c>
    </row>
    <row r="83" spans="1:34" x14ac:dyDescent="0.25">
      <c r="A83">
        <v>241</v>
      </c>
      <c r="B83" t="s">
        <v>34</v>
      </c>
      <c r="C83">
        <v>4</v>
      </c>
      <c r="D83">
        <v>120</v>
      </c>
      <c r="E83">
        <v>5</v>
      </c>
      <c r="F83" t="s">
        <v>35</v>
      </c>
      <c r="G83">
        <v>1</v>
      </c>
      <c r="H83">
        <v>2026</v>
      </c>
      <c r="I83">
        <v>37</v>
      </c>
      <c r="J83">
        <v>1.93</v>
      </c>
      <c r="K83">
        <v>0</v>
      </c>
      <c r="L83">
        <v>54.1</v>
      </c>
      <c r="M83">
        <v>0</v>
      </c>
      <c r="N83">
        <v>0.01</v>
      </c>
      <c r="O83">
        <v>0</v>
      </c>
      <c r="P83" s="1">
        <v>5.3109433962264096E-3</v>
      </c>
      <c r="Q83">
        <v>0</v>
      </c>
      <c r="R83">
        <v>0.42</v>
      </c>
      <c r="S83">
        <v>0</v>
      </c>
      <c r="T83">
        <v>133.16999999999999</v>
      </c>
      <c r="U83">
        <v>0.21</v>
      </c>
      <c r="V83">
        <v>0</v>
      </c>
      <c r="W83">
        <v>0.57999999999999996</v>
      </c>
      <c r="X83">
        <v>0</v>
      </c>
      <c r="Y83">
        <v>0.31</v>
      </c>
      <c r="Z83">
        <v>0</v>
      </c>
      <c r="AA83">
        <v>1.7999999999999999E-2</v>
      </c>
      <c r="AB83">
        <v>0</v>
      </c>
      <c r="AC83" t="s">
        <v>36</v>
      </c>
      <c r="AD83" t="s">
        <v>36</v>
      </c>
      <c r="AE83" t="s">
        <v>36</v>
      </c>
      <c r="AF83" t="s">
        <v>36</v>
      </c>
      <c r="AG83" t="s">
        <v>36</v>
      </c>
      <c r="AH83" t="s">
        <v>36</v>
      </c>
    </row>
    <row r="84" spans="1:34" x14ac:dyDescent="0.25">
      <c r="A84">
        <v>242</v>
      </c>
      <c r="B84" t="s">
        <v>34</v>
      </c>
      <c r="C84">
        <v>4</v>
      </c>
      <c r="D84">
        <v>120</v>
      </c>
      <c r="E84">
        <v>5</v>
      </c>
      <c r="F84" t="s">
        <v>35</v>
      </c>
      <c r="G84">
        <v>1</v>
      </c>
      <c r="H84">
        <v>2027</v>
      </c>
      <c r="I84">
        <v>38</v>
      </c>
      <c r="J84">
        <v>1.93</v>
      </c>
      <c r="K84">
        <v>0</v>
      </c>
      <c r="L84">
        <v>54.1</v>
      </c>
      <c r="M84">
        <v>0</v>
      </c>
      <c r="N84">
        <v>0.01</v>
      </c>
      <c r="O84">
        <v>0</v>
      </c>
      <c r="P84" s="1">
        <v>5.3109433962264096E-3</v>
      </c>
      <c r="Q84">
        <v>0</v>
      </c>
      <c r="R84">
        <v>0.42</v>
      </c>
      <c r="S84">
        <v>0</v>
      </c>
      <c r="T84">
        <v>133.16999999999999</v>
      </c>
      <c r="U84">
        <v>0.21</v>
      </c>
      <c r="V84">
        <v>0</v>
      </c>
      <c r="W84">
        <v>0.57999999999999996</v>
      </c>
      <c r="X84">
        <v>0</v>
      </c>
      <c r="Y84">
        <v>0.31</v>
      </c>
      <c r="Z84">
        <v>0</v>
      </c>
      <c r="AA84">
        <v>1.7999999999999999E-2</v>
      </c>
      <c r="AB84">
        <v>0</v>
      </c>
      <c r="AC84" t="s">
        <v>36</v>
      </c>
      <c r="AD84" t="s">
        <v>36</v>
      </c>
      <c r="AE84" t="s">
        <v>36</v>
      </c>
      <c r="AF84" t="s">
        <v>36</v>
      </c>
      <c r="AG84" t="s">
        <v>36</v>
      </c>
      <c r="AH84" t="s">
        <v>36</v>
      </c>
    </row>
    <row r="85" spans="1:34" x14ac:dyDescent="0.25">
      <c r="A85">
        <v>243</v>
      </c>
      <c r="B85" t="s">
        <v>34</v>
      </c>
      <c r="C85">
        <v>4</v>
      </c>
      <c r="D85">
        <v>120</v>
      </c>
      <c r="E85">
        <v>5</v>
      </c>
      <c r="F85" t="s">
        <v>35</v>
      </c>
      <c r="G85">
        <v>1</v>
      </c>
      <c r="H85">
        <v>2028</v>
      </c>
      <c r="I85">
        <v>39</v>
      </c>
      <c r="J85">
        <v>1.93</v>
      </c>
      <c r="K85">
        <v>0</v>
      </c>
      <c r="L85">
        <v>54.1</v>
      </c>
      <c r="M85">
        <v>0</v>
      </c>
      <c r="N85">
        <v>0.01</v>
      </c>
      <c r="O85">
        <v>0</v>
      </c>
      <c r="P85" s="1">
        <v>5.3109433962264096E-3</v>
      </c>
      <c r="Q85">
        <v>0</v>
      </c>
      <c r="R85">
        <v>0.42</v>
      </c>
      <c r="S85">
        <v>0</v>
      </c>
      <c r="T85">
        <v>133.16999999999999</v>
      </c>
      <c r="U85">
        <v>0.21</v>
      </c>
      <c r="V85">
        <v>0</v>
      </c>
      <c r="W85">
        <v>0.57999999999999996</v>
      </c>
      <c r="X85">
        <v>0</v>
      </c>
      <c r="Y85">
        <v>0.31</v>
      </c>
      <c r="Z85">
        <v>0</v>
      </c>
      <c r="AA85">
        <v>1.7999999999999999E-2</v>
      </c>
      <c r="AB85">
        <v>0</v>
      </c>
      <c r="AC85" t="s">
        <v>36</v>
      </c>
      <c r="AD85" t="s">
        <v>36</v>
      </c>
      <c r="AE85" t="s">
        <v>36</v>
      </c>
      <c r="AF85" t="s">
        <v>36</v>
      </c>
      <c r="AG85" t="s">
        <v>36</v>
      </c>
      <c r="AH85" t="s">
        <v>36</v>
      </c>
    </row>
    <row r="86" spans="1:34" x14ac:dyDescent="0.25">
      <c r="A86">
        <v>244</v>
      </c>
      <c r="B86" t="s">
        <v>34</v>
      </c>
      <c r="C86">
        <v>4</v>
      </c>
      <c r="D86">
        <v>120</v>
      </c>
      <c r="E86">
        <v>5</v>
      </c>
      <c r="F86" t="s">
        <v>35</v>
      </c>
      <c r="G86">
        <v>1</v>
      </c>
      <c r="H86">
        <v>2029</v>
      </c>
      <c r="I86">
        <v>40</v>
      </c>
      <c r="J86">
        <v>1.93</v>
      </c>
      <c r="K86">
        <v>0</v>
      </c>
      <c r="L86">
        <v>54.1</v>
      </c>
      <c r="M86">
        <v>0</v>
      </c>
      <c r="N86">
        <v>0.01</v>
      </c>
      <c r="O86">
        <v>0</v>
      </c>
      <c r="P86" s="1">
        <v>5.3109433962264096E-3</v>
      </c>
      <c r="Q86">
        <v>0</v>
      </c>
      <c r="R86">
        <v>0.42</v>
      </c>
      <c r="S86">
        <v>0</v>
      </c>
      <c r="T86">
        <v>133.16999999999999</v>
      </c>
      <c r="U86">
        <v>0.21</v>
      </c>
      <c r="V86">
        <v>0</v>
      </c>
      <c r="W86">
        <v>0.57999999999999996</v>
      </c>
      <c r="X86">
        <v>0</v>
      </c>
      <c r="Y86">
        <v>0.31</v>
      </c>
      <c r="Z86">
        <v>0</v>
      </c>
      <c r="AA86">
        <v>1.7999999999999999E-2</v>
      </c>
      <c r="AB86">
        <v>0</v>
      </c>
      <c r="AC86" t="s">
        <v>36</v>
      </c>
      <c r="AD86" t="s">
        <v>36</v>
      </c>
      <c r="AE86" t="s">
        <v>36</v>
      </c>
      <c r="AF86" t="s">
        <v>36</v>
      </c>
      <c r="AG86" t="s">
        <v>36</v>
      </c>
      <c r="AH86" t="s">
        <v>36</v>
      </c>
    </row>
    <row r="87" spans="1:34" x14ac:dyDescent="0.25">
      <c r="A87">
        <v>245</v>
      </c>
      <c r="B87" t="s">
        <v>34</v>
      </c>
      <c r="C87">
        <v>4</v>
      </c>
      <c r="D87">
        <v>120</v>
      </c>
      <c r="E87">
        <v>5</v>
      </c>
      <c r="F87" t="s">
        <v>35</v>
      </c>
      <c r="G87">
        <v>1</v>
      </c>
      <c r="H87">
        <v>2030</v>
      </c>
      <c r="I87">
        <v>41</v>
      </c>
      <c r="J87">
        <v>1.93</v>
      </c>
      <c r="K87">
        <v>0</v>
      </c>
      <c r="L87">
        <v>54.1</v>
      </c>
      <c r="M87">
        <v>0</v>
      </c>
      <c r="N87">
        <v>0.01</v>
      </c>
      <c r="O87">
        <v>0</v>
      </c>
      <c r="P87" s="1">
        <v>5.3109433962264096E-3</v>
      </c>
      <c r="Q87">
        <v>0</v>
      </c>
      <c r="R87">
        <v>0.42</v>
      </c>
      <c r="S87">
        <v>0</v>
      </c>
      <c r="T87">
        <v>133.16999999999999</v>
      </c>
      <c r="U87">
        <v>0.21</v>
      </c>
      <c r="V87">
        <v>0</v>
      </c>
      <c r="W87">
        <v>0.57999999999999996</v>
      </c>
      <c r="X87">
        <v>0</v>
      </c>
      <c r="Y87">
        <v>0.31</v>
      </c>
      <c r="Z87">
        <v>0</v>
      </c>
      <c r="AA87">
        <v>1.7999999999999999E-2</v>
      </c>
      <c r="AB87">
        <v>0</v>
      </c>
      <c r="AC87" t="s">
        <v>36</v>
      </c>
      <c r="AD87" t="s">
        <v>36</v>
      </c>
      <c r="AE87" t="s">
        <v>36</v>
      </c>
      <c r="AF87" t="s">
        <v>36</v>
      </c>
      <c r="AG87" t="s">
        <v>36</v>
      </c>
      <c r="AH87" t="s">
        <v>36</v>
      </c>
    </row>
    <row r="88" spans="1:34" x14ac:dyDescent="0.25">
      <c r="A88">
        <v>246</v>
      </c>
      <c r="B88" t="s">
        <v>34</v>
      </c>
      <c r="C88">
        <v>4</v>
      </c>
      <c r="D88">
        <v>120</v>
      </c>
      <c r="E88">
        <v>5</v>
      </c>
      <c r="F88" t="s">
        <v>35</v>
      </c>
      <c r="G88">
        <v>1</v>
      </c>
      <c r="H88">
        <v>2031</v>
      </c>
      <c r="I88">
        <v>42</v>
      </c>
      <c r="J88">
        <v>1.93</v>
      </c>
      <c r="K88">
        <v>0</v>
      </c>
      <c r="L88">
        <v>54.1</v>
      </c>
      <c r="M88">
        <v>0</v>
      </c>
      <c r="N88">
        <v>0.01</v>
      </c>
      <c r="O88">
        <v>0</v>
      </c>
      <c r="P88" s="1">
        <v>5.3109433962264096E-3</v>
      </c>
      <c r="Q88">
        <v>0</v>
      </c>
      <c r="R88">
        <v>0.42</v>
      </c>
      <c r="S88">
        <v>0</v>
      </c>
      <c r="T88">
        <v>133.16999999999999</v>
      </c>
      <c r="U88">
        <v>0.21</v>
      </c>
      <c r="V88">
        <v>0</v>
      </c>
      <c r="W88">
        <v>0.57999999999999996</v>
      </c>
      <c r="X88">
        <v>0</v>
      </c>
      <c r="Y88">
        <v>0.31</v>
      </c>
      <c r="Z88">
        <v>0</v>
      </c>
      <c r="AA88">
        <v>1.7999999999999999E-2</v>
      </c>
      <c r="AB88">
        <v>0</v>
      </c>
      <c r="AC88" t="s">
        <v>36</v>
      </c>
      <c r="AD88" t="s">
        <v>36</v>
      </c>
      <c r="AE88" t="s">
        <v>36</v>
      </c>
      <c r="AF88" t="s">
        <v>36</v>
      </c>
      <c r="AG88" t="s">
        <v>36</v>
      </c>
      <c r="AH88" t="s">
        <v>36</v>
      </c>
    </row>
    <row r="89" spans="1:34" x14ac:dyDescent="0.25">
      <c r="A89">
        <v>247</v>
      </c>
      <c r="B89" t="s">
        <v>34</v>
      </c>
      <c r="C89">
        <v>4</v>
      </c>
      <c r="D89">
        <v>120</v>
      </c>
      <c r="E89">
        <v>5</v>
      </c>
      <c r="F89" t="s">
        <v>35</v>
      </c>
      <c r="G89">
        <v>1</v>
      </c>
      <c r="H89">
        <v>2032</v>
      </c>
      <c r="I89">
        <v>43</v>
      </c>
      <c r="J89">
        <v>1.93</v>
      </c>
      <c r="K89">
        <v>0</v>
      </c>
      <c r="L89">
        <v>54.1</v>
      </c>
      <c r="M89">
        <v>0</v>
      </c>
      <c r="N89">
        <v>0.01</v>
      </c>
      <c r="O89">
        <v>0</v>
      </c>
      <c r="P89" s="1">
        <v>5.3109433962264096E-3</v>
      </c>
      <c r="Q89">
        <v>0</v>
      </c>
      <c r="R89">
        <v>0.42</v>
      </c>
      <c r="S89">
        <v>0</v>
      </c>
      <c r="T89">
        <v>133.16999999999999</v>
      </c>
      <c r="U89">
        <v>0.21</v>
      </c>
      <c r="V89">
        <v>0</v>
      </c>
      <c r="W89">
        <v>0.57999999999999996</v>
      </c>
      <c r="X89">
        <v>0</v>
      </c>
      <c r="Y89">
        <v>0.31</v>
      </c>
      <c r="Z89">
        <v>0</v>
      </c>
      <c r="AA89">
        <v>1.7999999999999999E-2</v>
      </c>
      <c r="AB89">
        <v>0</v>
      </c>
      <c r="AC89" t="s">
        <v>36</v>
      </c>
      <c r="AD89" t="s">
        <v>36</v>
      </c>
      <c r="AE89" t="s">
        <v>36</v>
      </c>
      <c r="AF89" t="s">
        <v>36</v>
      </c>
      <c r="AG89" t="s">
        <v>36</v>
      </c>
      <c r="AH89" t="s">
        <v>36</v>
      </c>
    </row>
    <row r="90" spans="1:34" x14ac:dyDescent="0.25">
      <c r="A90">
        <v>248</v>
      </c>
      <c r="B90" t="s">
        <v>34</v>
      </c>
      <c r="C90">
        <v>4</v>
      </c>
      <c r="D90">
        <v>120</v>
      </c>
      <c r="E90">
        <v>5</v>
      </c>
      <c r="F90" t="s">
        <v>35</v>
      </c>
      <c r="G90">
        <v>1</v>
      </c>
      <c r="H90">
        <v>2033</v>
      </c>
      <c r="I90">
        <v>44</v>
      </c>
      <c r="J90">
        <v>1.93</v>
      </c>
      <c r="K90">
        <v>0</v>
      </c>
      <c r="L90">
        <v>54.1</v>
      </c>
      <c r="M90">
        <v>0</v>
      </c>
      <c r="N90">
        <v>0.01</v>
      </c>
      <c r="O90">
        <v>0</v>
      </c>
      <c r="P90" s="1">
        <v>5.3109433962264096E-3</v>
      </c>
      <c r="Q90">
        <v>0</v>
      </c>
      <c r="R90">
        <v>0.42</v>
      </c>
      <c r="S90">
        <v>0</v>
      </c>
      <c r="T90">
        <v>133.16999999999999</v>
      </c>
      <c r="U90">
        <v>0.21</v>
      </c>
      <c r="V90">
        <v>0</v>
      </c>
      <c r="W90">
        <v>0.57999999999999996</v>
      </c>
      <c r="X90">
        <v>0</v>
      </c>
      <c r="Y90">
        <v>0.31</v>
      </c>
      <c r="Z90">
        <v>0</v>
      </c>
      <c r="AA90">
        <v>1.7999999999999999E-2</v>
      </c>
      <c r="AB90">
        <v>0</v>
      </c>
      <c r="AC90" t="s">
        <v>36</v>
      </c>
      <c r="AD90" t="s">
        <v>36</v>
      </c>
      <c r="AE90" t="s">
        <v>36</v>
      </c>
      <c r="AF90" t="s">
        <v>36</v>
      </c>
      <c r="AG90" t="s">
        <v>36</v>
      </c>
      <c r="AH90" t="s">
        <v>36</v>
      </c>
    </row>
    <row r="91" spans="1:34" x14ac:dyDescent="0.25">
      <c r="A91">
        <v>249</v>
      </c>
      <c r="B91" t="s">
        <v>34</v>
      </c>
      <c r="C91">
        <v>4</v>
      </c>
      <c r="D91">
        <v>120</v>
      </c>
      <c r="E91">
        <v>5</v>
      </c>
      <c r="F91" t="s">
        <v>35</v>
      </c>
      <c r="G91">
        <v>1</v>
      </c>
      <c r="H91">
        <v>2034</v>
      </c>
      <c r="I91">
        <v>45</v>
      </c>
      <c r="J91">
        <v>1.93</v>
      </c>
      <c r="K91">
        <v>0</v>
      </c>
      <c r="L91">
        <v>54.1</v>
      </c>
      <c r="M91">
        <v>0</v>
      </c>
      <c r="N91">
        <v>0.01</v>
      </c>
      <c r="O91">
        <v>0</v>
      </c>
      <c r="P91" s="1">
        <v>5.3109433962264096E-3</v>
      </c>
      <c r="Q91">
        <v>0</v>
      </c>
      <c r="R91">
        <v>0.42</v>
      </c>
      <c r="S91">
        <v>0</v>
      </c>
      <c r="T91">
        <v>133.16999999999999</v>
      </c>
      <c r="U91">
        <v>0.21</v>
      </c>
      <c r="V91">
        <v>0</v>
      </c>
      <c r="W91">
        <v>0.57999999999999996</v>
      </c>
      <c r="X91">
        <v>0</v>
      </c>
      <c r="Y91">
        <v>0.31</v>
      </c>
      <c r="Z91">
        <v>0</v>
      </c>
      <c r="AA91">
        <v>1.7999999999999999E-2</v>
      </c>
      <c r="AB91">
        <v>0</v>
      </c>
      <c r="AC91" t="s">
        <v>36</v>
      </c>
      <c r="AD91" t="s">
        <v>36</v>
      </c>
      <c r="AE91" t="s">
        <v>36</v>
      </c>
      <c r="AF91" t="s">
        <v>36</v>
      </c>
      <c r="AG91" t="s">
        <v>36</v>
      </c>
      <c r="AH91" t="s">
        <v>36</v>
      </c>
    </row>
    <row r="92" spans="1:34" x14ac:dyDescent="0.25">
      <c r="A92">
        <v>250</v>
      </c>
      <c r="B92" t="s">
        <v>34</v>
      </c>
      <c r="C92">
        <v>4</v>
      </c>
      <c r="D92">
        <v>120</v>
      </c>
      <c r="E92">
        <v>5</v>
      </c>
      <c r="F92" t="s">
        <v>35</v>
      </c>
      <c r="G92">
        <v>1</v>
      </c>
      <c r="H92">
        <v>2035</v>
      </c>
      <c r="I92">
        <v>46</v>
      </c>
      <c r="J92">
        <v>1.93</v>
      </c>
      <c r="K92">
        <v>0</v>
      </c>
      <c r="L92">
        <v>54.1</v>
      </c>
      <c r="M92">
        <v>0</v>
      </c>
      <c r="N92">
        <v>0.01</v>
      </c>
      <c r="O92">
        <v>0</v>
      </c>
      <c r="P92" s="1">
        <v>5.3109433962264096E-3</v>
      </c>
      <c r="Q92">
        <v>0</v>
      </c>
      <c r="R92">
        <v>0.42</v>
      </c>
      <c r="S92">
        <v>0</v>
      </c>
      <c r="T92">
        <v>133.16999999999999</v>
      </c>
      <c r="U92">
        <v>0.21</v>
      </c>
      <c r="V92">
        <v>0</v>
      </c>
      <c r="W92">
        <v>0.57999999999999996</v>
      </c>
      <c r="X92">
        <v>0</v>
      </c>
      <c r="Y92">
        <v>0.31</v>
      </c>
      <c r="Z92">
        <v>0</v>
      </c>
      <c r="AA92">
        <v>1.7999999999999999E-2</v>
      </c>
      <c r="AB92">
        <v>0</v>
      </c>
      <c r="AC92" t="s">
        <v>36</v>
      </c>
      <c r="AD92" t="s">
        <v>36</v>
      </c>
      <c r="AE92" t="s">
        <v>36</v>
      </c>
      <c r="AF92" t="s">
        <v>36</v>
      </c>
      <c r="AG92" t="s">
        <v>36</v>
      </c>
      <c r="AH92" t="s">
        <v>36</v>
      </c>
    </row>
    <row r="93" spans="1:34" x14ac:dyDescent="0.25">
      <c r="A93">
        <v>251</v>
      </c>
      <c r="B93" t="s">
        <v>34</v>
      </c>
      <c r="C93">
        <v>4</v>
      </c>
      <c r="D93">
        <v>120</v>
      </c>
      <c r="E93">
        <v>5</v>
      </c>
      <c r="F93" t="s">
        <v>35</v>
      </c>
      <c r="G93">
        <v>1</v>
      </c>
      <c r="H93">
        <v>2036</v>
      </c>
      <c r="I93">
        <v>47</v>
      </c>
      <c r="J93">
        <v>1.93</v>
      </c>
      <c r="K93">
        <v>0</v>
      </c>
      <c r="L93">
        <v>54.1</v>
      </c>
      <c r="M93">
        <v>0</v>
      </c>
      <c r="N93">
        <v>0.01</v>
      </c>
      <c r="O93">
        <v>0</v>
      </c>
      <c r="P93" s="1">
        <v>5.3109433962264096E-3</v>
      </c>
      <c r="Q93">
        <v>0</v>
      </c>
      <c r="R93">
        <v>0.42</v>
      </c>
      <c r="S93">
        <v>0</v>
      </c>
      <c r="T93">
        <v>133.16999999999999</v>
      </c>
      <c r="U93">
        <v>0.21</v>
      </c>
      <c r="V93">
        <v>0</v>
      </c>
      <c r="W93">
        <v>0.57999999999999996</v>
      </c>
      <c r="X93">
        <v>0</v>
      </c>
      <c r="Y93">
        <v>0.31</v>
      </c>
      <c r="Z93">
        <v>0</v>
      </c>
      <c r="AA93">
        <v>1.7999999999999999E-2</v>
      </c>
      <c r="AB93">
        <v>0</v>
      </c>
      <c r="AC93" t="s">
        <v>36</v>
      </c>
      <c r="AD93" t="s">
        <v>36</v>
      </c>
      <c r="AE93" t="s">
        <v>36</v>
      </c>
      <c r="AF93" t="s">
        <v>36</v>
      </c>
      <c r="AG93" t="s">
        <v>36</v>
      </c>
      <c r="AH93" t="s">
        <v>36</v>
      </c>
    </row>
    <row r="94" spans="1:34" x14ac:dyDescent="0.25">
      <c r="A94">
        <v>252</v>
      </c>
      <c r="B94" t="s">
        <v>34</v>
      </c>
      <c r="C94">
        <v>4</v>
      </c>
      <c r="D94">
        <v>120</v>
      </c>
      <c r="E94">
        <v>5</v>
      </c>
      <c r="F94" t="s">
        <v>35</v>
      </c>
      <c r="G94">
        <v>1</v>
      </c>
      <c r="H94">
        <v>2037</v>
      </c>
      <c r="I94">
        <v>48</v>
      </c>
      <c r="J94">
        <v>1.93</v>
      </c>
      <c r="K94">
        <v>0</v>
      </c>
      <c r="L94">
        <v>54.1</v>
      </c>
      <c r="M94">
        <v>0</v>
      </c>
      <c r="N94">
        <v>0.01</v>
      </c>
      <c r="O94">
        <v>0</v>
      </c>
      <c r="P94" s="1">
        <v>5.3109433962264096E-3</v>
      </c>
      <c r="Q94">
        <v>0</v>
      </c>
      <c r="R94">
        <v>0.42</v>
      </c>
      <c r="S94">
        <v>0</v>
      </c>
      <c r="T94">
        <v>133.16999999999999</v>
      </c>
      <c r="U94">
        <v>0.21</v>
      </c>
      <c r="V94">
        <v>0</v>
      </c>
      <c r="W94">
        <v>0.57999999999999996</v>
      </c>
      <c r="X94">
        <v>0</v>
      </c>
      <c r="Y94">
        <v>0.31</v>
      </c>
      <c r="Z94">
        <v>0</v>
      </c>
      <c r="AA94">
        <v>1.7999999999999999E-2</v>
      </c>
      <c r="AB94">
        <v>0</v>
      </c>
      <c r="AC94" t="s">
        <v>36</v>
      </c>
      <c r="AD94" t="s">
        <v>36</v>
      </c>
      <c r="AE94" t="s">
        <v>36</v>
      </c>
      <c r="AF94" t="s">
        <v>36</v>
      </c>
      <c r="AG94" t="s">
        <v>36</v>
      </c>
      <c r="AH94" t="s">
        <v>36</v>
      </c>
    </row>
    <row r="95" spans="1:34" x14ac:dyDescent="0.25">
      <c r="A95">
        <v>253</v>
      </c>
      <c r="B95" t="s">
        <v>34</v>
      </c>
      <c r="C95">
        <v>4</v>
      </c>
      <c r="D95">
        <v>120</v>
      </c>
      <c r="E95">
        <v>5</v>
      </c>
      <c r="F95" t="s">
        <v>35</v>
      </c>
      <c r="G95">
        <v>1</v>
      </c>
      <c r="H95">
        <v>2038</v>
      </c>
      <c r="I95">
        <v>49</v>
      </c>
      <c r="J95">
        <v>1.93</v>
      </c>
      <c r="K95">
        <v>0</v>
      </c>
      <c r="L95">
        <v>54.1</v>
      </c>
      <c r="M95">
        <v>0</v>
      </c>
      <c r="N95">
        <v>0.01</v>
      </c>
      <c r="O95">
        <v>0</v>
      </c>
      <c r="P95" s="1">
        <v>5.3109433962264096E-3</v>
      </c>
      <c r="Q95">
        <v>0</v>
      </c>
      <c r="R95">
        <v>0.42</v>
      </c>
      <c r="S95">
        <v>0</v>
      </c>
      <c r="T95">
        <v>133.16999999999999</v>
      </c>
      <c r="U95">
        <v>0.21</v>
      </c>
      <c r="V95">
        <v>0</v>
      </c>
      <c r="W95">
        <v>0.57999999999999996</v>
      </c>
      <c r="X95">
        <v>0</v>
      </c>
      <c r="Y95">
        <v>0.31</v>
      </c>
      <c r="Z95">
        <v>0</v>
      </c>
      <c r="AA95">
        <v>1.7999999999999999E-2</v>
      </c>
      <c r="AB95">
        <v>0</v>
      </c>
      <c r="AC95" t="s">
        <v>36</v>
      </c>
      <c r="AD95" t="s">
        <v>36</v>
      </c>
      <c r="AE95" t="s">
        <v>36</v>
      </c>
      <c r="AF95" t="s">
        <v>36</v>
      </c>
      <c r="AG95" t="s">
        <v>36</v>
      </c>
      <c r="AH95" t="s">
        <v>36</v>
      </c>
    </row>
    <row r="96" spans="1:34" x14ac:dyDescent="0.25">
      <c r="A96">
        <v>254</v>
      </c>
      <c r="B96" t="s">
        <v>34</v>
      </c>
      <c r="C96">
        <v>4</v>
      </c>
      <c r="D96">
        <v>120</v>
      </c>
      <c r="E96">
        <v>5</v>
      </c>
      <c r="F96" t="s">
        <v>35</v>
      </c>
      <c r="G96">
        <v>1</v>
      </c>
      <c r="H96">
        <v>2039</v>
      </c>
      <c r="I96">
        <v>50</v>
      </c>
      <c r="J96">
        <v>1.93</v>
      </c>
      <c r="K96">
        <v>0</v>
      </c>
      <c r="L96">
        <v>54.1</v>
      </c>
      <c r="M96">
        <v>0</v>
      </c>
      <c r="N96">
        <v>0.01</v>
      </c>
      <c r="O96">
        <v>0</v>
      </c>
      <c r="P96" s="1">
        <v>5.3109433962264096E-3</v>
      </c>
      <c r="Q96">
        <v>0</v>
      </c>
      <c r="R96">
        <v>0.42</v>
      </c>
      <c r="S96">
        <v>0</v>
      </c>
      <c r="T96">
        <v>133.16999999999999</v>
      </c>
      <c r="U96">
        <v>0.21</v>
      </c>
      <c r="V96">
        <v>0</v>
      </c>
      <c r="W96">
        <v>0.57999999999999996</v>
      </c>
      <c r="X96">
        <v>0</v>
      </c>
      <c r="Y96">
        <v>0.31</v>
      </c>
      <c r="Z96">
        <v>0</v>
      </c>
      <c r="AA96">
        <v>1.7999999999999999E-2</v>
      </c>
      <c r="AB96">
        <v>0</v>
      </c>
      <c r="AC96" t="s">
        <v>36</v>
      </c>
      <c r="AD96" t="s">
        <v>36</v>
      </c>
      <c r="AE96" t="s">
        <v>36</v>
      </c>
      <c r="AF96" t="s">
        <v>36</v>
      </c>
      <c r="AG96" t="s">
        <v>36</v>
      </c>
      <c r="AH96" t="s">
        <v>36</v>
      </c>
    </row>
    <row r="97" spans="1:34" x14ac:dyDescent="0.25">
      <c r="A97">
        <v>255</v>
      </c>
      <c r="B97" t="s">
        <v>34</v>
      </c>
      <c r="C97">
        <v>4</v>
      </c>
      <c r="D97">
        <v>120</v>
      </c>
      <c r="E97">
        <v>5</v>
      </c>
      <c r="F97" t="s">
        <v>35</v>
      </c>
      <c r="G97">
        <v>1</v>
      </c>
      <c r="H97">
        <v>2040</v>
      </c>
      <c r="I97">
        <v>51</v>
      </c>
      <c r="J97">
        <v>1.93</v>
      </c>
      <c r="K97">
        <v>0</v>
      </c>
      <c r="L97">
        <v>54.1</v>
      </c>
      <c r="M97">
        <v>0</v>
      </c>
      <c r="N97">
        <v>0.01</v>
      </c>
      <c r="O97">
        <v>0</v>
      </c>
      <c r="P97" s="1">
        <v>5.3109433962264096E-3</v>
      </c>
      <c r="Q97">
        <v>0</v>
      </c>
      <c r="R97">
        <v>0.42</v>
      </c>
      <c r="S97">
        <v>0</v>
      </c>
      <c r="T97">
        <v>133.16999999999999</v>
      </c>
      <c r="U97">
        <v>0.21</v>
      </c>
      <c r="V97">
        <v>0</v>
      </c>
      <c r="W97">
        <v>0.57999999999999996</v>
      </c>
      <c r="X97">
        <v>0</v>
      </c>
      <c r="Y97">
        <v>0.31</v>
      </c>
      <c r="Z97">
        <v>0</v>
      </c>
      <c r="AA97">
        <v>1.7999999999999999E-2</v>
      </c>
      <c r="AB97">
        <v>0</v>
      </c>
      <c r="AC97" t="s">
        <v>36</v>
      </c>
      <c r="AD97" t="s">
        <v>36</v>
      </c>
      <c r="AE97" t="s">
        <v>36</v>
      </c>
      <c r="AF97" t="s">
        <v>36</v>
      </c>
      <c r="AG97" t="s">
        <v>36</v>
      </c>
      <c r="AH97" t="s">
        <v>36</v>
      </c>
    </row>
    <row r="98" spans="1:34" x14ac:dyDescent="0.25">
      <c r="A98">
        <v>288</v>
      </c>
      <c r="B98" t="s">
        <v>34</v>
      </c>
      <c r="C98">
        <v>4</v>
      </c>
      <c r="D98">
        <v>5</v>
      </c>
      <c r="E98">
        <v>1</v>
      </c>
      <c r="F98" t="s">
        <v>37</v>
      </c>
      <c r="G98">
        <v>2</v>
      </c>
      <c r="H98">
        <v>2022</v>
      </c>
      <c r="I98">
        <v>33</v>
      </c>
      <c r="J98">
        <v>1.93</v>
      </c>
      <c r="K98">
        <v>0</v>
      </c>
      <c r="L98">
        <v>54.1</v>
      </c>
      <c r="M98">
        <v>0</v>
      </c>
      <c r="N98">
        <v>0.01</v>
      </c>
      <c r="O98">
        <v>0</v>
      </c>
      <c r="P98" s="1">
        <v>5.3109433962264096E-3</v>
      </c>
      <c r="Q98">
        <v>0</v>
      </c>
      <c r="R98">
        <v>0.42</v>
      </c>
      <c r="S98">
        <v>0</v>
      </c>
      <c r="T98">
        <v>79.58</v>
      </c>
      <c r="U98">
        <v>0.21</v>
      </c>
      <c r="V98">
        <v>0</v>
      </c>
      <c r="W98">
        <v>0.57999999999999996</v>
      </c>
      <c r="X98">
        <v>0</v>
      </c>
      <c r="Y98">
        <v>0.31</v>
      </c>
      <c r="Z98">
        <v>0</v>
      </c>
      <c r="AA98">
        <v>1.7999999999999999E-2</v>
      </c>
      <c r="AB98">
        <v>0</v>
      </c>
      <c r="AC98" t="s">
        <v>36</v>
      </c>
      <c r="AD98" t="s">
        <v>36</v>
      </c>
      <c r="AE98" t="s">
        <v>36</v>
      </c>
      <c r="AF98" t="s">
        <v>36</v>
      </c>
      <c r="AG98" t="s">
        <v>36</v>
      </c>
      <c r="AH98" t="s">
        <v>36</v>
      </c>
    </row>
    <row r="99" spans="1:34" x14ac:dyDescent="0.25">
      <c r="A99">
        <v>289</v>
      </c>
      <c r="B99" t="s">
        <v>34</v>
      </c>
      <c r="C99">
        <v>4</v>
      </c>
      <c r="D99">
        <v>5</v>
      </c>
      <c r="E99">
        <v>1</v>
      </c>
      <c r="F99" t="s">
        <v>37</v>
      </c>
      <c r="G99">
        <v>2</v>
      </c>
      <c r="H99">
        <v>2023</v>
      </c>
      <c r="I99">
        <v>34</v>
      </c>
      <c r="J99">
        <v>1.93</v>
      </c>
      <c r="K99">
        <v>0</v>
      </c>
      <c r="L99">
        <v>54.1</v>
      </c>
      <c r="M99">
        <v>0</v>
      </c>
      <c r="N99">
        <v>0.01</v>
      </c>
      <c r="O99">
        <v>0</v>
      </c>
      <c r="P99" s="1">
        <v>5.3109433962264096E-3</v>
      </c>
      <c r="Q99">
        <v>0</v>
      </c>
      <c r="R99">
        <v>0.42</v>
      </c>
      <c r="S99">
        <v>0</v>
      </c>
      <c r="T99">
        <v>79.58</v>
      </c>
      <c r="U99">
        <v>0.21</v>
      </c>
      <c r="V99">
        <v>0</v>
      </c>
      <c r="W99">
        <v>0.57999999999999996</v>
      </c>
      <c r="X99">
        <v>0</v>
      </c>
      <c r="Y99">
        <v>0.31</v>
      </c>
      <c r="Z99">
        <v>0</v>
      </c>
      <c r="AA99">
        <v>1.7999999999999999E-2</v>
      </c>
      <c r="AB99">
        <v>0</v>
      </c>
      <c r="AC99" t="s">
        <v>36</v>
      </c>
      <c r="AD99" t="s">
        <v>36</v>
      </c>
      <c r="AE99" t="s">
        <v>36</v>
      </c>
      <c r="AF99" t="s">
        <v>36</v>
      </c>
      <c r="AG99" t="s">
        <v>36</v>
      </c>
      <c r="AH99" t="s">
        <v>36</v>
      </c>
    </row>
    <row r="100" spans="1:34" x14ac:dyDescent="0.25">
      <c r="A100">
        <v>290</v>
      </c>
      <c r="B100" t="s">
        <v>34</v>
      </c>
      <c r="C100">
        <v>4</v>
      </c>
      <c r="D100">
        <v>5</v>
      </c>
      <c r="E100">
        <v>1</v>
      </c>
      <c r="F100" t="s">
        <v>37</v>
      </c>
      <c r="G100">
        <v>2</v>
      </c>
      <c r="H100">
        <v>2024</v>
      </c>
      <c r="I100">
        <v>35</v>
      </c>
      <c r="J100">
        <v>1.93</v>
      </c>
      <c r="K100">
        <v>0</v>
      </c>
      <c r="L100">
        <v>54.1</v>
      </c>
      <c r="M100">
        <v>0</v>
      </c>
      <c r="N100">
        <v>0.01</v>
      </c>
      <c r="O100">
        <v>0</v>
      </c>
      <c r="P100" s="1">
        <v>5.3109433962264096E-3</v>
      </c>
      <c r="Q100">
        <v>0</v>
      </c>
      <c r="R100">
        <v>0.42</v>
      </c>
      <c r="S100">
        <v>0</v>
      </c>
      <c r="T100">
        <v>79.58</v>
      </c>
      <c r="U100">
        <v>0.21</v>
      </c>
      <c r="V100">
        <v>0</v>
      </c>
      <c r="W100">
        <v>0.57999999999999996</v>
      </c>
      <c r="X100">
        <v>0</v>
      </c>
      <c r="Y100">
        <v>0.31</v>
      </c>
      <c r="Z100">
        <v>0</v>
      </c>
      <c r="AA100">
        <v>1.7999999999999999E-2</v>
      </c>
      <c r="AB100">
        <v>0</v>
      </c>
      <c r="AC100" t="s">
        <v>36</v>
      </c>
      <c r="AD100" t="s">
        <v>36</v>
      </c>
      <c r="AE100" t="s">
        <v>36</v>
      </c>
      <c r="AF100" t="s">
        <v>36</v>
      </c>
      <c r="AG100" t="s">
        <v>36</v>
      </c>
      <c r="AH100" t="s">
        <v>36</v>
      </c>
    </row>
    <row r="101" spans="1:34" x14ac:dyDescent="0.25">
      <c r="A101">
        <v>291</v>
      </c>
      <c r="B101" t="s">
        <v>34</v>
      </c>
      <c r="C101">
        <v>4</v>
      </c>
      <c r="D101">
        <v>5</v>
      </c>
      <c r="E101">
        <v>1</v>
      </c>
      <c r="F101" t="s">
        <v>37</v>
      </c>
      <c r="G101">
        <v>2</v>
      </c>
      <c r="H101">
        <v>2025</v>
      </c>
      <c r="I101">
        <v>36</v>
      </c>
      <c r="J101">
        <v>1.93</v>
      </c>
      <c r="K101">
        <v>0</v>
      </c>
      <c r="L101">
        <v>54.1</v>
      </c>
      <c r="M101">
        <v>0</v>
      </c>
      <c r="N101">
        <v>0.01</v>
      </c>
      <c r="O101">
        <v>0</v>
      </c>
      <c r="P101" s="1">
        <v>5.3109433962264096E-3</v>
      </c>
      <c r="Q101">
        <v>0</v>
      </c>
      <c r="R101">
        <v>0.42</v>
      </c>
      <c r="S101">
        <v>0</v>
      </c>
      <c r="T101">
        <v>79.58</v>
      </c>
      <c r="U101">
        <v>0.21</v>
      </c>
      <c r="V101">
        <v>0</v>
      </c>
      <c r="W101">
        <v>0.57999999999999996</v>
      </c>
      <c r="X101">
        <v>0</v>
      </c>
      <c r="Y101">
        <v>0.31</v>
      </c>
      <c r="Z101">
        <v>0</v>
      </c>
      <c r="AA101">
        <v>1.7999999999999999E-2</v>
      </c>
      <c r="AB101">
        <v>0</v>
      </c>
      <c r="AC101" t="s">
        <v>36</v>
      </c>
      <c r="AD101" t="s">
        <v>36</v>
      </c>
      <c r="AE101" t="s">
        <v>36</v>
      </c>
      <c r="AF101" t="s">
        <v>36</v>
      </c>
      <c r="AG101" t="s">
        <v>36</v>
      </c>
      <c r="AH101" t="s">
        <v>36</v>
      </c>
    </row>
    <row r="102" spans="1:34" x14ac:dyDescent="0.25">
      <c r="A102">
        <v>292</v>
      </c>
      <c r="B102" t="s">
        <v>34</v>
      </c>
      <c r="C102">
        <v>4</v>
      </c>
      <c r="D102">
        <v>5</v>
      </c>
      <c r="E102">
        <v>1</v>
      </c>
      <c r="F102" t="s">
        <v>37</v>
      </c>
      <c r="G102">
        <v>2</v>
      </c>
      <c r="H102">
        <v>2026</v>
      </c>
      <c r="I102">
        <v>37</v>
      </c>
      <c r="J102">
        <v>1.93</v>
      </c>
      <c r="K102">
        <v>0</v>
      </c>
      <c r="L102">
        <v>54.1</v>
      </c>
      <c r="M102">
        <v>0</v>
      </c>
      <c r="N102">
        <v>0.01</v>
      </c>
      <c r="O102">
        <v>0</v>
      </c>
      <c r="P102" s="1">
        <v>5.3109433962264096E-3</v>
      </c>
      <c r="Q102">
        <v>0</v>
      </c>
      <c r="R102">
        <v>0.42</v>
      </c>
      <c r="S102">
        <v>0</v>
      </c>
      <c r="T102">
        <v>79.58</v>
      </c>
      <c r="U102">
        <v>0.21</v>
      </c>
      <c r="V102">
        <v>0</v>
      </c>
      <c r="W102">
        <v>0.57999999999999996</v>
      </c>
      <c r="X102">
        <v>0</v>
      </c>
      <c r="Y102">
        <v>0.31</v>
      </c>
      <c r="Z102">
        <v>0</v>
      </c>
      <c r="AA102">
        <v>1.7999999999999999E-2</v>
      </c>
      <c r="AB102">
        <v>0</v>
      </c>
      <c r="AC102" t="s">
        <v>36</v>
      </c>
      <c r="AD102" t="s">
        <v>36</v>
      </c>
      <c r="AE102" t="s">
        <v>36</v>
      </c>
      <c r="AF102" t="s">
        <v>36</v>
      </c>
      <c r="AG102" t="s">
        <v>36</v>
      </c>
      <c r="AH102" t="s">
        <v>36</v>
      </c>
    </row>
    <row r="103" spans="1:34" x14ac:dyDescent="0.25">
      <c r="A103">
        <v>293</v>
      </c>
      <c r="B103" t="s">
        <v>34</v>
      </c>
      <c r="C103">
        <v>4</v>
      </c>
      <c r="D103">
        <v>5</v>
      </c>
      <c r="E103">
        <v>1</v>
      </c>
      <c r="F103" t="s">
        <v>37</v>
      </c>
      <c r="G103">
        <v>2</v>
      </c>
      <c r="H103">
        <v>2027</v>
      </c>
      <c r="I103">
        <v>38</v>
      </c>
      <c r="J103">
        <v>1.93</v>
      </c>
      <c r="K103">
        <v>0</v>
      </c>
      <c r="L103">
        <v>54.1</v>
      </c>
      <c r="M103">
        <v>0</v>
      </c>
      <c r="N103">
        <v>0.01</v>
      </c>
      <c r="O103">
        <v>0</v>
      </c>
      <c r="P103" s="1">
        <v>5.3109433962264096E-3</v>
      </c>
      <c r="Q103">
        <v>0</v>
      </c>
      <c r="R103">
        <v>0.42</v>
      </c>
      <c r="S103">
        <v>0</v>
      </c>
      <c r="T103">
        <v>79.58</v>
      </c>
      <c r="U103">
        <v>0.21</v>
      </c>
      <c r="V103">
        <v>0</v>
      </c>
      <c r="W103">
        <v>0.57999999999999996</v>
      </c>
      <c r="X103">
        <v>0</v>
      </c>
      <c r="Y103">
        <v>0.31</v>
      </c>
      <c r="Z103">
        <v>0</v>
      </c>
      <c r="AA103">
        <v>1.7999999999999999E-2</v>
      </c>
      <c r="AB103">
        <v>0</v>
      </c>
      <c r="AC103" t="s">
        <v>36</v>
      </c>
      <c r="AD103" t="s">
        <v>36</v>
      </c>
      <c r="AE103" t="s">
        <v>36</v>
      </c>
      <c r="AF103" t="s">
        <v>36</v>
      </c>
      <c r="AG103" t="s">
        <v>36</v>
      </c>
      <c r="AH103" t="s">
        <v>36</v>
      </c>
    </row>
    <row r="104" spans="1:34" x14ac:dyDescent="0.25">
      <c r="A104">
        <v>294</v>
      </c>
      <c r="B104" t="s">
        <v>34</v>
      </c>
      <c r="C104">
        <v>4</v>
      </c>
      <c r="D104">
        <v>5</v>
      </c>
      <c r="E104">
        <v>1</v>
      </c>
      <c r="F104" t="s">
        <v>37</v>
      </c>
      <c r="G104">
        <v>2</v>
      </c>
      <c r="H104">
        <v>2028</v>
      </c>
      <c r="I104">
        <v>39</v>
      </c>
      <c r="J104">
        <v>1.93</v>
      </c>
      <c r="K104">
        <v>0</v>
      </c>
      <c r="L104">
        <v>54.1</v>
      </c>
      <c r="M104">
        <v>0</v>
      </c>
      <c r="N104">
        <v>0.01</v>
      </c>
      <c r="O104">
        <v>0</v>
      </c>
      <c r="P104" s="1">
        <v>5.3109433962264096E-3</v>
      </c>
      <c r="Q104">
        <v>0</v>
      </c>
      <c r="R104">
        <v>0.42</v>
      </c>
      <c r="S104">
        <v>0</v>
      </c>
      <c r="T104">
        <v>79.58</v>
      </c>
      <c r="U104">
        <v>0.21</v>
      </c>
      <c r="V104">
        <v>0</v>
      </c>
      <c r="W104">
        <v>0.57999999999999996</v>
      </c>
      <c r="X104">
        <v>0</v>
      </c>
      <c r="Y104">
        <v>0.31</v>
      </c>
      <c r="Z104">
        <v>0</v>
      </c>
      <c r="AA104">
        <v>1.7999999999999999E-2</v>
      </c>
      <c r="AB104">
        <v>0</v>
      </c>
      <c r="AC104" t="s">
        <v>36</v>
      </c>
      <c r="AD104" t="s">
        <v>36</v>
      </c>
      <c r="AE104" t="s">
        <v>36</v>
      </c>
      <c r="AF104" t="s">
        <v>36</v>
      </c>
      <c r="AG104" t="s">
        <v>36</v>
      </c>
      <c r="AH104" t="s">
        <v>36</v>
      </c>
    </row>
    <row r="105" spans="1:34" x14ac:dyDescent="0.25">
      <c r="A105">
        <v>295</v>
      </c>
      <c r="B105" t="s">
        <v>34</v>
      </c>
      <c r="C105">
        <v>4</v>
      </c>
      <c r="D105">
        <v>5</v>
      </c>
      <c r="E105">
        <v>1</v>
      </c>
      <c r="F105" t="s">
        <v>37</v>
      </c>
      <c r="G105">
        <v>2</v>
      </c>
      <c r="H105">
        <v>2029</v>
      </c>
      <c r="I105">
        <v>40</v>
      </c>
      <c r="J105">
        <v>1.93</v>
      </c>
      <c r="K105">
        <v>0</v>
      </c>
      <c r="L105">
        <v>54.1</v>
      </c>
      <c r="M105">
        <v>0</v>
      </c>
      <c r="N105">
        <v>0.01</v>
      </c>
      <c r="O105">
        <v>0</v>
      </c>
      <c r="P105" s="1">
        <v>5.3109433962264096E-3</v>
      </c>
      <c r="Q105">
        <v>0</v>
      </c>
      <c r="R105">
        <v>0.42</v>
      </c>
      <c r="S105">
        <v>0</v>
      </c>
      <c r="T105">
        <v>79.58</v>
      </c>
      <c r="U105">
        <v>0.21</v>
      </c>
      <c r="V105">
        <v>0</v>
      </c>
      <c r="W105">
        <v>0.57999999999999996</v>
      </c>
      <c r="X105">
        <v>0</v>
      </c>
      <c r="Y105">
        <v>0.31</v>
      </c>
      <c r="Z105">
        <v>0</v>
      </c>
      <c r="AA105">
        <v>1.7999999999999999E-2</v>
      </c>
      <c r="AB105">
        <v>0</v>
      </c>
      <c r="AC105" t="s">
        <v>36</v>
      </c>
      <c r="AD105" t="s">
        <v>36</v>
      </c>
      <c r="AE105" t="s">
        <v>36</v>
      </c>
      <c r="AF105" t="s">
        <v>36</v>
      </c>
      <c r="AG105" t="s">
        <v>36</v>
      </c>
      <c r="AH105" t="s">
        <v>36</v>
      </c>
    </row>
    <row r="106" spans="1:34" x14ac:dyDescent="0.25">
      <c r="A106">
        <v>296</v>
      </c>
      <c r="B106" t="s">
        <v>34</v>
      </c>
      <c r="C106">
        <v>4</v>
      </c>
      <c r="D106">
        <v>5</v>
      </c>
      <c r="E106">
        <v>1</v>
      </c>
      <c r="F106" t="s">
        <v>37</v>
      </c>
      <c r="G106">
        <v>2</v>
      </c>
      <c r="H106">
        <v>2030</v>
      </c>
      <c r="I106">
        <v>41</v>
      </c>
      <c r="J106">
        <v>1.93</v>
      </c>
      <c r="K106">
        <v>0</v>
      </c>
      <c r="L106">
        <v>54.1</v>
      </c>
      <c r="M106">
        <v>0</v>
      </c>
      <c r="N106">
        <v>0.01</v>
      </c>
      <c r="O106">
        <v>0</v>
      </c>
      <c r="P106" s="1">
        <v>5.3109433962264096E-3</v>
      </c>
      <c r="Q106">
        <v>0</v>
      </c>
      <c r="R106">
        <v>0.42</v>
      </c>
      <c r="S106">
        <v>0</v>
      </c>
      <c r="T106">
        <v>79.58</v>
      </c>
      <c r="U106">
        <v>0.21</v>
      </c>
      <c r="V106">
        <v>0</v>
      </c>
      <c r="W106">
        <v>0.57999999999999996</v>
      </c>
      <c r="X106">
        <v>0</v>
      </c>
      <c r="Y106">
        <v>0.31</v>
      </c>
      <c r="Z106">
        <v>0</v>
      </c>
      <c r="AA106">
        <v>1.7999999999999999E-2</v>
      </c>
      <c r="AB106">
        <v>0</v>
      </c>
      <c r="AC106" t="s">
        <v>36</v>
      </c>
      <c r="AD106" t="s">
        <v>36</v>
      </c>
      <c r="AE106" t="s">
        <v>36</v>
      </c>
      <c r="AF106" t="s">
        <v>36</v>
      </c>
      <c r="AG106" t="s">
        <v>36</v>
      </c>
      <c r="AH106" t="s">
        <v>36</v>
      </c>
    </row>
    <row r="107" spans="1:34" x14ac:dyDescent="0.25">
      <c r="A107">
        <v>297</v>
      </c>
      <c r="B107" t="s">
        <v>34</v>
      </c>
      <c r="C107">
        <v>4</v>
      </c>
      <c r="D107">
        <v>5</v>
      </c>
      <c r="E107">
        <v>1</v>
      </c>
      <c r="F107" t="s">
        <v>37</v>
      </c>
      <c r="G107">
        <v>2</v>
      </c>
      <c r="H107">
        <v>2031</v>
      </c>
      <c r="I107">
        <v>42</v>
      </c>
      <c r="J107">
        <v>1.93</v>
      </c>
      <c r="K107">
        <v>0</v>
      </c>
      <c r="L107">
        <v>54.1</v>
      </c>
      <c r="M107">
        <v>0</v>
      </c>
      <c r="N107">
        <v>0.01</v>
      </c>
      <c r="O107">
        <v>0</v>
      </c>
      <c r="P107" s="1">
        <v>5.3109433962264096E-3</v>
      </c>
      <c r="Q107">
        <v>0</v>
      </c>
      <c r="R107">
        <v>0.42</v>
      </c>
      <c r="S107">
        <v>0</v>
      </c>
      <c r="T107">
        <v>79.58</v>
      </c>
      <c r="U107">
        <v>0.21</v>
      </c>
      <c r="V107">
        <v>0</v>
      </c>
      <c r="W107">
        <v>0.57999999999999996</v>
      </c>
      <c r="X107">
        <v>0</v>
      </c>
      <c r="Y107">
        <v>0.31</v>
      </c>
      <c r="Z107">
        <v>0</v>
      </c>
      <c r="AA107">
        <v>1.7999999999999999E-2</v>
      </c>
      <c r="AB107">
        <v>0</v>
      </c>
      <c r="AC107" t="s">
        <v>36</v>
      </c>
      <c r="AD107" t="s">
        <v>36</v>
      </c>
      <c r="AE107" t="s">
        <v>36</v>
      </c>
      <c r="AF107" t="s">
        <v>36</v>
      </c>
      <c r="AG107" t="s">
        <v>36</v>
      </c>
      <c r="AH107" t="s">
        <v>36</v>
      </c>
    </row>
    <row r="108" spans="1:34" x14ac:dyDescent="0.25">
      <c r="A108">
        <v>298</v>
      </c>
      <c r="B108" t="s">
        <v>34</v>
      </c>
      <c r="C108">
        <v>4</v>
      </c>
      <c r="D108">
        <v>5</v>
      </c>
      <c r="E108">
        <v>1</v>
      </c>
      <c r="F108" t="s">
        <v>37</v>
      </c>
      <c r="G108">
        <v>2</v>
      </c>
      <c r="H108">
        <v>2032</v>
      </c>
      <c r="I108">
        <v>43</v>
      </c>
      <c r="J108">
        <v>1.93</v>
      </c>
      <c r="K108">
        <v>0</v>
      </c>
      <c r="L108">
        <v>54.1</v>
      </c>
      <c r="M108">
        <v>0</v>
      </c>
      <c r="N108">
        <v>0.01</v>
      </c>
      <c r="O108">
        <v>0</v>
      </c>
      <c r="P108" s="1">
        <v>5.3109433962264096E-3</v>
      </c>
      <c r="Q108">
        <v>0</v>
      </c>
      <c r="R108">
        <v>0.42</v>
      </c>
      <c r="S108">
        <v>0</v>
      </c>
      <c r="T108">
        <v>79.58</v>
      </c>
      <c r="U108">
        <v>0.21</v>
      </c>
      <c r="V108">
        <v>0</v>
      </c>
      <c r="W108">
        <v>0.57999999999999996</v>
      </c>
      <c r="X108">
        <v>0</v>
      </c>
      <c r="Y108">
        <v>0.31</v>
      </c>
      <c r="Z108">
        <v>0</v>
      </c>
      <c r="AA108">
        <v>1.7999999999999999E-2</v>
      </c>
      <c r="AB108">
        <v>0</v>
      </c>
      <c r="AC108" t="s">
        <v>36</v>
      </c>
      <c r="AD108" t="s">
        <v>36</v>
      </c>
      <c r="AE108" t="s">
        <v>36</v>
      </c>
      <c r="AF108" t="s">
        <v>36</v>
      </c>
      <c r="AG108" t="s">
        <v>36</v>
      </c>
      <c r="AH108" t="s">
        <v>36</v>
      </c>
    </row>
    <row r="109" spans="1:34" x14ac:dyDescent="0.25">
      <c r="A109">
        <v>299</v>
      </c>
      <c r="B109" t="s">
        <v>34</v>
      </c>
      <c r="C109">
        <v>4</v>
      </c>
      <c r="D109">
        <v>5</v>
      </c>
      <c r="E109">
        <v>1</v>
      </c>
      <c r="F109" t="s">
        <v>37</v>
      </c>
      <c r="G109">
        <v>2</v>
      </c>
      <c r="H109">
        <v>2033</v>
      </c>
      <c r="I109">
        <v>44</v>
      </c>
      <c r="J109">
        <v>1.93</v>
      </c>
      <c r="K109">
        <v>0</v>
      </c>
      <c r="L109">
        <v>54.1</v>
      </c>
      <c r="M109">
        <v>0</v>
      </c>
      <c r="N109">
        <v>0.01</v>
      </c>
      <c r="O109">
        <v>0</v>
      </c>
      <c r="P109" s="1">
        <v>5.3109433962264096E-3</v>
      </c>
      <c r="Q109">
        <v>0</v>
      </c>
      <c r="R109">
        <v>0.42</v>
      </c>
      <c r="S109">
        <v>0</v>
      </c>
      <c r="T109">
        <v>79.58</v>
      </c>
      <c r="U109">
        <v>0.21</v>
      </c>
      <c r="V109">
        <v>0</v>
      </c>
      <c r="W109">
        <v>0.57999999999999996</v>
      </c>
      <c r="X109">
        <v>0</v>
      </c>
      <c r="Y109">
        <v>0.31</v>
      </c>
      <c r="Z109">
        <v>0</v>
      </c>
      <c r="AA109">
        <v>1.7999999999999999E-2</v>
      </c>
      <c r="AB109">
        <v>0</v>
      </c>
      <c r="AC109" t="s">
        <v>36</v>
      </c>
      <c r="AD109" t="s">
        <v>36</v>
      </c>
      <c r="AE109" t="s">
        <v>36</v>
      </c>
      <c r="AF109" t="s">
        <v>36</v>
      </c>
      <c r="AG109" t="s">
        <v>36</v>
      </c>
      <c r="AH109" t="s">
        <v>36</v>
      </c>
    </row>
    <row r="110" spans="1:34" x14ac:dyDescent="0.25">
      <c r="A110">
        <v>300</v>
      </c>
      <c r="B110" t="s">
        <v>34</v>
      </c>
      <c r="C110">
        <v>4</v>
      </c>
      <c r="D110">
        <v>5</v>
      </c>
      <c r="E110">
        <v>1</v>
      </c>
      <c r="F110" t="s">
        <v>37</v>
      </c>
      <c r="G110">
        <v>2</v>
      </c>
      <c r="H110">
        <v>2034</v>
      </c>
      <c r="I110">
        <v>45</v>
      </c>
      <c r="J110">
        <v>1.93</v>
      </c>
      <c r="K110">
        <v>0</v>
      </c>
      <c r="L110">
        <v>54.1</v>
      </c>
      <c r="M110">
        <v>0</v>
      </c>
      <c r="N110">
        <v>0.01</v>
      </c>
      <c r="O110">
        <v>0</v>
      </c>
      <c r="P110" s="1">
        <v>5.3109433962264096E-3</v>
      </c>
      <c r="Q110">
        <v>0</v>
      </c>
      <c r="R110">
        <v>0.42</v>
      </c>
      <c r="S110">
        <v>0</v>
      </c>
      <c r="T110">
        <v>79.58</v>
      </c>
      <c r="U110">
        <v>0.21</v>
      </c>
      <c r="V110">
        <v>0</v>
      </c>
      <c r="W110">
        <v>0.57999999999999996</v>
      </c>
      <c r="X110">
        <v>0</v>
      </c>
      <c r="Y110">
        <v>0.31</v>
      </c>
      <c r="Z110">
        <v>0</v>
      </c>
      <c r="AA110">
        <v>1.7999999999999999E-2</v>
      </c>
      <c r="AB110">
        <v>0</v>
      </c>
      <c r="AC110" t="s">
        <v>36</v>
      </c>
      <c r="AD110" t="s">
        <v>36</v>
      </c>
      <c r="AE110" t="s">
        <v>36</v>
      </c>
      <c r="AF110" t="s">
        <v>36</v>
      </c>
      <c r="AG110" t="s">
        <v>36</v>
      </c>
      <c r="AH110" t="s">
        <v>36</v>
      </c>
    </row>
    <row r="111" spans="1:34" x14ac:dyDescent="0.25">
      <c r="A111">
        <v>301</v>
      </c>
      <c r="B111" t="s">
        <v>34</v>
      </c>
      <c r="C111">
        <v>4</v>
      </c>
      <c r="D111">
        <v>5</v>
      </c>
      <c r="E111">
        <v>1</v>
      </c>
      <c r="F111" t="s">
        <v>37</v>
      </c>
      <c r="G111">
        <v>2</v>
      </c>
      <c r="H111">
        <v>2035</v>
      </c>
      <c r="I111">
        <v>46</v>
      </c>
      <c r="J111">
        <v>1.93</v>
      </c>
      <c r="K111">
        <v>0</v>
      </c>
      <c r="L111">
        <v>54.1</v>
      </c>
      <c r="M111">
        <v>0</v>
      </c>
      <c r="N111">
        <v>0.01</v>
      </c>
      <c r="O111">
        <v>0</v>
      </c>
      <c r="P111" s="1">
        <v>5.3109433962264096E-3</v>
      </c>
      <c r="Q111">
        <v>0</v>
      </c>
      <c r="R111">
        <v>0.42</v>
      </c>
      <c r="S111">
        <v>0</v>
      </c>
      <c r="T111">
        <v>79.58</v>
      </c>
      <c r="U111">
        <v>0.21</v>
      </c>
      <c r="V111">
        <v>0</v>
      </c>
      <c r="W111">
        <v>0.57999999999999996</v>
      </c>
      <c r="X111">
        <v>0</v>
      </c>
      <c r="Y111">
        <v>0.31</v>
      </c>
      <c r="Z111">
        <v>0</v>
      </c>
      <c r="AA111">
        <v>1.7999999999999999E-2</v>
      </c>
      <c r="AB111">
        <v>0</v>
      </c>
      <c r="AC111" t="s">
        <v>36</v>
      </c>
      <c r="AD111" t="s">
        <v>36</v>
      </c>
      <c r="AE111" t="s">
        <v>36</v>
      </c>
      <c r="AF111" t="s">
        <v>36</v>
      </c>
      <c r="AG111" t="s">
        <v>36</v>
      </c>
      <c r="AH111" t="s">
        <v>36</v>
      </c>
    </row>
    <row r="112" spans="1:34" x14ac:dyDescent="0.25">
      <c r="A112">
        <v>302</v>
      </c>
      <c r="B112" t="s">
        <v>34</v>
      </c>
      <c r="C112">
        <v>4</v>
      </c>
      <c r="D112">
        <v>5</v>
      </c>
      <c r="E112">
        <v>1</v>
      </c>
      <c r="F112" t="s">
        <v>37</v>
      </c>
      <c r="G112">
        <v>2</v>
      </c>
      <c r="H112">
        <v>2036</v>
      </c>
      <c r="I112">
        <v>47</v>
      </c>
      <c r="J112">
        <v>1.93</v>
      </c>
      <c r="K112">
        <v>0</v>
      </c>
      <c r="L112">
        <v>54.1</v>
      </c>
      <c r="M112">
        <v>0</v>
      </c>
      <c r="N112">
        <v>0.01</v>
      </c>
      <c r="O112">
        <v>0</v>
      </c>
      <c r="P112" s="1">
        <v>5.3109433962264096E-3</v>
      </c>
      <c r="Q112">
        <v>0</v>
      </c>
      <c r="R112">
        <v>0.42</v>
      </c>
      <c r="S112">
        <v>0</v>
      </c>
      <c r="T112">
        <v>79.58</v>
      </c>
      <c r="U112">
        <v>0.21</v>
      </c>
      <c r="V112">
        <v>0</v>
      </c>
      <c r="W112">
        <v>0.57999999999999996</v>
      </c>
      <c r="X112">
        <v>0</v>
      </c>
      <c r="Y112">
        <v>0.31</v>
      </c>
      <c r="Z112">
        <v>0</v>
      </c>
      <c r="AA112">
        <v>1.7999999999999999E-2</v>
      </c>
      <c r="AB112">
        <v>0</v>
      </c>
      <c r="AC112" t="s">
        <v>36</v>
      </c>
      <c r="AD112" t="s">
        <v>36</v>
      </c>
      <c r="AE112" t="s">
        <v>36</v>
      </c>
      <c r="AF112" t="s">
        <v>36</v>
      </c>
      <c r="AG112" t="s">
        <v>36</v>
      </c>
      <c r="AH112" t="s">
        <v>36</v>
      </c>
    </row>
    <row r="113" spans="1:34" x14ac:dyDescent="0.25">
      <c r="A113">
        <v>303</v>
      </c>
      <c r="B113" t="s">
        <v>34</v>
      </c>
      <c r="C113">
        <v>4</v>
      </c>
      <c r="D113">
        <v>5</v>
      </c>
      <c r="E113">
        <v>1</v>
      </c>
      <c r="F113" t="s">
        <v>37</v>
      </c>
      <c r="G113">
        <v>2</v>
      </c>
      <c r="H113">
        <v>2037</v>
      </c>
      <c r="I113">
        <v>48</v>
      </c>
      <c r="J113">
        <v>1.93</v>
      </c>
      <c r="K113">
        <v>0</v>
      </c>
      <c r="L113">
        <v>54.1</v>
      </c>
      <c r="M113">
        <v>0</v>
      </c>
      <c r="N113">
        <v>0.01</v>
      </c>
      <c r="O113">
        <v>0</v>
      </c>
      <c r="P113" s="1">
        <v>5.3109433962264096E-3</v>
      </c>
      <c r="Q113">
        <v>0</v>
      </c>
      <c r="R113">
        <v>0.42</v>
      </c>
      <c r="S113">
        <v>0</v>
      </c>
      <c r="T113">
        <v>79.58</v>
      </c>
      <c r="U113">
        <v>0.21</v>
      </c>
      <c r="V113">
        <v>0</v>
      </c>
      <c r="W113">
        <v>0.57999999999999996</v>
      </c>
      <c r="X113">
        <v>0</v>
      </c>
      <c r="Y113">
        <v>0.31</v>
      </c>
      <c r="Z113">
        <v>0</v>
      </c>
      <c r="AA113">
        <v>1.7999999999999999E-2</v>
      </c>
      <c r="AB113">
        <v>0</v>
      </c>
      <c r="AC113" t="s">
        <v>36</v>
      </c>
      <c r="AD113" t="s">
        <v>36</v>
      </c>
      <c r="AE113" t="s">
        <v>36</v>
      </c>
      <c r="AF113" t="s">
        <v>36</v>
      </c>
      <c r="AG113" t="s">
        <v>36</v>
      </c>
      <c r="AH113" t="s">
        <v>36</v>
      </c>
    </row>
    <row r="114" spans="1:34" x14ac:dyDescent="0.25">
      <c r="A114">
        <v>304</v>
      </c>
      <c r="B114" t="s">
        <v>34</v>
      </c>
      <c r="C114">
        <v>4</v>
      </c>
      <c r="D114">
        <v>5</v>
      </c>
      <c r="E114">
        <v>1</v>
      </c>
      <c r="F114" t="s">
        <v>37</v>
      </c>
      <c r="G114">
        <v>2</v>
      </c>
      <c r="H114">
        <v>2038</v>
      </c>
      <c r="I114">
        <v>49</v>
      </c>
      <c r="J114">
        <v>1.93</v>
      </c>
      <c r="K114">
        <v>0</v>
      </c>
      <c r="L114">
        <v>54.1</v>
      </c>
      <c r="M114">
        <v>0</v>
      </c>
      <c r="N114">
        <v>0.01</v>
      </c>
      <c r="O114">
        <v>0</v>
      </c>
      <c r="P114" s="1">
        <v>5.3109433962264096E-3</v>
      </c>
      <c r="Q114">
        <v>0</v>
      </c>
      <c r="R114">
        <v>0.42</v>
      </c>
      <c r="S114">
        <v>0</v>
      </c>
      <c r="T114">
        <v>79.58</v>
      </c>
      <c r="U114">
        <v>0.21</v>
      </c>
      <c r="V114">
        <v>0</v>
      </c>
      <c r="W114">
        <v>0.57999999999999996</v>
      </c>
      <c r="X114">
        <v>0</v>
      </c>
      <c r="Y114">
        <v>0.31</v>
      </c>
      <c r="Z114">
        <v>0</v>
      </c>
      <c r="AA114">
        <v>1.7999999999999999E-2</v>
      </c>
      <c r="AB114">
        <v>0</v>
      </c>
      <c r="AC114" t="s">
        <v>36</v>
      </c>
      <c r="AD114" t="s">
        <v>36</v>
      </c>
      <c r="AE114" t="s">
        <v>36</v>
      </c>
      <c r="AF114" t="s">
        <v>36</v>
      </c>
      <c r="AG114" t="s">
        <v>36</v>
      </c>
      <c r="AH114" t="s">
        <v>36</v>
      </c>
    </row>
    <row r="115" spans="1:34" x14ac:dyDescent="0.25">
      <c r="A115">
        <v>305</v>
      </c>
      <c r="B115" t="s">
        <v>34</v>
      </c>
      <c r="C115">
        <v>4</v>
      </c>
      <c r="D115">
        <v>5</v>
      </c>
      <c r="E115">
        <v>1</v>
      </c>
      <c r="F115" t="s">
        <v>37</v>
      </c>
      <c r="G115">
        <v>2</v>
      </c>
      <c r="H115">
        <v>2039</v>
      </c>
      <c r="I115">
        <v>50</v>
      </c>
      <c r="J115">
        <v>1.93</v>
      </c>
      <c r="K115">
        <v>0</v>
      </c>
      <c r="L115">
        <v>54.1</v>
      </c>
      <c r="M115">
        <v>0</v>
      </c>
      <c r="N115">
        <v>0.01</v>
      </c>
      <c r="O115">
        <v>0</v>
      </c>
      <c r="P115" s="1">
        <v>5.3109433962264096E-3</v>
      </c>
      <c r="Q115">
        <v>0</v>
      </c>
      <c r="R115">
        <v>0.42</v>
      </c>
      <c r="S115">
        <v>0</v>
      </c>
      <c r="T115">
        <v>79.58</v>
      </c>
      <c r="U115">
        <v>0.21</v>
      </c>
      <c r="V115">
        <v>0</v>
      </c>
      <c r="W115">
        <v>0.57999999999999996</v>
      </c>
      <c r="X115">
        <v>0</v>
      </c>
      <c r="Y115">
        <v>0.31</v>
      </c>
      <c r="Z115">
        <v>0</v>
      </c>
      <c r="AA115">
        <v>1.7999999999999999E-2</v>
      </c>
      <c r="AB115">
        <v>0</v>
      </c>
      <c r="AC115" t="s">
        <v>36</v>
      </c>
      <c r="AD115" t="s">
        <v>36</v>
      </c>
      <c r="AE115" t="s">
        <v>36</v>
      </c>
      <c r="AF115" t="s">
        <v>36</v>
      </c>
      <c r="AG115" t="s">
        <v>36</v>
      </c>
      <c r="AH115" t="s">
        <v>36</v>
      </c>
    </row>
    <row r="116" spans="1:34" x14ac:dyDescent="0.25">
      <c r="A116">
        <v>306</v>
      </c>
      <c r="B116" t="s">
        <v>34</v>
      </c>
      <c r="C116">
        <v>4</v>
      </c>
      <c r="D116">
        <v>5</v>
      </c>
      <c r="E116">
        <v>1</v>
      </c>
      <c r="F116" t="s">
        <v>37</v>
      </c>
      <c r="G116">
        <v>2</v>
      </c>
      <c r="H116">
        <v>2040</v>
      </c>
      <c r="I116">
        <v>51</v>
      </c>
      <c r="J116">
        <v>1.93</v>
      </c>
      <c r="K116">
        <v>0</v>
      </c>
      <c r="L116">
        <v>54.1</v>
      </c>
      <c r="M116">
        <v>0</v>
      </c>
      <c r="N116">
        <v>0.01</v>
      </c>
      <c r="O116">
        <v>0</v>
      </c>
      <c r="P116" s="1">
        <v>5.3109433962264096E-3</v>
      </c>
      <c r="Q116">
        <v>0</v>
      </c>
      <c r="R116">
        <v>0.42</v>
      </c>
      <c r="S116">
        <v>0</v>
      </c>
      <c r="T116">
        <v>79.58</v>
      </c>
      <c r="U116">
        <v>0.21</v>
      </c>
      <c r="V116">
        <v>0</v>
      </c>
      <c r="W116">
        <v>0.57999999999999996</v>
      </c>
      <c r="X116">
        <v>0</v>
      </c>
      <c r="Y116">
        <v>0.31</v>
      </c>
      <c r="Z116">
        <v>0</v>
      </c>
      <c r="AA116">
        <v>1.7999999999999999E-2</v>
      </c>
      <c r="AB116">
        <v>0</v>
      </c>
      <c r="AC116" t="s">
        <v>36</v>
      </c>
      <c r="AD116" t="s">
        <v>36</v>
      </c>
      <c r="AE116" t="s">
        <v>36</v>
      </c>
      <c r="AF116" t="s">
        <v>36</v>
      </c>
      <c r="AG116" t="s">
        <v>36</v>
      </c>
      <c r="AH116" t="s">
        <v>36</v>
      </c>
    </row>
    <row r="117" spans="1:34" x14ac:dyDescent="0.25">
      <c r="A117">
        <v>339</v>
      </c>
      <c r="B117" t="s">
        <v>34</v>
      </c>
      <c r="C117">
        <v>4</v>
      </c>
      <c r="D117">
        <v>15</v>
      </c>
      <c r="E117">
        <v>2</v>
      </c>
      <c r="F117" t="s">
        <v>37</v>
      </c>
      <c r="G117">
        <v>2</v>
      </c>
      <c r="H117">
        <v>2022</v>
      </c>
      <c r="I117">
        <v>33</v>
      </c>
      <c r="J117">
        <v>1.93</v>
      </c>
      <c r="K117">
        <v>0</v>
      </c>
      <c r="L117">
        <v>54.1</v>
      </c>
      <c r="M117">
        <v>0</v>
      </c>
      <c r="N117">
        <v>0.01</v>
      </c>
      <c r="O117">
        <v>0</v>
      </c>
      <c r="P117" s="1">
        <v>5.3109433962264096E-3</v>
      </c>
      <c r="Q117">
        <v>0</v>
      </c>
      <c r="R117">
        <v>0.42</v>
      </c>
      <c r="S117">
        <v>0</v>
      </c>
      <c r="T117">
        <v>79.58</v>
      </c>
      <c r="U117">
        <v>0.21</v>
      </c>
      <c r="V117">
        <v>0</v>
      </c>
      <c r="W117">
        <v>0.57999999999999996</v>
      </c>
      <c r="X117">
        <v>0</v>
      </c>
      <c r="Y117">
        <v>0.31</v>
      </c>
      <c r="Z117">
        <v>0</v>
      </c>
      <c r="AA117">
        <v>1.7999999999999999E-2</v>
      </c>
      <c r="AB117">
        <v>0</v>
      </c>
      <c r="AC117" t="s">
        <v>36</v>
      </c>
      <c r="AD117" t="s">
        <v>36</v>
      </c>
      <c r="AE117" t="s">
        <v>36</v>
      </c>
      <c r="AF117" t="s">
        <v>36</v>
      </c>
      <c r="AG117" t="s">
        <v>36</v>
      </c>
      <c r="AH117" t="s">
        <v>36</v>
      </c>
    </row>
    <row r="118" spans="1:34" x14ac:dyDescent="0.25">
      <c r="A118">
        <v>340</v>
      </c>
      <c r="B118" t="s">
        <v>34</v>
      </c>
      <c r="C118">
        <v>4</v>
      </c>
      <c r="D118">
        <v>15</v>
      </c>
      <c r="E118">
        <v>2</v>
      </c>
      <c r="F118" t="s">
        <v>37</v>
      </c>
      <c r="G118">
        <v>2</v>
      </c>
      <c r="H118">
        <v>2023</v>
      </c>
      <c r="I118">
        <v>34</v>
      </c>
      <c r="J118">
        <v>1.93</v>
      </c>
      <c r="K118">
        <v>0</v>
      </c>
      <c r="L118">
        <v>54.1</v>
      </c>
      <c r="M118">
        <v>0</v>
      </c>
      <c r="N118">
        <v>0.01</v>
      </c>
      <c r="O118">
        <v>0</v>
      </c>
      <c r="P118" s="1">
        <v>5.3109433962264096E-3</v>
      </c>
      <c r="Q118">
        <v>0</v>
      </c>
      <c r="R118">
        <v>0.42</v>
      </c>
      <c r="S118">
        <v>0</v>
      </c>
      <c r="T118">
        <v>79.58</v>
      </c>
      <c r="U118">
        <v>0.21</v>
      </c>
      <c r="V118">
        <v>0</v>
      </c>
      <c r="W118">
        <v>0.57999999999999996</v>
      </c>
      <c r="X118">
        <v>0</v>
      </c>
      <c r="Y118">
        <v>0.31</v>
      </c>
      <c r="Z118">
        <v>0</v>
      </c>
      <c r="AA118">
        <v>1.7999999999999999E-2</v>
      </c>
      <c r="AB118">
        <v>0</v>
      </c>
      <c r="AC118" t="s">
        <v>36</v>
      </c>
      <c r="AD118" t="s">
        <v>36</v>
      </c>
      <c r="AE118" t="s">
        <v>36</v>
      </c>
      <c r="AF118" t="s">
        <v>36</v>
      </c>
      <c r="AG118" t="s">
        <v>36</v>
      </c>
      <c r="AH118" t="s">
        <v>36</v>
      </c>
    </row>
    <row r="119" spans="1:34" x14ac:dyDescent="0.25">
      <c r="A119">
        <v>341</v>
      </c>
      <c r="B119" t="s">
        <v>34</v>
      </c>
      <c r="C119">
        <v>4</v>
      </c>
      <c r="D119">
        <v>15</v>
      </c>
      <c r="E119">
        <v>2</v>
      </c>
      <c r="F119" t="s">
        <v>37</v>
      </c>
      <c r="G119">
        <v>2</v>
      </c>
      <c r="H119">
        <v>2024</v>
      </c>
      <c r="I119">
        <v>35</v>
      </c>
      <c r="J119">
        <v>1.93</v>
      </c>
      <c r="K119">
        <v>0</v>
      </c>
      <c r="L119">
        <v>54.1</v>
      </c>
      <c r="M119">
        <v>0</v>
      </c>
      <c r="N119">
        <v>0.01</v>
      </c>
      <c r="O119">
        <v>0</v>
      </c>
      <c r="P119" s="1">
        <v>5.3109433962264096E-3</v>
      </c>
      <c r="Q119">
        <v>0</v>
      </c>
      <c r="R119">
        <v>0.42</v>
      </c>
      <c r="S119">
        <v>0</v>
      </c>
      <c r="T119">
        <v>79.58</v>
      </c>
      <c r="U119">
        <v>0.21</v>
      </c>
      <c r="V119">
        <v>0</v>
      </c>
      <c r="W119">
        <v>0.57999999999999996</v>
      </c>
      <c r="X119">
        <v>0</v>
      </c>
      <c r="Y119">
        <v>0.31</v>
      </c>
      <c r="Z119">
        <v>0</v>
      </c>
      <c r="AA119">
        <v>1.7999999999999999E-2</v>
      </c>
      <c r="AB119">
        <v>0</v>
      </c>
      <c r="AC119" t="s">
        <v>36</v>
      </c>
      <c r="AD119" t="s">
        <v>36</v>
      </c>
      <c r="AE119" t="s">
        <v>36</v>
      </c>
      <c r="AF119" t="s">
        <v>36</v>
      </c>
      <c r="AG119" t="s">
        <v>36</v>
      </c>
      <c r="AH119" t="s">
        <v>36</v>
      </c>
    </row>
    <row r="120" spans="1:34" x14ac:dyDescent="0.25">
      <c r="A120">
        <v>342</v>
      </c>
      <c r="B120" t="s">
        <v>34</v>
      </c>
      <c r="C120">
        <v>4</v>
      </c>
      <c r="D120">
        <v>15</v>
      </c>
      <c r="E120">
        <v>2</v>
      </c>
      <c r="F120" t="s">
        <v>37</v>
      </c>
      <c r="G120">
        <v>2</v>
      </c>
      <c r="H120">
        <v>2025</v>
      </c>
      <c r="I120">
        <v>36</v>
      </c>
      <c r="J120">
        <v>1.93</v>
      </c>
      <c r="K120">
        <v>0</v>
      </c>
      <c r="L120">
        <v>54.1</v>
      </c>
      <c r="M120">
        <v>0</v>
      </c>
      <c r="N120">
        <v>0.01</v>
      </c>
      <c r="O120">
        <v>0</v>
      </c>
      <c r="P120" s="1">
        <v>5.3109433962264096E-3</v>
      </c>
      <c r="Q120">
        <v>0</v>
      </c>
      <c r="R120">
        <v>0.42</v>
      </c>
      <c r="S120">
        <v>0</v>
      </c>
      <c r="T120">
        <v>79.58</v>
      </c>
      <c r="U120">
        <v>0.21</v>
      </c>
      <c r="V120">
        <v>0</v>
      </c>
      <c r="W120">
        <v>0.57999999999999996</v>
      </c>
      <c r="X120">
        <v>0</v>
      </c>
      <c r="Y120">
        <v>0.31</v>
      </c>
      <c r="Z120">
        <v>0</v>
      </c>
      <c r="AA120">
        <v>1.7999999999999999E-2</v>
      </c>
      <c r="AB120">
        <v>0</v>
      </c>
      <c r="AC120" t="s">
        <v>36</v>
      </c>
      <c r="AD120" t="s">
        <v>36</v>
      </c>
      <c r="AE120" t="s">
        <v>36</v>
      </c>
      <c r="AF120" t="s">
        <v>36</v>
      </c>
      <c r="AG120" t="s">
        <v>36</v>
      </c>
      <c r="AH120" t="s">
        <v>36</v>
      </c>
    </row>
    <row r="121" spans="1:34" x14ac:dyDescent="0.25">
      <c r="A121">
        <v>343</v>
      </c>
      <c r="B121" t="s">
        <v>34</v>
      </c>
      <c r="C121">
        <v>4</v>
      </c>
      <c r="D121">
        <v>15</v>
      </c>
      <c r="E121">
        <v>2</v>
      </c>
      <c r="F121" t="s">
        <v>37</v>
      </c>
      <c r="G121">
        <v>2</v>
      </c>
      <c r="H121">
        <v>2026</v>
      </c>
      <c r="I121">
        <v>37</v>
      </c>
      <c r="J121">
        <v>1.93</v>
      </c>
      <c r="K121">
        <v>0</v>
      </c>
      <c r="L121">
        <v>54.1</v>
      </c>
      <c r="M121">
        <v>0</v>
      </c>
      <c r="N121">
        <v>0.01</v>
      </c>
      <c r="O121">
        <v>0</v>
      </c>
      <c r="P121" s="1">
        <v>5.3109433962264096E-3</v>
      </c>
      <c r="Q121">
        <v>0</v>
      </c>
      <c r="R121">
        <v>0.42</v>
      </c>
      <c r="S121">
        <v>0</v>
      </c>
      <c r="T121">
        <v>79.58</v>
      </c>
      <c r="U121">
        <v>0.21</v>
      </c>
      <c r="V121">
        <v>0</v>
      </c>
      <c r="W121">
        <v>0.57999999999999996</v>
      </c>
      <c r="X121">
        <v>0</v>
      </c>
      <c r="Y121">
        <v>0.31</v>
      </c>
      <c r="Z121">
        <v>0</v>
      </c>
      <c r="AA121">
        <v>1.7999999999999999E-2</v>
      </c>
      <c r="AB121">
        <v>0</v>
      </c>
      <c r="AC121" t="s">
        <v>36</v>
      </c>
      <c r="AD121" t="s">
        <v>36</v>
      </c>
      <c r="AE121" t="s">
        <v>36</v>
      </c>
      <c r="AF121" t="s">
        <v>36</v>
      </c>
      <c r="AG121" t="s">
        <v>36</v>
      </c>
      <c r="AH121" t="s">
        <v>36</v>
      </c>
    </row>
    <row r="122" spans="1:34" x14ac:dyDescent="0.25">
      <c r="A122">
        <v>344</v>
      </c>
      <c r="B122" t="s">
        <v>34</v>
      </c>
      <c r="C122">
        <v>4</v>
      </c>
      <c r="D122">
        <v>15</v>
      </c>
      <c r="E122">
        <v>2</v>
      </c>
      <c r="F122" t="s">
        <v>37</v>
      </c>
      <c r="G122">
        <v>2</v>
      </c>
      <c r="H122">
        <v>2027</v>
      </c>
      <c r="I122">
        <v>38</v>
      </c>
      <c r="J122">
        <v>1.93</v>
      </c>
      <c r="K122">
        <v>0</v>
      </c>
      <c r="L122">
        <v>54.1</v>
      </c>
      <c r="M122">
        <v>0</v>
      </c>
      <c r="N122">
        <v>0.01</v>
      </c>
      <c r="O122">
        <v>0</v>
      </c>
      <c r="P122" s="1">
        <v>5.3109433962264096E-3</v>
      </c>
      <c r="Q122">
        <v>0</v>
      </c>
      <c r="R122">
        <v>0.42</v>
      </c>
      <c r="S122">
        <v>0</v>
      </c>
      <c r="T122">
        <v>79.58</v>
      </c>
      <c r="U122">
        <v>0.21</v>
      </c>
      <c r="V122">
        <v>0</v>
      </c>
      <c r="W122">
        <v>0.57999999999999996</v>
      </c>
      <c r="X122">
        <v>0</v>
      </c>
      <c r="Y122">
        <v>0.31</v>
      </c>
      <c r="Z122">
        <v>0</v>
      </c>
      <c r="AA122">
        <v>1.7999999999999999E-2</v>
      </c>
      <c r="AB122">
        <v>0</v>
      </c>
      <c r="AC122" t="s">
        <v>36</v>
      </c>
      <c r="AD122" t="s">
        <v>36</v>
      </c>
      <c r="AE122" t="s">
        <v>36</v>
      </c>
      <c r="AF122" t="s">
        <v>36</v>
      </c>
      <c r="AG122" t="s">
        <v>36</v>
      </c>
      <c r="AH122" t="s">
        <v>36</v>
      </c>
    </row>
    <row r="123" spans="1:34" x14ac:dyDescent="0.25">
      <c r="A123">
        <v>345</v>
      </c>
      <c r="B123" t="s">
        <v>34</v>
      </c>
      <c r="C123">
        <v>4</v>
      </c>
      <c r="D123">
        <v>15</v>
      </c>
      <c r="E123">
        <v>2</v>
      </c>
      <c r="F123" t="s">
        <v>37</v>
      </c>
      <c r="G123">
        <v>2</v>
      </c>
      <c r="H123">
        <v>2028</v>
      </c>
      <c r="I123">
        <v>39</v>
      </c>
      <c r="J123">
        <v>1.93</v>
      </c>
      <c r="K123">
        <v>0</v>
      </c>
      <c r="L123">
        <v>54.1</v>
      </c>
      <c r="M123">
        <v>0</v>
      </c>
      <c r="N123">
        <v>0.01</v>
      </c>
      <c r="O123">
        <v>0</v>
      </c>
      <c r="P123" s="1">
        <v>5.3109433962264096E-3</v>
      </c>
      <c r="Q123">
        <v>0</v>
      </c>
      <c r="R123">
        <v>0.42</v>
      </c>
      <c r="S123">
        <v>0</v>
      </c>
      <c r="T123">
        <v>79.58</v>
      </c>
      <c r="U123">
        <v>0.21</v>
      </c>
      <c r="V123">
        <v>0</v>
      </c>
      <c r="W123">
        <v>0.57999999999999996</v>
      </c>
      <c r="X123">
        <v>0</v>
      </c>
      <c r="Y123">
        <v>0.31</v>
      </c>
      <c r="Z123">
        <v>0</v>
      </c>
      <c r="AA123">
        <v>1.7999999999999999E-2</v>
      </c>
      <c r="AB123">
        <v>0</v>
      </c>
      <c r="AC123" t="s">
        <v>36</v>
      </c>
      <c r="AD123" t="s">
        <v>36</v>
      </c>
      <c r="AE123" t="s">
        <v>36</v>
      </c>
      <c r="AF123" t="s">
        <v>36</v>
      </c>
      <c r="AG123" t="s">
        <v>36</v>
      </c>
      <c r="AH123" t="s">
        <v>36</v>
      </c>
    </row>
    <row r="124" spans="1:34" x14ac:dyDescent="0.25">
      <c r="A124">
        <v>346</v>
      </c>
      <c r="B124" t="s">
        <v>34</v>
      </c>
      <c r="C124">
        <v>4</v>
      </c>
      <c r="D124">
        <v>15</v>
      </c>
      <c r="E124">
        <v>2</v>
      </c>
      <c r="F124" t="s">
        <v>37</v>
      </c>
      <c r="G124">
        <v>2</v>
      </c>
      <c r="H124">
        <v>2029</v>
      </c>
      <c r="I124">
        <v>40</v>
      </c>
      <c r="J124">
        <v>1.93</v>
      </c>
      <c r="K124">
        <v>0</v>
      </c>
      <c r="L124">
        <v>54.1</v>
      </c>
      <c r="M124">
        <v>0</v>
      </c>
      <c r="N124">
        <v>0.01</v>
      </c>
      <c r="O124">
        <v>0</v>
      </c>
      <c r="P124" s="1">
        <v>5.3109433962264096E-3</v>
      </c>
      <c r="Q124">
        <v>0</v>
      </c>
      <c r="R124">
        <v>0.42</v>
      </c>
      <c r="S124">
        <v>0</v>
      </c>
      <c r="T124">
        <v>79.58</v>
      </c>
      <c r="U124">
        <v>0.21</v>
      </c>
      <c r="V124">
        <v>0</v>
      </c>
      <c r="W124">
        <v>0.57999999999999996</v>
      </c>
      <c r="X124">
        <v>0</v>
      </c>
      <c r="Y124">
        <v>0.31</v>
      </c>
      <c r="Z124">
        <v>0</v>
      </c>
      <c r="AA124">
        <v>1.7999999999999999E-2</v>
      </c>
      <c r="AB124">
        <v>0</v>
      </c>
      <c r="AC124" t="s">
        <v>36</v>
      </c>
      <c r="AD124" t="s">
        <v>36</v>
      </c>
      <c r="AE124" t="s">
        <v>36</v>
      </c>
      <c r="AF124" t="s">
        <v>36</v>
      </c>
      <c r="AG124" t="s">
        <v>36</v>
      </c>
      <c r="AH124" t="s">
        <v>36</v>
      </c>
    </row>
    <row r="125" spans="1:34" x14ac:dyDescent="0.25">
      <c r="A125">
        <v>347</v>
      </c>
      <c r="B125" t="s">
        <v>34</v>
      </c>
      <c r="C125">
        <v>4</v>
      </c>
      <c r="D125">
        <v>15</v>
      </c>
      <c r="E125">
        <v>2</v>
      </c>
      <c r="F125" t="s">
        <v>37</v>
      </c>
      <c r="G125">
        <v>2</v>
      </c>
      <c r="H125">
        <v>2030</v>
      </c>
      <c r="I125">
        <v>41</v>
      </c>
      <c r="J125">
        <v>1.93</v>
      </c>
      <c r="K125">
        <v>0</v>
      </c>
      <c r="L125">
        <v>54.1</v>
      </c>
      <c r="M125">
        <v>0</v>
      </c>
      <c r="N125">
        <v>0.01</v>
      </c>
      <c r="O125">
        <v>0</v>
      </c>
      <c r="P125" s="1">
        <v>5.3109433962264096E-3</v>
      </c>
      <c r="Q125">
        <v>0</v>
      </c>
      <c r="R125">
        <v>0.42</v>
      </c>
      <c r="S125">
        <v>0</v>
      </c>
      <c r="T125">
        <v>79.58</v>
      </c>
      <c r="U125">
        <v>0.21</v>
      </c>
      <c r="V125">
        <v>0</v>
      </c>
      <c r="W125">
        <v>0.57999999999999996</v>
      </c>
      <c r="X125">
        <v>0</v>
      </c>
      <c r="Y125">
        <v>0.31</v>
      </c>
      <c r="Z125">
        <v>0</v>
      </c>
      <c r="AA125">
        <v>1.7999999999999999E-2</v>
      </c>
      <c r="AB125">
        <v>0</v>
      </c>
      <c r="AC125" t="s">
        <v>36</v>
      </c>
      <c r="AD125" t="s">
        <v>36</v>
      </c>
      <c r="AE125" t="s">
        <v>36</v>
      </c>
      <c r="AF125" t="s">
        <v>36</v>
      </c>
      <c r="AG125" t="s">
        <v>36</v>
      </c>
      <c r="AH125" t="s">
        <v>36</v>
      </c>
    </row>
    <row r="126" spans="1:34" x14ac:dyDescent="0.25">
      <c r="A126">
        <v>348</v>
      </c>
      <c r="B126" t="s">
        <v>34</v>
      </c>
      <c r="C126">
        <v>4</v>
      </c>
      <c r="D126">
        <v>15</v>
      </c>
      <c r="E126">
        <v>2</v>
      </c>
      <c r="F126" t="s">
        <v>37</v>
      </c>
      <c r="G126">
        <v>2</v>
      </c>
      <c r="H126">
        <v>2031</v>
      </c>
      <c r="I126">
        <v>42</v>
      </c>
      <c r="J126">
        <v>1.93</v>
      </c>
      <c r="K126">
        <v>0</v>
      </c>
      <c r="L126">
        <v>54.1</v>
      </c>
      <c r="M126">
        <v>0</v>
      </c>
      <c r="N126">
        <v>0.01</v>
      </c>
      <c r="O126">
        <v>0</v>
      </c>
      <c r="P126" s="1">
        <v>5.3109433962264096E-3</v>
      </c>
      <c r="Q126">
        <v>0</v>
      </c>
      <c r="R126">
        <v>0.42</v>
      </c>
      <c r="S126">
        <v>0</v>
      </c>
      <c r="T126">
        <v>79.58</v>
      </c>
      <c r="U126">
        <v>0.21</v>
      </c>
      <c r="V126">
        <v>0</v>
      </c>
      <c r="W126">
        <v>0.57999999999999996</v>
      </c>
      <c r="X126">
        <v>0</v>
      </c>
      <c r="Y126">
        <v>0.31</v>
      </c>
      <c r="Z126">
        <v>0</v>
      </c>
      <c r="AA126">
        <v>1.7999999999999999E-2</v>
      </c>
      <c r="AB126">
        <v>0</v>
      </c>
      <c r="AC126" t="s">
        <v>36</v>
      </c>
      <c r="AD126" t="s">
        <v>36</v>
      </c>
      <c r="AE126" t="s">
        <v>36</v>
      </c>
      <c r="AF126" t="s">
        <v>36</v>
      </c>
      <c r="AG126" t="s">
        <v>36</v>
      </c>
      <c r="AH126" t="s">
        <v>36</v>
      </c>
    </row>
    <row r="127" spans="1:34" x14ac:dyDescent="0.25">
      <c r="A127">
        <v>349</v>
      </c>
      <c r="B127" t="s">
        <v>34</v>
      </c>
      <c r="C127">
        <v>4</v>
      </c>
      <c r="D127">
        <v>15</v>
      </c>
      <c r="E127">
        <v>2</v>
      </c>
      <c r="F127" t="s">
        <v>37</v>
      </c>
      <c r="G127">
        <v>2</v>
      </c>
      <c r="H127">
        <v>2032</v>
      </c>
      <c r="I127">
        <v>43</v>
      </c>
      <c r="J127">
        <v>1.93</v>
      </c>
      <c r="K127">
        <v>0</v>
      </c>
      <c r="L127">
        <v>54.1</v>
      </c>
      <c r="M127">
        <v>0</v>
      </c>
      <c r="N127">
        <v>0.01</v>
      </c>
      <c r="O127">
        <v>0</v>
      </c>
      <c r="P127" s="1">
        <v>5.3109433962264096E-3</v>
      </c>
      <c r="Q127">
        <v>0</v>
      </c>
      <c r="R127">
        <v>0.42</v>
      </c>
      <c r="S127">
        <v>0</v>
      </c>
      <c r="T127">
        <v>79.58</v>
      </c>
      <c r="U127">
        <v>0.21</v>
      </c>
      <c r="V127">
        <v>0</v>
      </c>
      <c r="W127">
        <v>0.57999999999999996</v>
      </c>
      <c r="X127">
        <v>0</v>
      </c>
      <c r="Y127">
        <v>0.31</v>
      </c>
      <c r="Z127">
        <v>0</v>
      </c>
      <c r="AA127">
        <v>1.7999999999999999E-2</v>
      </c>
      <c r="AB127">
        <v>0</v>
      </c>
      <c r="AC127" t="s">
        <v>36</v>
      </c>
      <c r="AD127" t="s">
        <v>36</v>
      </c>
      <c r="AE127" t="s">
        <v>36</v>
      </c>
      <c r="AF127" t="s">
        <v>36</v>
      </c>
      <c r="AG127" t="s">
        <v>36</v>
      </c>
      <c r="AH127" t="s">
        <v>36</v>
      </c>
    </row>
    <row r="128" spans="1:34" x14ac:dyDescent="0.25">
      <c r="A128">
        <v>350</v>
      </c>
      <c r="B128" t="s">
        <v>34</v>
      </c>
      <c r="C128">
        <v>4</v>
      </c>
      <c r="D128">
        <v>15</v>
      </c>
      <c r="E128">
        <v>2</v>
      </c>
      <c r="F128" t="s">
        <v>37</v>
      </c>
      <c r="G128">
        <v>2</v>
      </c>
      <c r="H128">
        <v>2033</v>
      </c>
      <c r="I128">
        <v>44</v>
      </c>
      <c r="J128">
        <v>1.93</v>
      </c>
      <c r="K128">
        <v>0</v>
      </c>
      <c r="L128">
        <v>54.1</v>
      </c>
      <c r="M128">
        <v>0</v>
      </c>
      <c r="N128">
        <v>0.01</v>
      </c>
      <c r="O128">
        <v>0</v>
      </c>
      <c r="P128" s="1">
        <v>5.3109433962264096E-3</v>
      </c>
      <c r="Q128">
        <v>0</v>
      </c>
      <c r="R128">
        <v>0.42</v>
      </c>
      <c r="S128">
        <v>0</v>
      </c>
      <c r="T128">
        <v>79.58</v>
      </c>
      <c r="U128">
        <v>0.21</v>
      </c>
      <c r="V128">
        <v>0</v>
      </c>
      <c r="W128">
        <v>0.57999999999999996</v>
      </c>
      <c r="X128">
        <v>0</v>
      </c>
      <c r="Y128">
        <v>0.31</v>
      </c>
      <c r="Z128">
        <v>0</v>
      </c>
      <c r="AA128">
        <v>1.7999999999999999E-2</v>
      </c>
      <c r="AB128">
        <v>0</v>
      </c>
      <c r="AC128" t="s">
        <v>36</v>
      </c>
      <c r="AD128" t="s">
        <v>36</v>
      </c>
      <c r="AE128" t="s">
        <v>36</v>
      </c>
      <c r="AF128" t="s">
        <v>36</v>
      </c>
      <c r="AG128" t="s">
        <v>36</v>
      </c>
      <c r="AH128" t="s">
        <v>36</v>
      </c>
    </row>
    <row r="129" spans="1:34" x14ac:dyDescent="0.25">
      <c r="A129">
        <v>351</v>
      </c>
      <c r="B129" t="s">
        <v>34</v>
      </c>
      <c r="C129">
        <v>4</v>
      </c>
      <c r="D129">
        <v>15</v>
      </c>
      <c r="E129">
        <v>2</v>
      </c>
      <c r="F129" t="s">
        <v>37</v>
      </c>
      <c r="G129">
        <v>2</v>
      </c>
      <c r="H129">
        <v>2034</v>
      </c>
      <c r="I129">
        <v>45</v>
      </c>
      <c r="J129">
        <v>1.93</v>
      </c>
      <c r="K129">
        <v>0</v>
      </c>
      <c r="L129">
        <v>54.1</v>
      </c>
      <c r="M129">
        <v>0</v>
      </c>
      <c r="N129">
        <v>0.01</v>
      </c>
      <c r="O129">
        <v>0</v>
      </c>
      <c r="P129" s="1">
        <v>5.3109433962264096E-3</v>
      </c>
      <c r="Q129">
        <v>0</v>
      </c>
      <c r="R129">
        <v>0.42</v>
      </c>
      <c r="S129">
        <v>0</v>
      </c>
      <c r="T129">
        <v>79.58</v>
      </c>
      <c r="U129">
        <v>0.21</v>
      </c>
      <c r="V129">
        <v>0</v>
      </c>
      <c r="W129">
        <v>0.57999999999999996</v>
      </c>
      <c r="X129">
        <v>0</v>
      </c>
      <c r="Y129">
        <v>0.31</v>
      </c>
      <c r="Z129">
        <v>0</v>
      </c>
      <c r="AA129">
        <v>1.7999999999999999E-2</v>
      </c>
      <c r="AB129">
        <v>0</v>
      </c>
      <c r="AC129" t="s">
        <v>36</v>
      </c>
      <c r="AD129" t="s">
        <v>36</v>
      </c>
      <c r="AE129" t="s">
        <v>36</v>
      </c>
      <c r="AF129" t="s">
        <v>36</v>
      </c>
      <c r="AG129" t="s">
        <v>36</v>
      </c>
      <c r="AH129" t="s">
        <v>36</v>
      </c>
    </row>
    <row r="130" spans="1:34" x14ac:dyDescent="0.25">
      <c r="A130">
        <v>352</v>
      </c>
      <c r="B130" t="s">
        <v>34</v>
      </c>
      <c r="C130">
        <v>4</v>
      </c>
      <c r="D130">
        <v>15</v>
      </c>
      <c r="E130">
        <v>2</v>
      </c>
      <c r="F130" t="s">
        <v>37</v>
      </c>
      <c r="G130">
        <v>2</v>
      </c>
      <c r="H130">
        <v>2035</v>
      </c>
      <c r="I130">
        <v>46</v>
      </c>
      <c r="J130">
        <v>1.93</v>
      </c>
      <c r="K130">
        <v>0</v>
      </c>
      <c r="L130">
        <v>54.1</v>
      </c>
      <c r="M130">
        <v>0</v>
      </c>
      <c r="N130">
        <v>0.01</v>
      </c>
      <c r="O130">
        <v>0</v>
      </c>
      <c r="P130" s="1">
        <v>5.3109433962264096E-3</v>
      </c>
      <c r="Q130">
        <v>0</v>
      </c>
      <c r="R130">
        <v>0.42</v>
      </c>
      <c r="S130">
        <v>0</v>
      </c>
      <c r="T130">
        <v>79.58</v>
      </c>
      <c r="U130">
        <v>0.21</v>
      </c>
      <c r="V130">
        <v>0</v>
      </c>
      <c r="W130">
        <v>0.57999999999999996</v>
      </c>
      <c r="X130">
        <v>0</v>
      </c>
      <c r="Y130">
        <v>0.31</v>
      </c>
      <c r="Z130">
        <v>0</v>
      </c>
      <c r="AA130">
        <v>1.7999999999999999E-2</v>
      </c>
      <c r="AB130">
        <v>0</v>
      </c>
      <c r="AC130" t="s">
        <v>36</v>
      </c>
      <c r="AD130" t="s">
        <v>36</v>
      </c>
      <c r="AE130" t="s">
        <v>36</v>
      </c>
      <c r="AF130" t="s">
        <v>36</v>
      </c>
      <c r="AG130" t="s">
        <v>36</v>
      </c>
      <c r="AH130" t="s">
        <v>36</v>
      </c>
    </row>
    <row r="131" spans="1:34" x14ac:dyDescent="0.25">
      <c r="A131">
        <v>353</v>
      </c>
      <c r="B131" t="s">
        <v>34</v>
      </c>
      <c r="C131">
        <v>4</v>
      </c>
      <c r="D131">
        <v>15</v>
      </c>
      <c r="E131">
        <v>2</v>
      </c>
      <c r="F131" t="s">
        <v>37</v>
      </c>
      <c r="G131">
        <v>2</v>
      </c>
      <c r="H131">
        <v>2036</v>
      </c>
      <c r="I131">
        <v>47</v>
      </c>
      <c r="J131">
        <v>1.93</v>
      </c>
      <c r="K131">
        <v>0</v>
      </c>
      <c r="L131">
        <v>54.1</v>
      </c>
      <c r="M131">
        <v>0</v>
      </c>
      <c r="N131">
        <v>0.01</v>
      </c>
      <c r="O131">
        <v>0</v>
      </c>
      <c r="P131" s="1">
        <v>5.3109433962264096E-3</v>
      </c>
      <c r="Q131">
        <v>0</v>
      </c>
      <c r="R131">
        <v>0.42</v>
      </c>
      <c r="S131">
        <v>0</v>
      </c>
      <c r="T131">
        <v>79.58</v>
      </c>
      <c r="U131">
        <v>0.21</v>
      </c>
      <c r="V131">
        <v>0</v>
      </c>
      <c r="W131">
        <v>0.57999999999999996</v>
      </c>
      <c r="X131">
        <v>0</v>
      </c>
      <c r="Y131">
        <v>0.31</v>
      </c>
      <c r="Z131">
        <v>0</v>
      </c>
      <c r="AA131">
        <v>1.7999999999999999E-2</v>
      </c>
      <c r="AB131">
        <v>0</v>
      </c>
      <c r="AC131" t="s">
        <v>36</v>
      </c>
      <c r="AD131" t="s">
        <v>36</v>
      </c>
      <c r="AE131" t="s">
        <v>36</v>
      </c>
      <c r="AF131" t="s">
        <v>36</v>
      </c>
      <c r="AG131" t="s">
        <v>36</v>
      </c>
      <c r="AH131" t="s">
        <v>36</v>
      </c>
    </row>
    <row r="132" spans="1:34" x14ac:dyDescent="0.25">
      <c r="A132">
        <v>354</v>
      </c>
      <c r="B132" t="s">
        <v>34</v>
      </c>
      <c r="C132">
        <v>4</v>
      </c>
      <c r="D132">
        <v>15</v>
      </c>
      <c r="E132">
        <v>2</v>
      </c>
      <c r="F132" t="s">
        <v>37</v>
      </c>
      <c r="G132">
        <v>2</v>
      </c>
      <c r="H132">
        <v>2037</v>
      </c>
      <c r="I132">
        <v>48</v>
      </c>
      <c r="J132">
        <v>1.93</v>
      </c>
      <c r="K132">
        <v>0</v>
      </c>
      <c r="L132">
        <v>54.1</v>
      </c>
      <c r="M132">
        <v>0</v>
      </c>
      <c r="N132">
        <v>0.01</v>
      </c>
      <c r="O132">
        <v>0</v>
      </c>
      <c r="P132" s="1">
        <v>5.3109433962264096E-3</v>
      </c>
      <c r="Q132">
        <v>0</v>
      </c>
      <c r="R132">
        <v>0.42</v>
      </c>
      <c r="S132">
        <v>0</v>
      </c>
      <c r="T132">
        <v>79.58</v>
      </c>
      <c r="U132">
        <v>0.21</v>
      </c>
      <c r="V132">
        <v>0</v>
      </c>
      <c r="W132">
        <v>0.57999999999999996</v>
      </c>
      <c r="X132">
        <v>0</v>
      </c>
      <c r="Y132">
        <v>0.31</v>
      </c>
      <c r="Z132">
        <v>0</v>
      </c>
      <c r="AA132">
        <v>1.7999999999999999E-2</v>
      </c>
      <c r="AB132">
        <v>0</v>
      </c>
      <c r="AC132" t="s">
        <v>36</v>
      </c>
      <c r="AD132" t="s">
        <v>36</v>
      </c>
      <c r="AE132" t="s">
        <v>36</v>
      </c>
      <c r="AF132" t="s">
        <v>36</v>
      </c>
      <c r="AG132" t="s">
        <v>36</v>
      </c>
      <c r="AH132" t="s">
        <v>36</v>
      </c>
    </row>
    <row r="133" spans="1:34" x14ac:dyDescent="0.25">
      <c r="A133">
        <v>355</v>
      </c>
      <c r="B133" t="s">
        <v>34</v>
      </c>
      <c r="C133">
        <v>4</v>
      </c>
      <c r="D133">
        <v>15</v>
      </c>
      <c r="E133">
        <v>2</v>
      </c>
      <c r="F133" t="s">
        <v>37</v>
      </c>
      <c r="G133">
        <v>2</v>
      </c>
      <c r="H133">
        <v>2038</v>
      </c>
      <c r="I133">
        <v>49</v>
      </c>
      <c r="J133">
        <v>1.93</v>
      </c>
      <c r="K133">
        <v>0</v>
      </c>
      <c r="L133">
        <v>54.1</v>
      </c>
      <c r="M133">
        <v>0</v>
      </c>
      <c r="N133">
        <v>0.01</v>
      </c>
      <c r="O133">
        <v>0</v>
      </c>
      <c r="P133" s="1">
        <v>5.3109433962264096E-3</v>
      </c>
      <c r="Q133">
        <v>0</v>
      </c>
      <c r="R133">
        <v>0.42</v>
      </c>
      <c r="S133">
        <v>0</v>
      </c>
      <c r="T133">
        <v>79.58</v>
      </c>
      <c r="U133">
        <v>0.21</v>
      </c>
      <c r="V133">
        <v>0</v>
      </c>
      <c r="W133">
        <v>0.57999999999999996</v>
      </c>
      <c r="X133">
        <v>0</v>
      </c>
      <c r="Y133">
        <v>0.31</v>
      </c>
      <c r="Z133">
        <v>0</v>
      </c>
      <c r="AA133">
        <v>1.7999999999999999E-2</v>
      </c>
      <c r="AB133">
        <v>0</v>
      </c>
      <c r="AC133" t="s">
        <v>36</v>
      </c>
      <c r="AD133" t="s">
        <v>36</v>
      </c>
      <c r="AE133" t="s">
        <v>36</v>
      </c>
      <c r="AF133" t="s">
        <v>36</v>
      </c>
      <c r="AG133" t="s">
        <v>36</v>
      </c>
      <c r="AH133" t="s">
        <v>36</v>
      </c>
    </row>
    <row r="134" spans="1:34" x14ac:dyDescent="0.25">
      <c r="A134">
        <v>356</v>
      </c>
      <c r="B134" t="s">
        <v>34</v>
      </c>
      <c r="C134">
        <v>4</v>
      </c>
      <c r="D134">
        <v>15</v>
      </c>
      <c r="E134">
        <v>2</v>
      </c>
      <c r="F134" t="s">
        <v>37</v>
      </c>
      <c r="G134">
        <v>2</v>
      </c>
      <c r="H134">
        <v>2039</v>
      </c>
      <c r="I134">
        <v>50</v>
      </c>
      <c r="J134">
        <v>1.93</v>
      </c>
      <c r="K134">
        <v>0</v>
      </c>
      <c r="L134">
        <v>54.1</v>
      </c>
      <c r="M134">
        <v>0</v>
      </c>
      <c r="N134">
        <v>0.01</v>
      </c>
      <c r="O134">
        <v>0</v>
      </c>
      <c r="P134" s="1">
        <v>5.3109433962264096E-3</v>
      </c>
      <c r="Q134">
        <v>0</v>
      </c>
      <c r="R134">
        <v>0.42</v>
      </c>
      <c r="S134">
        <v>0</v>
      </c>
      <c r="T134">
        <v>79.58</v>
      </c>
      <c r="U134">
        <v>0.21</v>
      </c>
      <c r="V134">
        <v>0</v>
      </c>
      <c r="W134">
        <v>0.57999999999999996</v>
      </c>
      <c r="X134">
        <v>0</v>
      </c>
      <c r="Y134">
        <v>0.31</v>
      </c>
      <c r="Z134">
        <v>0</v>
      </c>
      <c r="AA134">
        <v>1.7999999999999999E-2</v>
      </c>
      <c r="AB134">
        <v>0</v>
      </c>
      <c r="AC134" t="s">
        <v>36</v>
      </c>
      <c r="AD134" t="s">
        <v>36</v>
      </c>
      <c r="AE134" t="s">
        <v>36</v>
      </c>
      <c r="AF134" t="s">
        <v>36</v>
      </c>
      <c r="AG134" t="s">
        <v>36</v>
      </c>
      <c r="AH134" t="s">
        <v>36</v>
      </c>
    </row>
    <row r="135" spans="1:34" x14ac:dyDescent="0.25">
      <c r="A135">
        <v>357</v>
      </c>
      <c r="B135" t="s">
        <v>34</v>
      </c>
      <c r="C135">
        <v>4</v>
      </c>
      <c r="D135">
        <v>15</v>
      </c>
      <c r="E135">
        <v>2</v>
      </c>
      <c r="F135" t="s">
        <v>37</v>
      </c>
      <c r="G135">
        <v>2</v>
      </c>
      <c r="H135">
        <v>2040</v>
      </c>
      <c r="I135">
        <v>51</v>
      </c>
      <c r="J135">
        <v>1.93</v>
      </c>
      <c r="K135">
        <v>0</v>
      </c>
      <c r="L135">
        <v>54.1</v>
      </c>
      <c r="M135">
        <v>0</v>
      </c>
      <c r="N135">
        <v>0.01</v>
      </c>
      <c r="O135">
        <v>0</v>
      </c>
      <c r="P135" s="1">
        <v>5.3109433962264096E-3</v>
      </c>
      <c r="Q135">
        <v>0</v>
      </c>
      <c r="R135">
        <v>0.42</v>
      </c>
      <c r="S135">
        <v>0</v>
      </c>
      <c r="T135">
        <v>79.58</v>
      </c>
      <c r="U135">
        <v>0.21</v>
      </c>
      <c r="V135">
        <v>0</v>
      </c>
      <c r="W135">
        <v>0.57999999999999996</v>
      </c>
      <c r="X135">
        <v>0</v>
      </c>
      <c r="Y135">
        <v>0.31</v>
      </c>
      <c r="Z135">
        <v>0</v>
      </c>
      <c r="AA135">
        <v>1.7999999999999999E-2</v>
      </c>
      <c r="AB135">
        <v>0</v>
      </c>
      <c r="AC135" t="s">
        <v>36</v>
      </c>
      <c r="AD135" t="s">
        <v>36</v>
      </c>
      <c r="AE135" t="s">
        <v>36</v>
      </c>
      <c r="AF135" t="s">
        <v>36</v>
      </c>
      <c r="AG135" t="s">
        <v>36</v>
      </c>
      <c r="AH135" t="s">
        <v>36</v>
      </c>
    </row>
    <row r="136" spans="1:34" x14ac:dyDescent="0.25">
      <c r="A136">
        <v>390</v>
      </c>
      <c r="B136" t="s">
        <v>34</v>
      </c>
      <c r="C136">
        <v>4</v>
      </c>
      <c r="D136">
        <v>25</v>
      </c>
      <c r="E136">
        <v>3</v>
      </c>
      <c r="F136" t="s">
        <v>37</v>
      </c>
      <c r="G136">
        <v>2</v>
      </c>
      <c r="H136">
        <v>2022</v>
      </c>
      <c r="I136">
        <v>33</v>
      </c>
      <c r="J136">
        <v>1.93</v>
      </c>
      <c r="K136">
        <v>0</v>
      </c>
      <c r="L136">
        <v>54.1</v>
      </c>
      <c r="M136">
        <v>0</v>
      </c>
      <c r="N136">
        <v>0.01</v>
      </c>
      <c r="O136">
        <v>0</v>
      </c>
      <c r="P136" s="1">
        <v>5.3109433962264096E-3</v>
      </c>
      <c r="Q136">
        <v>0</v>
      </c>
      <c r="R136">
        <v>0.42</v>
      </c>
      <c r="S136">
        <v>0</v>
      </c>
      <c r="T136">
        <v>79.58</v>
      </c>
      <c r="U136">
        <v>0.21</v>
      </c>
      <c r="V136">
        <v>0</v>
      </c>
      <c r="W136">
        <v>0.57999999999999996</v>
      </c>
      <c r="X136">
        <v>0</v>
      </c>
      <c r="Y136">
        <v>0.31</v>
      </c>
      <c r="Z136">
        <v>0</v>
      </c>
      <c r="AA136">
        <v>1.7999999999999999E-2</v>
      </c>
      <c r="AB136">
        <v>0</v>
      </c>
      <c r="AC136" t="s">
        <v>36</v>
      </c>
      <c r="AD136" t="s">
        <v>36</v>
      </c>
      <c r="AE136" t="s">
        <v>36</v>
      </c>
      <c r="AF136" t="s">
        <v>36</v>
      </c>
      <c r="AG136" t="s">
        <v>36</v>
      </c>
      <c r="AH136" t="s">
        <v>36</v>
      </c>
    </row>
    <row r="137" spans="1:34" x14ac:dyDescent="0.25">
      <c r="A137">
        <v>391</v>
      </c>
      <c r="B137" t="s">
        <v>34</v>
      </c>
      <c r="C137">
        <v>4</v>
      </c>
      <c r="D137">
        <v>25</v>
      </c>
      <c r="E137">
        <v>3</v>
      </c>
      <c r="F137" t="s">
        <v>37</v>
      </c>
      <c r="G137">
        <v>2</v>
      </c>
      <c r="H137">
        <v>2023</v>
      </c>
      <c r="I137">
        <v>34</v>
      </c>
      <c r="J137">
        <v>1.93</v>
      </c>
      <c r="K137">
        <v>0</v>
      </c>
      <c r="L137">
        <v>54.1</v>
      </c>
      <c r="M137">
        <v>0</v>
      </c>
      <c r="N137">
        <v>0.01</v>
      </c>
      <c r="O137">
        <v>0</v>
      </c>
      <c r="P137" s="1">
        <v>5.3109433962264096E-3</v>
      </c>
      <c r="Q137">
        <v>0</v>
      </c>
      <c r="R137">
        <v>0.42</v>
      </c>
      <c r="S137">
        <v>0</v>
      </c>
      <c r="T137">
        <v>79.58</v>
      </c>
      <c r="U137">
        <v>0.21</v>
      </c>
      <c r="V137">
        <v>0</v>
      </c>
      <c r="W137">
        <v>0.57999999999999996</v>
      </c>
      <c r="X137">
        <v>0</v>
      </c>
      <c r="Y137">
        <v>0.31</v>
      </c>
      <c r="Z137">
        <v>0</v>
      </c>
      <c r="AA137">
        <v>1.7999999999999999E-2</v>
      </c>
      <c r="AB137">
        <v>0</v>
      </c>
      <c r="AC137" t="s">
        <v>36</v>
      </c>
      <c r="AD137" t="s">
        <v>36</v>
      </c>
      <c r="AE137" t="s">
        <v>36</v>
      </c>
      <c r="AF137" t="s">
        <v>36</v>
      </c>
      <c r="AG137" t="s">
        <v>36</v>
      </c>
      <c r="AH137" t="s">
        <v>36</v>
      </c>
    </row>
    <row r="138" spans="1:34" x14ac:dyDescent="0.25">
      <c r="A138">
        <v>392</v>
      </c>
      <c r="B138" t="s">
        <v>34</v>
      </c>
      <c r="C138">
        <v>4</v>
      </c>
      <c r="D138">
        <v>25</v>
      </c>
      <c r="E138">
        <v>3</v>
      </c>
      <c r="F138" t="s">
        <v>37</v>
      </c>
      <c r="G138">
        <v>2</v>
      </c>
      <c r="H138">
        <v>2024</v>
      </c>
      <c r="I138">
        <v>35</v>
      </c>
      <c r="J138">
        <v>1.93</v>
      </c>
      <c r="K138">
        <v>0</v>
      </c>
      <c r="L138">
        <v>54.1</v>
      </c>
      <c r="M138">
        <v>0</v>
      </c>
      <c r="N138">
        <v>0.01</v>
      </c>
      <c r="O138">
        <v>0</v>
      </c>
      <c r="P138" s="1">
        <v>5.3109433962264096E-3</v>
      </c>
      <c r="Q138">
        <v>0</v>
      </c>
      <c r="R138">
        <v>0.42</v>
      </c>
      <c r="S138">
        <v>0</v>
      </c>
      <c r="T138">
        <v>79.58</v>
      </c>
      <c r="U138">
        <v>0.21</v>
      </c>
      <c r="V138">
        <v>0</v>
      </c>
      <c r="W138">
        <v>0.57999999999999996</v>
      </c>
      <c r="X138">
        <v>0</v>
      </c>
      <c r="Y138">
        <v>0.31</v>
      </c>
      <c r="Z138">
        <v>0</v>
      </c>
      <c r="AA138">
        <v>1.7999999999999999E-2</v>
      </c>
      <c r="AB138">
        <v>0</v>
      </c>
      <c r="AC138" t="s">
        <v>36</v>
      </c>
      <c r="AD138" t="s">
        <v>36</v>
      </c>
      <c r="AE138" t="s">
        <v>36</v>
      </c>
      <c r="AF138" t="s">
        <v>36</v>
      </c>
      <c r="AG138" t="s">
        <v>36</v>
      </c>
      <c r="AH138" t="s">
        <v>36</v>
      </c>
    </row>
    <row r="139" spans="1:34" x14ac:dyDescent="0.25">
      <c r="A139">
        <v>393</v>
      </c>
      <c r="B139" t="s">
        <v>34</v>
      </c>
      <c r="C139">
        <v>4</v>
      </c>
      <c r="D139">
        <v>25</v>
      </c>
      <c r="E139">
        <v>3</v>
      </c>
      <c r="F139" t="s">
        <v>37</v>
      </c>
      <c r="G139">
        <v>2</v>
      </c>
      <c r="H139">
        <v>2025</v>
      </c>
      <c r="I139">
        <v>36</v>
      </c>
      <c r="J139">
        <v>1.93</v>
      </c>
      <c r="K139">
        <v>0</v>
      </c>
      <c r="L139">
        <v>54.1</v>
      </c>
      <c r="M139">
        <v>0</v>
      </c>
      <c r="N139">
        <v>0.01</v>
      </c>
      <c r="O139">
        <v>0</v>
      </c>
      <c r="P139" s="1">
        <v>5.3109433962264096E-3</v>
      </c>
      <c r="Q139">
        <v>0</v>
      </c>
      <c r="R139">
        <v>0.42</v>
      </c>
      <c r="S139">
        <v>0</v>
      </c>
      <c r="T139">
        <v>79.58</v>
      </c>
      <c r="U139">
        <v>0.21</v>
      </c>
      <c r="V139">
        <v>0</v>
      </c>
      <c r="W139">
        <v>0.57999999999999996</v>
      </c>
      <c r="X139">
        <v>0</v>
      </c>
      <c r="Y139">
        <v>0.31</v>
      </c>
      <c r="Z139">
        <v>0</v>
      </c>
      <c r="AA139">
        <v>1.7999999999999999E-2</v>
      </c>
      <c r="AB139">
        <v>0</v>
      </c>
      <c r="AC139" t="s">
        <v>36</v>
      </c>
      <c r="AD139" t="s">
        <v>36</v>
      </c>
      <c r="AE139" t="s">
        <v>36</v>
      </c>
      <c r="AF139" t="s">
        <v>36</v>
      </c>
      <c r="AG139" t="s">
        <v>36</v>
      </c>
      <c r="AH139" t="s">
        <v>36</v>
      </c>
    </row>
    <row r="140" spans="1:34" x14ac:dyDescent="0.25">
      <c r="A140">
        <v>394</v>
      </c>
      <c r="B140" t="s">
        <v>34</v>
      </c>
      <c r="C140">
        <v>4</v>
      </c>
      <c r="D140">
        <v>25</v>
      </c>
      <c r="E140">
        <v>3</v>
      </c>
      <c r="F140" t="s">
        <v>37</v>
      </c>
      <c r="G140">
        <v>2</v>
      </c>
      <c r="H140">
        <v>2026</v>
      </c>
      <c r="I140">
        <v>37</v>
      </c>
      <c r="J140">
        <v>1.93</v>
      </c>
      <c r="K140">
        <v>0</v>
      </c>
      <c r="L140">
        <v>54.1</v>
      </c>
      <c r="M140">
        <v>0</v>
      </c>
      <c r="N140">
        <v>0.01</v>
      </c>
      <c r="O140">
        <v>0</v>
      </c>
      <c r="P140" s="1">
        <v>5.3109433962264096E-3</v>
      </c>
      <c r="Q140">
        <v>0</v>
      </c>
      <c r="R140">
        <v>0.42</v>
      </c>
      <c r="S140">
        <v>0</v>
      </c>
      <c r="T140">
        <v>79.58</v>
      </c>
      <c r="U140">
        <v>0.21</v>
      </c>
      <c r="V140">
        <v>0</v>
      </c>
      <c r="W140">
        <v>0.57999999999999996</v>
      </c>
      <c r="X140">
        <v>0</v>
      </c>
      <c r="Y140">
        <v>0.31</v>
      </c>
      <c r="Z140">
        <v>0</v>
      </c>
      <c r="AA140">
        <v>1.7999999999999999E-2</v>
      </c>
      <c r="AB140">
        <v>0</v>
      </c>
      <c r="AC140" t="s">
        <v>36</v>
      </c>
      <c r="AD140" t="s">
        <v>36</v>
      </c>
      <c r="AE140" t="s">
        <v>36</v>
      </c>
      <c r="AF140" t="s">
        <v>36</v>
      </c>
      <c r="AG140" t="s">
        <v>36</v>
      </c>
      <c r="AH140" t="s">
        <v>36</v>
      </c>
    </row>
    <row r="141" spans="1:34" x14ac:dyDescent="0.25">
      <c r="A141">
        <v>395</v>
      </c>
      <c r="B141" t="s">
        <v>34</v>
      </c>
      <c r="C141">
        <v>4</v>
      </c>
      <c r="D141">
        <v>25</v>
      </c>
      <c r="E141">
        <v>3</v>
      </c>
      <c r="F141" t="s">
        <v>37</v>
      </c>
      <c r="G141">
        <v>2</v>
      </c>
      <c r="H141">
        <v>2027</v>
      </c>
      <c r="I141">
        <v>38</v>
      </c>
      <c r="J141">
        <v>1.93</v>
      </c>
      <c r="K141">
        <v>0</v>
      </c>
      <c r="L141">
        <v>54.1</v>
      </c>
      <c r="M141">
        <v>0</v>
      </c>
      <c r="N141">
        <v>0.01</v>
      </c>
      <c r="O141">
        <v>0</v>
      </c>
      <c r="P141" s="1">
        <v>5.3109433962264096E-3</v>
      </c>
      <c r="Q141">
        <v>0</v>
      </c>
      <c r="R141">
        <v>0.42</v>
      </c>
      <c r="S141">
        <v>0</v>
      </c>
      <c r="T141">
        <v>79.58</v>
      </c>
      <c r="U141">
        <v>0.21</v>
      </c>
      <c r="V141">
        <v>0</v>
      </c>
      <c r="W141">
        <v>0.57999999999999996</v>
      </c>
      <c r="X141">
        <v>0</v>
      </c>
      <c r="Y141">
        <v>0.31</v>
      </c>
      <c r="Z141">
        <v>0</v>
      </c>
      <c r="AA141">
        <v>1.7999999999999999E-2</v>
      </c>
      <c r="AB141">
        <v>0</v>
      </c>
      <c r="AC141" t="s">
        <v>36</v>
      </c>
      <c r="AD141" t="s">
        <v>36</v>
      </c>
      <c r="AE141" t="s">
        <v>36</v>
      </c>
      <c r="AF141" t="s">
        <v>36</v>
      </c>
      <c r="AG141" t="s">
        <v>36</v>
      </c>
      <c r="AH141" t="s">
        <v>36</v>
      </c>
    </row>
    <row r="142" spans="1:34" x14ac:dyDescent="0.25">
      <c r="A142">
        <v>396</v>
      </c>
      <c r="B142" t="s">
        <v>34</v>
      </c>
      <c r="C142">
        <v>4</v>
      </c>
      <c r="D142">
        <v>25</v>
      </c>
      <c r="E142">
        <v>3</v>
      </c>
      <c r="F142" t="s">
        <v>37</v>
      </c>
      <c r="G142">
        <v>2</v>
      </c>
      <c r="H142">
        <v>2028</v>
      </c>
      <c r="I142">
        <v>39</v>
      </c>
      <c r="J142">
        <v>1.93</v>
      </c>
      <c r="K142">
        <v>0</v>
      </c>
      <c r="L142">
        <v>54.1</v>
      </c>
      <c r="M142">
        <v>0</v>
      </c>
      <c r="N142">
        <v>0.01</v>
      </c>
      <c r="O142">
        <v>0</v>
      </c>
      <c r="P142" s="1">
        <v>5.3109433962264096E-3</v>
      </c>
      <c r="Q142">
        <v>0</v>
      </c>
      <c r="R142">
        <v>0.42</v>
      </c>
      <c r="S142">
        <v>0</v>
      </c>
      <c r="T142">
        <v>79.58</v>
      </c>
      <c r="U142">
        <v>0.21</v>
      </c>
      <c r="V142">
        <v>0</v>
      </c>
      <c r="W142">
        <v>0.57999999999999996</v>
      </c>
      <c r="X142">
        <v>0</v>
      </c>
      <c r="Y142">
        <v>0.31</v>
      </c>
      <c r="Z142">
        <v>0</v>
      </c>
      <c r="AA142">
        <v>1.7999999999999999E-2</v>
      </c>
      <c r="AB142">
        <v>0</v>
      </c>
      <c r="AC142" t="s">
        <v>36</v>
      </c>
      <c r="AD142" t="s">
        <v>36</v>
      </c>
      <c r="AE142" t="s">
        <v>36</v>
      </c>
      <c r="AF142" t="s">
        <v>36</v>
      </c>
      <c r="AG142" t="s">
        <v>36</v>
      </c>
      <c r="AH142" t="s">
        <v>36</v>
      </c>
    </row>
    <row r="143" spans="1:34" x14ac:dyDescent="0.25">
      <c r="A143">
        <v>397</v>
      </c>
      <c r="B143" t="s">
        <v>34</v>
      </c>
      <c r="C143">
        <v>4</v>
      </c>
      <c r="D143">
        <v>25</v>
      </c>
      <c r="E143">
        <v>3</v>
      </c>
      <c r="F143" t="s">
        <v>37</v>
      </c>
      <c r="G143">
        <v>2</v>
      </c>
      <c r="H143">
        <v>2029</v>
      </c>
      <c r="I143">
        <v>40</v>
      </c>
      <c r="J143">
        <v>1.93</v>
      </c>
      <c r="K143">
        <v>0</v>
      </c>
      <c r="L143">
        <v>54.1</v>
      </c>
      <c r="M143">
        <v>0</v>
      </c>
      <c r="N143">
        <v>0.01</v>
      </c>
      <c r="O143">
        <v>0</v>
      </c>
      <c r="P143" s="1">
        <v>5.3109433962264096E-3</v>
      </c>
      <c r="Q143">
        <v>0</v>
      </c>
      <c r="R143">
        <v>0.42</v>
      </c>
      <c r="S143">
        <v>0</v>
      </c>
      <c r="T143">
        <v>79.58</v>
      </c>
      <c r="U143">
        <v>0.21</v>
      </c>
      <c r="V143">
        <v>0</v>
      </c>
      <c r="W143">
        <v>0.57999999999999996</v>
      </c>
      <c r="X143">
        <v>0</v>
      </c>
      <c r="Y143">
        <v>0.31</v>
      </c>
      <c r="Z143">
        <v>0</v>
      </c>
      <c r="AA143">
        <v>1.7999999999999999E-2</v>
      </c>
      <c r="AB143">
        <v>0</v>
      </c>
      <c r="AC143" t="s">
        <v>36</v>
      </c>
      <c r="AD143" t="s">
        <v>36</v>
      </c>
      <c r="AE143" t="s">
        <v>36</v>
      </c>
      <c r="AF143" t="s">
        <v>36</v>
      </c>
      <c r="AG143" t="s">
        <v>36</v>
      </c>
      <c r="AH143" t="s">
        <v>36</v>
      </c>
    </row>
    <row r="144" spans="1:34" x14ac:dyDescent="0.25">
      <c r="A144">
        <v>398</v>
      </c>
      <c r="B144" t="s">
        <v>34</v>
      </c>
      <c r="C144">
        <v>4</v>
      </c>
      <c r="D144">
        <v>25</v>
      </c>
      <c r="E144">
        <v>3</v>
      </c>
      <c r="F144" t="s">
        <v>37</v>
      </c>
      <c r="G144">
        <v>2</v>
      </c>
      <c r="H144">
        <v>2030</v>
      </c>
      <c r="I144">
        <v>41</v>
      </c>
      <c r="J144">
        <v>1.93</v>
      </c>
      <c r="K144">
        <v>0</v>
      </c>
      <c r="L144">
        <v>54.1</v>
      </c>
      <c r="M144">
        <v>0</v>
      </c>
      <c r="N144">
        <v>0.01</v>
      </c>
      <c r="O144">
        <v>0</v>
      </c>
      <c r="P144" s="1">
        <v>5.3109433962264096E-3</v>
      </c>
      <c r="Q144">
        <v>0</v>
      </c>
      <c r="R144">
        <v>0.42</v>
      </c>
      <c r="S144">
        <v>0</v>
      </c>
      <c r="T144">
        <v>79.58</v>
      </c>
      <c r="U144">
        <v>0.21</v>
      </c>
      <c r="V144">
        <v>0</v>
      </c>
      <c r="W144">
        <v>0.57999999999999996</v>
      </c>
      <c r="X144">
        <v>0</v>
      </c>
      <c r="Y144">
        <v>0.31</v>
      </c>
      <c r="Z144">
        <v>0</v>
      </c>
      <c r="AA144">
        <v>1.7999999999999999E-2</v>
      </c>
      <c r="AB144">
        <v>0</v>
      </c>
      <c r="AC144" t="s">
        <v>36</v>
      </c>
      <c r="AD144" t="s">
        <v>36</v>
      </c>
      <c r="AE144" t="s">
        <v>36</v>
      </c>
      <c r="AF144" t="s">
        <v>36</v>
      </c>
      <c r="AG144" t="s">
        <v>36</v>
      </c>
      <c r="AH144" t="s">
        <v>36</v>
      </c>
    </row>
    <row r="145" spans="1:34" x14ac:dyDescent="0.25">
      <c r="A145">
        <v>399</v>
      </c>
      <c r="B145" t="s">
        <v>34</v>
      </c>
      <c r="C145">
        <v>4</v>
      </c>
      <c r="D145">
        <v>25</v>
      </c>
      <c r="E145">
        <v>3</v>
      </c>
      <c r="F145" t="s">
        <v>37</v>
      </c>
      <c r="G145">
        <v>2</v>
      </c>
      <c r="H145">
        <v>2031</v>
      </c>
      <c r="I145">
        <v>42</v>
      </c>
      <c r="J145">
        <v>1.93</v>
      </c>
      <c r="K145">
        <v>0</v>
      </c>
      <c r="L145">
        <v>54.1</v>
      </c>
      <c r="M145">
        <v>0</v>
      </c>
      <c r="N145">
        <v>0.01</v>
      </c>
      <c r="O145">
        <v>0</v>
      </c>
      <c r="P145" s="1">
        <v>5.3109433962264096E-3</v>
      </c>
      <c r="Q145">
        <v>0</v>
      </c>
      <c r="R145">
        <v>0.42</v>
      </c>
      <c r="S145">
        <v>0</v>
      </c>
      <c r="T145">
        <v>79.58</v>
      </c>
      <c r="U145">
        <v>0.21</v>
      </c>
      <c r="V145">
        <v>0</v>
      </c>
      <c r="W145">
        <v>0.57999999999999996</v>
      </c>
      <c r="X145">
        <v>0</v>
      </c>
      <c r="Y145">
        <v>0.31</v>
      </c>
      <c r="Z145">
        <v>0</v>
      </c>
      <c r="AA145">
        <v>1.7999999999999999E-2</v>
      </c>
      <c r="AB145">
        <v>0</v>
      </c>
      <c r="AC145" t="s">
        <v>36</v>
      </c>
      <c r="AD145" t="s">
        <v>36</v>
      </c>
      <c r="AE145" t="s">
        <v>36</v>
      </c>
      <c r="AF145" t="s">
        <v>36</v>
      </c>
      <c r="AG145" t="s">
        <v>36</v>
      </c>
      <c r="AH145" t="s">
        <v>36</v>
      </c>
    </row>
    <row r="146" spans="1:34" x14ac:dyDescent="0.25">
      <c r="A146">
        <v>400</v>
      </c>
      <c r="B146" t="s">
        <v>34</v>
      </c>
      <c r="C146">
        <v>4</v>
      </c>
      <c r="D146">
        <v>25</v>
      </c>
      <c r="E146">
        <v>3</v>
      </c>
      <c r="F146" t="s">
        <v>37</v>
      </c>
      <c r="G146">
        <v>2</v>
      </c>
      <c r="H146">
        <v>2032</v>
      </c>
      <c r="I146">
        <v>43</v>
      </c>
      <c r="J146">
        <v>1.93</v>
      </c>
      <c r="K146">
        <v>0</v>
      </c>
      <c r="L146">
        <v>54.1</v>
      </c>
      <c r="M146">
        <v>0</v>
      </c>
      <c r="N146">
        <v>0.01</v>
      </c>
      <c r="O146">
        <v>0</v>
      </c>
      <c r="P146" s="1">
        <v>5.3109433962264096E-3</v>
      </c>
      <c r="Q146">
        <v>0</v>
      </c>
      <c r="R146">
        <v>0.42</v>
      </c>
      <c r="S146">
        <v>0</v>
      </c>
      <c r="T146">
        <v>79.58</v>
      </c>
      <c r="U146">
        <v>0.21</v>
      </c>
      <c r="V146">
        <v>0</v>
      </c>
      <c r="W146">
        <v>0.57999999999999996</v>
      </c>
      <c r="X146">
        <v>0</v>
      </c>
      <c r="Y146">
        <v>0.31</v>
      </c>
      <c r="Z146">
        <v>0</v>
      </c>
      <c r="AA146">
        <v>1.7999999999999999E-2</v>
      </c>
      <c r="AB146">
        <v>0</v>
      </c>
      <c r="AC146" t="s">
        <v>36</v>
      </c>
      <c r="AD146" t="s">
        <v>36</v>
      </c>
      <c r="AE146" t="s">
        <v>36</v>
      </c>
      <c r="AF146" t="s">
        <v>36</v>
      </c>
      <c r="AG146" t="s">
        <v>36</v>
      </c>
      <c r="AH146" t="s">
        <v>36</v>
      </c>
    </row>
    <row r="147" spans="1:34" x14ac:dyDescent="0.25">
      <c r="A147">
        <v>401</v>
      </c>
      <c r="B147" t="s">
        <v>34</v>
      </c>
      <c r="C147">
        <v>4</v>
      </c>
      <c r="D147">
        <v>25</v>
      </c>
      <c r="E147">
        <v>3</v>
      </c>
      <c r="F147" t="s">
        <v>37</v>
      </c>
      <c r="G147">
        <v>2</v>
      </c>
      <c r="H147">
        <v>2033</v>
      </c>
      <c r="I147">
        <v>44</v>
      </c>
      <c r="J147">
        <v>1.93</v>
      </c>
      <c r="K147">
        <v>0</v>
      </c>
      <c r="L147">
        <v>54.1</v>
      </c>
      <c r="M147">
        <v>0</v>
      </c>
      <c r="N147">
        <v>0.01</v>
      </c>
      <c r="O147">
        <v>0</v>
      </c>
      <c r="P147" s="1">
        <v>5.3109433962264096E-3</v>
      </c>
      <c r="Q147">
        <v>0</v>
      </c>
      <c r="R147">
        <v>0.42</v>
      </c>
      <c r="S147">
        <v>0</v>
      </c>
      <c r="T147">
        <v>79.58</v>
      </c>
      <c r="U147">
        <v>0.21</v>
      </c>
      <c r="V147">
        <v>0</v>
      </c>
      <c r="W147">
        <v>0.57999999999999996</v>
      </c>
      <c r="X147">
        <v>0</v>
      </c>
      <c r="Y147">
        <v>0.31</v>
      </c>
      <c r="Z147">
        <v>0</v>
      </c>
      <c r="AA147">
        <v>1.7999999999999999E-2</v>
      </c>
      <c r="AB147">
        <v>0</v>
      </c>
      <c r="AC147" t="s">
        <v>36</v>
      </c>
      <c r="AD147" t="s">
        <v>36</v>
      </c>
      <c r="AE147" t="s">
        <v>36</v>
      </c>
      <c r="AF147" t="s">
        <v>36</v>
      </c>
      <c r="AG147" t="s">
        <v>36</v>
      </c>
      <c r="AH147" t="s">
        <v>36</v>
      </c>
    </row>
    <row r="148" spans="1:34" x14ac:dyDescent="0.25">
      <c r="A148">
        <v>402</v>
      </c>
      <c r="B148" t="s">
        <v>34</v>
      </c>
      <c r="C148">
        <v>4</v>
      </c>
      <c r="D148">
        <v>25</v>
      </c>
      <c r="E148">
        <v>3</v>
      </c>
      <c r="F148" t="s">
        <v>37</v>
      </c>
      <c r="G148">
        <v>2</v>
      </c>
      <c r="H148">
        <v>2034</v>
      </c>
      <c r="I148">
        <v>45</v>
      </c>
      <c r="J148">
        <v>1.93</v>
      </c>
      <c r="K148">
        <v>0</v>
      </c>
      <c r="L148">
        <v>54.1</v>
      </c>
      <c r="M148">
        <v>0</v>
      </c>
      <c r="N148">
        <v>0.01</v>
      </c>
      <c r="O148">
        <v>0</v>
      </c>
      <c r="P148" s="1">
        <v>5.3109433962264096E-3</v>
      </c>
      <c r="Q148">
        <v>0</v>
      </c>
      <c r="R148">
        <v>0.42</v>
      </c>
      <c r="S148">
        <v>0</v>
      </c>
      <c r="T148">
        <v>79.58</v>
      </c>
      <c r="U148">
        <v>0.21</v>
      </c>
      <c r="V148">
        <v>0</v>
      </c>
      <c r="W148">
        <v>0.57999999999999996</v>
      </c>
      <c r="X148">
        <v>0</v>
      </c>
      <c r="Y148">
        <v>0.31</v>
      </c>
      <c r="Z148">
        <v>0</v>
      </c>
      <c r="AA148">
        <v>1.7999999999999999E-2</v>
      </c>
      <c r="AB148">
        <v>0</v>
      </c>
      <c r="AC148" t="s">
        <v>36</v>
      </c>
      <c r="AD148" t="s">
        <v>36</v>
      </c>
      <c r="AE148" t="s">
        <v>36</v>
      </c>
      <c r="AF148" t="s">
        <v>36</v>
      </c>
      <c r="AG148" t="s">
        <v>36</v>
      </c>
      <c r="AH148" t="s">
        <v>36</v>
      </c>
    </row>
    <row r="149" spans="1:34" x14ac:dyDescent="0.25">
      <c r="A149">
        <v>403</v>
      </c>
      <c r="B149" t="s">
        <v>34</v>
      </c>
      <c r="C149">
        <v>4</v>
      </c>
      <c r="D149">
        <v>25</v>
      </c>
      <c r="E149">
        <v>3</v>
      </c>
      <c r="F149" t="s">
        <v>37</v>
      </c>
      <c r="G149">
        <v>2</v>
      </c>
      <c r="H149">
        <v>2035</v>
      </c>
      <c r="I149">
        <v>46</v>
      </c>
      <c r="J149">
        <v>1.93</v>
      </c>
      <c r="K149">
        <v>0</v>
      </c>
      <c r="L149">
        <v>54.1</v>
      </c>
      <c r="M149">
        <v>0</v>
      </c>
      <c r="N149">
        <v>0.01</v>
      </c>
      <c r="O149">
        <v>0</v>
      </c>
      <c r="P149" s="1">
        <v>5.3109433962264096E-3</v>
      </c>
      <c r="Q149">
        <v>0</v>
      </c>
      <c r="R149">
        <v>0.42</v>
      </c>
      <c r="S149">
        <v>0</v>
      </c>
      <c r="T149">
        <v>79.58</v>
      </c>
      <c r="U149">
        <v>0.21</v>
      </c>
      <c r="V149">
        <v>0</v>
      </c>
      <c r="W149">
        <v>0.57999999999999996</v>
      </c>
      <c r="X149">
        <v>0</v>
      </c>
      <c r="Y149">
        <v>0.31</v>
      </c>
      <c r="Z149">
        <v>0</v>
      </c>
      <c r="AA149">
        <v>1.7999999999999999E-2</v>
      </c>
      <c r="AB149">
        <v>0</v>
      </c>
      <c r="AC149" t="s">
        <v>36</v>
      </c>
      <c r="AD149" t="s">
        <v>36</v>
      </c>
      <c r="AE149" t="s">
        <v>36</v>
      </c>
      <c r="AF149" t="s">
        <v>36</v>
      </c>
      <c r="AG149" t="s">
        <v>36</v>
      </c>
      <c r="AH149" t="s">
        <v>36</v>
      </c>
    </row>
    <row r="150" spans="1:34" x14ac:dyDescent="0.25">
      <c r="A150">
        <v>404</v>
      </c>
      <c r="B150" t="s">
        <v>34</v>
      </c>
      <c r="C150">
        <v>4</v>
      </c>
      <c r="D150">
        <v>25</v>
      </c>
      <c r="E150">
        <v>3</v>
      </c>
      <c r="F150" t="s">
        <v>37</v>
      </c>
      <c r="G150">
        <v>2</v>
      </c>
      <c r="H150">
        <v>2036</v>
      </c>
      <c r="I150">
        <v>47</v>
      </c>
      <c r="J150">
        <v>1.93</v>
      </c>
      <c r="K150">
        <v>0</v>
      </c>
      <c r="L150">
        <v>54.1</v>
      </c>
      <c r="M150">
        <v>0</v>
      </c>
      <c r="N150">
        <v>0.01</v>
      </c>
      <c r="O150">
        <v>0</v>
      </c>
      <c r="P150" s="1">
        <v>5.3109433962264096E-3</v>
      </c>
      <c r="Q150">
        <v>0</v>
      </c>
      <c r="R150">
        <v>0.42</v>
      </c>
      <c r="S150">
        <v>0</v>
      </c>
      <c r="T150">
        <v>79.58</v>
      </c>
      <c r="U150">
        <v>0.21</v>
      </c>
      <c r="V150">
        <v>0</v>
      </c>
      <c r="W150">
        <v>0.57999999999999996</v>
      </c>
      <c r="X150">
        <v>0</v>
      </c>
      <c r="Y150">
        <v>0.31</v>
      </c>
      <c r="Z150">
        <v>0</v>
      </c>
      <c r="AA150">
        <v>1.7999999999999999E-2</v>
      </c>
      <c r="AB150">
        <v>0</v>
      </c>
      <c r="AC150" t="s">
        <v>36</v>
      </c>
      <c r="AD150" t="s">
        <v>36</v>
      </c>
      <c r="AE150" t="s">
        <v>36</v>
      </c>
      <c r="AF150" t="s">
        <v>36</v>
      </c>
      <c r="AG150" t="s">
        <v>36</v>
      </c>
      <c r="AH150" t="s">
        <v>36</v>
      </c>
    </row>
    <row r="151" spans="1:34" x14ac:dyDescent="0.25">
      <c r="A151">
        <v>405</v>
      </c>
      <c r="B151" t="s">
        <v>34</v>
      </c>
      <c r="C151">
        <v>4</v>
      </c>
      <c r="D151">
        <v>25</v>
      </c>
      <c r="E151">
        <v>3</v>
      </c>
      <c r="F151" t="s">
        <v>37</v>
      </c>
      <c r="G151">
        <v>2</v>
      </c>
      <c r="H151">
        <v>2037</v>
      </c>
      <c r="I151">
        <v>48</v>
      </c>
      <c r="J151">
        <v>1.93</v>
      </c>
      <c r="K151">
        <v>0</v>
      </c>
      <c r="L151">
        <v>54.1</v>
      </c>
      <c r="M151">
        <v>0</v>
      </c>
      <c r="N151">
        <v>0.01</v>
      </c>
      <c r="O151">
        <v>0</v>
      </c>
      <c r="P151" s="1">
        <v>5.3109433962264096E-3</v>
      </c>
      <c r="Q151">
        <v>0</v>
      </c>
      <c r="R151">
        <v>0.42</v>
      </c>
      <c r="S151">
        <v>0</v>
      </c>
      <c r="T151">
        <v>79.58</v>
      </c>
      <c r="U151">
        <v>0.21</v>
      </c>
      <c r="V151">
        <v>0</v>
      </c>
      <c r="W151">
        <v>0.57999999999999996</v>
      </c>
      <c r="X151">
        <v>0</v>
      </c>
      <c r="Y151">
        <v>0.31</v>
      </c>
      <c r="Z151">
        <v>0</v>
      </c>
      <c r="AA151">
        <v>1.7999999999999999E-2</v>
      </c>
      <c r="AB151">
        <v>0</v>
      </c>
      <c r="AC151" t="s">
        <v>36</v>
      </c>
      <c r="AD151" t="s">
        <v>36</v>
      </c>
      <c r="AE151" t="s">
        <v>36</v>
      </c>
      <c r="AF151" t="s">
        <v>36</v>
      </c>
      <c r="AG151" t="s">
        <v>36</v>
      </c>
      <c r="AH151" t="s">
        <v>36</v>
      </c>
    </row>
    <row r="152" spans="1:34" x14ac:dyDescent="0.25">
      <c r="A152">
        <v>406</v>
      </c>
      <c r="B152" t="s">
        <v>34</v>
      </c>
      <c r="C152">
        <v>4</v>
      </c>
      <c r="D152">
        <v>25</v>
      </c>
      <c r="E152">
        <v>3</v>
      </c>
      <c r="F152" t="s">
        <v>37</v>
      </c>
      <c r="G152">
        <v>2</v>
      </c>
      <c r="H152">
        <v>2038</v>
      </c>
      <c r="I152">
        <v>49</v>
      </c>
      <c r="J152">
        <v>1.93</v>
      </c>
      <c r="K152">
        <v>0</v>
      </c>
      <c r="L152">
        <v>54.1</v>
      </c>
      <c r="M152">
        <v>0</v>
      </c>
      <c r="N152">
        <v>0.01</v>
      </c>
      <c r="O152">
        <v>0</v>
      </c>
      <c r="P152" s="1">
        <v>5.3109433962264096E-3</v>
      </c>
      <c r="Q152">
        <v>0</v>
      </c>
      <c r="R152">
        <v>0.42</v>
      </c>
      <c r="S152">
        <v>0</v>
      </c>
      <c r="T152">
        <v>79.58</v>
      </c>
      <c r="U152">
        <v>0.21</v>
      </c>
      <c r="V152">
        <v>0</v>
      </c>
      <c r="W152">
        <v>0.57999999999999996</v>
      </c>
      <c r="X152">
        <v>0</v>
      </c>
      <c r="Y152">
        <v>0.31</v>
      </c>
      <c r="Z152">
        <v>0</v>
      </c>
      <c r="AA152">
        <v>1.7999999999999999E-2</v>
      </c>
      <c r="AB152">
        <v>0</v>
      </c>
      <c r="AC152" t="s">
        <v>36</v>
      </c>
      <c r="AD152" t="s">
        <v>36</v>
      </c>
      <c r="AE152" t="s">
        <v>36</v>
      </c>
      <c r="AF152" t="s">
        <v>36</v>
      </c>
      <c r="AG152" t="s">
        <v>36</v>
      </c>
      <c r="AH152" t="s">
        <v>36</v>
      </c>
    </row>
    <row r="153" spans="1:34" x14ac:dyDescent="0.25">
      <c r="A153">
        <v>407</v>
      </c>
      <c r="B153" t="s">
        <v>34</v>
      </c>
      <c r="C153">
        <v>4</v>
      </c>
      <c r="D153">
        <v>25</v>
      </c>
      <c r="E153">
        <v>3</v>
      </c>
      <c r="F153" t="s">
        <v>37</v>
      </c>
      <c r="G153">
        <v>2</v>
      </c>
      <c r="H153">
        <v>2039</v>
      </c>
      <c r="I153">
        <v>50</v>
      </c>
      <c r="J153">
        <v>1.93</v>
      </c>
      <c r="K153">
        <v>0</v>
      </c>
      <c r="L153">
        <v>54.1</v>
      </c>
      <c r="M153">
        <v>0</v>
      </c>
      <c r="N153">
        <v>0.01</v>
      </c>
      <c r="O153">
        <v>0</v>
      </c>
      <c r="P153" s="1">
        <v>5.3109433962264096E-3</v>
      </c>
      <c r="Q153">
        <v>0</v>
      </c>
      <c r="R153">
        <v>0.42</v>
      </c>
      <c r="S153">
        <v>0</v>
      </c>
      <c r="T153">
        <v>79.58</v>
      </c>
      <c r="U153">
        <v>0.21</v>
      </c>
      <c r="V153">
        <v>0</v>
      </c>
      <c r="W153">
        <v>0.57999999999999996</v>
      </c>
      <c r="X153">
        <v>0</v>
      </c>
      <c r="Y153">
        <v>0.31</v>
      </c>
      <c r="Z153">
        <v>0</v>
      </c>
      <c r="AA153">
        <v>1.7999999999999999E-2</v>
      </c>
      <c r="AB153">
        <v>0</v>
      </c>
      <c r="AC153" t="s">
        <v>36</v>
      </c>
      <c r="AD153" t="s">
        <v>36</v>
      </c>
      <c r="AE153" t="s">
        <v>36</v>
      </c>
      <c r="AF153" t="s">
        <v>36</v>
      </c>
      <c r="AG153" t="s">
        <v>36</v>
      </c>
      <c r="AH153" t="s">
        <v>36</v>
      </c>
    </row>
    <row r="154" spans="1:34" x14ac:dyDescent="0.25">
      <c r="A154">
        <v>408</v>
      </c>
      <c r="B154" t="s">
        <v>34</v>
      </c>
      <c r="C154">
        <v>4</v>
      </c>
      <c r="D154">
        <v>25</v>
      </c>
      <c r="E154">
        <v>3</v>
      </c>
      <c r="F154" t="s">
        <v>37</v>
      </c>
      <c r="G154">
        <v>2</v>
      </c>
      <c r="H154">
        <v>2040</v>
      </c>
      <c r="I154">
        <v>51</v>
      </c>
      <c r="J154">
        <v>1.93</v>
      </c>
      <c r="K154">
        <v>0</v>
      </c>
      <c r="L154">
        <v>54.1</v>
      </c>
      <c r="M154">
        <v>0</v>
      </c>
      <c r="N154">
        <v>0.01</v>
      </c>
      <c r="O154">
        <v>0</v>
      </c>
      <c r="P154" s="1">
        <v>5.3109433962264096E-3</v>
      </c>
      <c r="Q154">
        <v>0</v>
      </c>
      <c r="R154">
        <v>0.42</v>
      </c>
      <c r="S154">
        <v>0</v>
      </c>
      <c r="T154">
        <v>79.58</v>
      </c>
      <c r="U154">
        <v>0.21</v>
      </c>
      <c r="V154">
        <v>0</v>
      </c>
      <c r="W154">
        <v>0.57999999999999996</v>
      </c>
      <c r="X154">
        <v>0</v>
      </c>
      <c r="Y154">
        <v>0.31</v>
      </c>
      <c r="Z154">
        <v>0</v>
      </c>
      <c r="AA154">
        <v>1.7999999999999999E-2</v>
      </c>
      <c r="AB154">
        <v>0</v>
      </c>
      <c r="AC154" t="s">
        <v>36</v>
      </c>
      <c r="AD154" t="s">
        <v>36</v>
      </c>
      <c r="AE154" t="s">
        <v>36</v>
      </c>
      <c r="AF154" t="s">
        <v>36</v>
      </c>
      <c r="AG154" t="s">
        <v>36</v>
      </c>
      <c r="AH154" t="s">
        <v>36</v>
      </c>
    </row>
    <row r="155" spans="1:34" x14ac:dyDescent="0.25">
      <c r="A155">
        <v>441</v>
      </c>
      <c r="B155" t="s">
        <v>34</v>
      </c>
      <c r="C155">
        <v>4</v>
      </c>
      <c r="D155">
        <v>50</v>
      </c>
      <c r="E155">
        <v>4</v>
      </c>
      <c r="F155" t="s">
        <v>37</v>
      </c>
      <c r="G155">
        <v>2</v>
      </c>
      <c r="H155">
        <v>2022</v>
      </c>
      <c r="I155">
        <v>33</v>
      </c>
      <c r="J155">
        <v>1.93</v>
      </c>
      <c r="K155">
        <v>0</v>
      </c>
      <c r="L155">
        <v>54.1</v>
      </c>
      <c r="M155">
        <v>0</v>
      </c>
      <c r="N155">
        <v>0.01</v>
      </c>
      <c r="O155">
        <v>0</v>
      </c>
      <c r="P155" s="1">
        <v>5.3109433962264096E-3</v>
      </c>
      <c r="Q155">
        <v>0</v>
      </c>
      <c r="R155">
        <v>0.42</v>
      </c>
      <c r="S155">
        <v>0</v>
      </c>
      <c r="T155">
        <v>142.69</v>
      </c>
      <c r="U155">
        <v>0.21</v>
      </c>
      <c r="V155">
        <v>0</v>
      </c>
      <c r="W155">
        <v>0.57999999999999996</v>
      </c>
      <c r="X155">
        <v>0</v>
      </c>
      <c r="Y155">
        <v>0.31</v>
      </c>
      <c r="Z155">
        <v>0</v>
      </c>
      <c r="AA155">
        <v>1.7999999999999999E-2</v>
      </c>
      <c r="AB155">
        <v>0</v>
      </c>
      <c r="AC155" t="s">
        <v>36</v>
      </c>
      <c r="AD155" t="s">
        <v>36</v>
      </c>
      <c r="AE155" t="s">
        <v>36</v>
      </c>
      <c r="AF155" t="s">
        <v>36</v>
      </c>
      <c r="AG155" t="s">
        <v>36</v>
      </c>
      <c r="AH155" t="s">
        <v>36</v>
      </c>
    </row>
    <row r="156" spans="1:34" x14ac:dyDescent="0.25">
      <c r="A156">
        <v>442</v>
      </c>
      <c r="B156" t="s">
        <v>34</v>
      </c>
      <c r="C156">
        <v>4</v>
      </c>
      <c r="D156">
        <v>50</v>
      </c>
      <c r="E156">
        <v>4</v>
      </c>
      <c r="F156" t="s">
        <v>37</v>
      </c>
      <c r="G156">
        <v>2</v>
      </c>
      <c r="H156">
        <v>2023</v>
      </c>
      <c r="I156">
        <v>34</v>
      </c>
      <c r="J156">
        <v>1.93</v>
      </c>
      <c r="K156">
        <v>0</v>
      </c>
      <c r="L156">
        <v>54.1</v>
      </c>
      <c r="M156">
        <v>0</v>
      </c>
      <c r="N156">
        <v>0.01</v>
      </c>
      <c r="O156">
        <v>0</v>
      </c>
      <c r="P156" s="1">
        <v>5.3109433962264096E-3</v>
      </c>
      <c r="Q156">
        <v>0</v>
      </c>
      <c r="R156">
        <v>0.42</v>
      </c>
      <c r="S156">
        <v>0</v>
      </c>
      <c r="T156">
        <v>142.69</v>
      </c>
      <c r="U156">
        <v>0.21</v>
      </c>
      <c r="V156">
        <v>0</v>
      </c>
      <c r="W156">
        <v>0.57999999999999996</v>
      </c>
      <c r="X156">
        <v>0</v>
      </c>
      <c r="Y156">
        <v>0.31</v>
      </c>
      <c r="Z156">
        <v>0</v>
      </c>
      <c r="AA156">
        <v>1.7999999999999999E-2</v>
      </c>
      <c r="AB156">
        <v>0</v>
      </c>
      <c r="AC156" t="s">
        <v>36</v>
      </c>
      <c r="AD156" t="s">
        <v>36</v>
      </c>
      <c r="AE156" t="s">
        <v>36</v>
      </c>
      <c r="AF156" t="s">
        <v>36</v>
      </c>
      <c r="AG156" t="s">
        <v>36</v>
      </c>
      <c r="AH156" t="s">
        <v>36</v>
      </c>
    </row>
    <row r="157" spans="1:34" x14ac:dyDescent="0.25">
      <c r="A157">
        <v>443</v>
      </c>
      <c r="B157" t="s">
        <v>34</v>
      </c>
      <c r="C157">
        <v>4</v>
      </c>
      <c r="D157">
        <v>50</v>
      </c>
      <c r="E157">
        <v>4</v>
      </c>
      <c r="F157" t="s">
        <v>37</v>
      </c>
      <c r="G157">
        <v>2</v>
      </c>
      <c r="H157">
        <v>2024</v>
      </c>
      <c r="I157">
        <v>35</v>
      </c>
      <c r="J157">
        <v>1.93</v>
      </c>
      <c r="K157">
        <v>0</v>
      </c>
      <c r="L157">
        <v>54.1</v>
      </c>
      <c r="M157">
        <v>0</v>
      </c>
      <c r="N157">
        <v>0.01</v>
      </c>
      <c r="O157">
        <v>0</v>
      </c>
      <c r="P157" s="1">
        <v>5.3109433962264096E-3</v>
      </c>
      <c r="Q157">
        <v>0</v>
      </c>
      <c r="R157">
        <v>0.42</v>
      </c>
      <c r="S157">
        <v>0</v>
      </c>
      <c r="T157">
        <v>142.69</v>
      </c>
      <c r="U157">
        <v>0.21</v>
      </c>
      <c r="V157">
        <v>0</v>
      </c>
      <c r="W157">
        <v>0.57999999999999996</v>
      </c>
      <c r="X157">
        <v>0</v>
      </c>
      <c r="Y157">
        <v>0.31</v>
      </c>
      <c r="Z157">
        <v>0</v>
      </c>
      <c r="AA157">
        <v>1.7999999999999999E-2</v>
      </c>
      <c r="AB157">
        <v>0</v>
      </c>
      <c r="AC157" t="s">
        <v>36</v>
      </c>
      <c r="AD157" t="s">
        <v>36</v>
      </c>
      <c r="AE157" t="s">
        <v>36</v>
      </c>
      <c r="AF157" t="s">
        <v>36</v>
      </c>
      <c r="AG157" t="s">
        <v>36</v>
      </c>
      <c r="AH157" t="s">
        <v>36</v>
      </c>
    </row>
    <row r="158" spans="1:34" x14ac:dyDescent="0.25">
      <c r="A158">
        <v>444</v>
      </c>
      <c r="B158" t="s">
        <v>34</v>
      </c>
      <c r="C158">
        <v>4</v>
      </c>
      <c r="D158">
        <v>50</v>
      </c>
      <c r="E158">
        <v>4</v>
      </c>
      <c r="F158" t="s">
        <v>37</v>
      </c>
      <c r="G158">
        <v>2</v>
      </c>
      <c r="H158">
        <v>2025</v>
      </c>
      <c r="I158">
        <v>36</v>
      </c>
      <c r="J158">
        <v>1.93</v>
      </c>
      <c r="K158">
        <v>0</v>
      </c>
      <c r="L158">
        <v>54.1</v>
      </c>
      <c r="M158">
        <v>0</v>
      </c>
      <c r="N158">
        <v>0.01</v>
      </c>
      <c r="O158">
        <v>0</v>
      </c>
      <c r="P158" s="1">
        <v>5.3109433962264096E-3</v>
      </c>
      <c r="Q158">
        <v>0</v>
      </c>
      <c r="R158">
        <v>0.42</v>
      </c>
      <c r="S158">
        <v>0</v>
      </c>
      <c r="T158">
        <v>142.69</v>
      </c>
      <c r="U158">
        <v>0.21</v>
      </c>
      <c r="V158">
        <v>0</v>
      </c>
      <c r="W158">
        <v>0.57999999999999996</v>
      </c>
      <c r="X158">
        <v>0</v>
      </c>
      <c r="Y158">
        <v>0.31</v>
      </c>
      <c r="Z158">
        <v>0</v>
      </c>
      <c r="AA158">
        <v>1.7999999999999999E-2</v>
      </c>
      <c r="AB158">
        <v>0</v>
      </c>
      <c r="AC158" t="s">
        <v>36</v>
      </c>
      <c r="AD158" t="s">
        <v>36</v>
      </c>
      <c r="AE158" t="s">
        <v>36</v>
      </c>
      <c r="AF158" t="s">
        <v>36</v>
      </c>
      <c r="AG158" t="s">
        <v>36</v>
      </c>
      <c r="AH158" t="s">
        <v>36</v>
      </c>
    </row>
    <row r="159" spans="1:34" x14ac:dyDescent="0.25">
      <c r="A159">
        <v>445</v>
      </c>
      <c r="B159" t="s">
        <v>34</v>
      </c>
      <c r="C159">
        <v>4</v>
      </c>
      <c r="D159">
        <v>50</v>
      </c>
      <c r="E159">
        <v>4</v>
      </c>
      <c r="F159" t="s">
        <v>37</v>
      </c>
      <c r="G159">
        <v>2</v>
      </c>
      <c r="H159">
        <v>2026</v>
      </c>
      <c r="I159">
        <v>37</v>
      </c>
      <c r="J159">
        <v>1.93</v>
      </c>
      <c r="K159">
        <v>0</v>
      </c>
      <c r="L159">
        <v>54.1</v>
      </c>
      <c r="M159">
        <v>0</v>
      </c>
      <c r="N159">
        <v>0.01</v>
      </c>
      <c r="O159">
        <v>0</v>
      </c>
      <c r="P159" s="1">
        <v>5.3109433962264096E-3</v>
      </c>
      <c r="Q159">
        <v>0</v>
      </c>
      <c r="R159">
        <v>0.42</v>
      </c>
      <c r="S159">
        <v>0</v>
      </c>
      <c r="T159">
        <v>142.69</v>
      </c>
      <c r="U159">
        <v>0.21</v>
      </c>
      <c r="V159">
        <v>0</v>
      </c>
      <c r="W159">
        <v>0.57999999999999996</v>
      </c>
      <c r="X159">
        <v>0</v>
      </c>
      <c r="Y159">
        <v>0.31</v>
      </c>
      <c r="Z159">
        <v>0</v>
      </c>
      <c r="AA159">
        <v>1.7999999999999999E-2</v>
      </c>
      <c r="AB159">
        <v>0</v>
      </c>
      <c r="AC159" t="s">
        <v>36</v>
      </c>
      <c r="AD159" t="s">
        <v>36</v>
      </c>
      <c r="AE159" t="s">
        <v>36</v>
      </c>
      <c r="AF159" t="s">
        <v>36</v>
      </c>
      <c r="AG159" t="s">
        <v>36</v>
      </c>
      <c r="AH159" t="s">
        <v>36</v>
      </c>
    </row>
    <row r="160" spans="1:34" x14ac:dyDescent="0.25">
      <c r="A160">
        <v>446</v>
      </c>
      <c r="B160" t="s">
        <v>34</v>
      </c>
      <c r="C160">
        <v>4</v>
      </c>
      <c r="D160">
        <v>50</v>
      </c>
      <c r="E160">
        <v>4</v>
      </c>
      <c r="F160" t="s">
        <v>37</v>
      </c>
      <c r="G160">
        <v>2</v>
      </c>
      <c r="H160">
        <v>2027</v>
      </c>
      <c r="I160">
        <v>38</v>
      </c>
      <c r="J160">
        <v>1.93</v>
      </c>
      <c r="K160">
        <v>0</v>
      </c>
      <c r="L160">
        <v>54.1</v>
      </c>
      <c r="M160">
        <v>0</v>
      </c>
      <c r="N160">
        <v>0.01</v>
      </c>
      <c r="O160">
        <v>0</v>
      </c>
      <c r="P160" s="1">
        <v>5.3109433962264096E-3</v>
      </c>
      <c r="Q160">
        <v>0</v>
      </c>
      <c r="R160">
        <v>0.42</v>
      </c>
      <c r="S160">
        <v>0</v>
      </c>
      <c r="T160">
        <v>142.69</v>
      </c>
      <c r="U160">
        <v>0.21</v>
      </c>
      <c r="V160">
        <v>0</v>
      </c>
      <c r="W160">
        <v>0.57999999999999996</v>
      </c>
      <c r="X160">
        <v>0</v>
      </c>
      <c r="Y160">
        <v>0.31</v>
      </c>
      <c r="Z160">
        <v>0</v>
      </c>
      <c r="AA160">
        <v>1.7999999999999999E-2</v>
      </c>
      <c r="AB160">
        <v>0</v>
      </c>
      <c r="AC160" t="s">
        <v>36</v>
      </c>
      <c r="AD160" t="s">
        <v>36</v>
      </c>
      <c r="AE160" t="s">
        <v>36</v>
      </c>
      <c r="AF160" t="s">
        <v>36</v>
      </c>
      <c r="AG160" t="s">
        <v>36</v>
      </c>
      <c r="AH160" t="s">
        <v>36</v>
      </c>
    </row>
    <row r="161" spans="1:34" x14ac:dyDescent="0.25">
      <c r="A161">
        <v>447</v>
      </c>
      <c r="B161" t="s">
        <v>34</v>
      </c>
      <c r="C161">
        <v>4</v>
      </c>
      <c r="D161">
        <v>50</v>
      </c>
      <c r="E161">
        <v>4</v>
      </c>
      <c r="F161" t="s">
        <v>37</v>
      </c>
      <c r="G161">
        <v>2</v>
      </c>
      <c r="H161">
        <v>2028</v>
      </c>
      <c r="I161">
        <v>39</v>
      </c>
      <c r="J161">
        <v>1.93</v>
      </c>
      <c r="K161">
        <v>0</v>
      </c>
      <c r="L161">
        <v>54.1</v>
      </c>
      <c r="M161">
        <v>0</v>
      </c>
      <c r="N161">
        <v>0.01</v>
      </c>
      <c r="O161">
        <v>0</v>
      </c>
      <c r="P161" s="1">
        <v>5.3109433962264096E-3</v>
      </c>
      <c r="Q161">
        <v>0</v>
      </c>
      <c r="R161">
        <v>0.42</v>
      </c>
      <c r="S161">
        <v>0</v>
      </c>
      <c r="T161">
        <v>142.69</v>
      </c>
      <c r="U161">
        <v>0.21</v>
      </c>
      <c r="V161">
        <v>0</v>
      </c>
      <c r="W161">
        <v>0.57999999999999996</v>
      </c>
      <c r="X161">
        <v>0</v>
      </c>
      <c r="Y161">
        <v>0.31</v>
      </c>
      <c r="Z161">
        <v>0</v>
      </c>
      <c r="AA161">
        <v>1.7999999999999999E-2</v>
      </c>
      <c r="AB161">
        <v>0</v>
      </c>
      <c r="AC161" t="s">
        <v>36</v>
      </c>
      <c r="AD161" t="s">
        <v>36</v>
      </c>
      <c r="AE161" t="s">
        <v>36</v>
      </c>
      <c r="AF161" t="s">
        <v>36</v>
      </c>
      <c r="AG161" t="s">
        <v>36</v>
      </c>
      <c r="AH161" t="s">
        <v>36</v>
      </c>
    </row>
    <row r="162" spans="1:34" x14ac:dyDescent="0.25">
      <c r="A162">
        <v>448</v>
      </c>
      <c r="B162" t="s">
        <v>34</v>
      </c>
      <c r="C162">
        <v>4</v>
      </c>
      <c r="D162">
        <v>50</v>
      </c>
      <c r="E162">
        <v>4</v>
      </c>
      <c r="F162" t="s">
        <v>37</v>
      </c>
      <c r="G162">
        <v>2</v>
      </c>
      <c r="H162">
        <v>2029</v>
      </c>
      <c r="I162">
        <v>40</v>
      </c>
      <c r="J162">
        <v>1.93</v>
      </c>
      <c r="K162">
        <v>0</v>
      </c>
      <c r="L162">
        <v>54.1</v>
      </c>
      <c r="M162">
        <v>0</v>
      </c>
      <c r="N162">
        <v>0.01</v>
      </c>
      <c r="O162">
        <v>0</v>
      </c>
      <c r="P162" s="1">
        <v>5.3109433962264096E-3</v>
      </c>
      <c r="Q162">
        <v>0</v>
      </c>
      <c r="R162">
        <v>0.42</v>
      </c>
      <c r="S162">
        <v>0</v>
      </c>
      <c r="T162">
        <v>142.69</v>
      </c>
      <c r="U162">
        <v>0.21</v>
      </c>
      <c r="V162">
        <v>0</v>
      </c>
      <c r="W162">
        <v>0.57999999999999996</v>
      </c>
      <c r="X162">
        <v>0</v>
      </c>
      <c r="Y162">
        <v>0.31</v>
      </c>
      <c r="Z162">
        <v>0</v>
      </c>
      <c r="AA162">
        <v>1.7999999999999999E-2</v>
      </c>
      <c r="AB162">
        <v>0</v>
      </c>
      <c r="AC162" t="s">
        <v>36</v>
      </c>
      <c r="AD162" t="s">
        <v>36</v>
      </c>
      <c r="AE162" t="s">
        <v>36</v>
      </c>
      <c r="AF162" t="s">
        <v>36</v>
      </c>
      <c r="AG162" t="s">
        <v>36</v>
      </c>
      <c r="AH162" t="s">
        <v>36</v>
      </c>
    </row>
    <row r="163" spans="1:34" x14ac:dyDescent="0.25">
      <c r="A163">
        <v>449</v>
      </c>
      <c r="B163" t="s">
        <v>34</v>
      </c>
      <c r="C163">
        <v>4</v>
      </c>
      <c r="D163">
        <v>50</v>
      </c>
      <c r="E163">
        <v>4</v>
      </c>
      <c r="F163" t="s">
        <v>37</v>
      </c>
      <c r="G163">
        <v>2</v>
      </c>
      <c r="H163">
        <v>2030</v>
      </c>
      <c r="I163">
        <v>41</v>
      </c>
      <c r="J163">
        <v>1.93</v>
      </c>
      <c r="K163">
        <v>0</v>
      </c>
      <c r="L163">
        <v>54.1</v>
      </c>
      <c r="M163">
        <v>0</v>
      </c>
      <c r="N163">
        <v>0.01</v>
      </c>
      <c r="O163">
        <v>0</v>
      </c>
      <c r="P163" s="1">
        <v>5.3109433962264096E-3</v>
      </c>
      <c r="Q163">
        <v>0</v>
      </c>
      <c r="R163">
        <v>0.42</v>
      </c>
      <c r="S163">
        <v>0</v>
      </c>
      <c r="T163">
        <v>142.69</v>
      </c>
      <c r="U163">
        <v>0.21</v>
      </c>
      <c r="V163">
        <v>0</v>
      </c>
      <c r="W163">
        <v>0.57999999999999996</v>
      </c>
      <c r="X163">
        <v>0</v>
      </c>
      <c r="Y163">
        <v>0.31</v>
      </c>
      <c r="Z163">
        <v>0</v>
      </c>
      <c r="AA163">
        <v>1.7999999999999999E-2</v>
      </c>
      <c r="AB163">
        <v>0</v>
      </c>
      <c r="AC163" t="s">
        <v>36</v>
      </c>
      <c r="AD163" t="s">
        <v>36</v>
      </c>
      <c r="AE163" t="s">
        <v>36</v>
      </c>
      <c r="AF163" t="s">
        <v>36</v>
      </c>
      <c r="AG163" t="s">
        <v>36</v>
      </c>
      <c r="AH163" t="s">
        <v>36</v>
      </c>
    </row>
    <row r="164" spans="1:34" x14ac:dyDescent="0.25">
      <c r="A164">
        <v>450</v>
      </c>
      <c r="B164" t="s">
        <v>34</v>
      </c>
      <c r="C164">
        <v>4</v>
      </c>
      <c r="D164">
        <v>50</v>
      </c>
      <c r="E164">
        <v>4</v>
      </c>
      <c r="F164" t="s">
        <v>37</v>
      </c>
      <c r="G164">
        <v>2</v>
      </c>
      <c r="H164">
        <v>2031</v>
      </c>
      <c r="I164">
        <v>42</v>
      </c>
      <c r="J164">
        <v>1.93</v>
      </c>
      <c r="K164">
        <v>0</v>
      </c>
      <c r="L164">
        <v>54.1</v>
      </c>
      <c r="M164">
        <v>0</v>
      </c>
      <c r="N164">
        <v>0.01</v>
      </c>
      <c r="O164">
        <v>0</v>
      </c>
      <c r="P164" s="1">
        <v>5.3109433962264096E-3</v>
      </c>
      <c r="Q164">
        <v>0</v>
      </c>
      <c r="R164">
        <v>0.42</v>
      </c>
      <c r="S164">
        <v>0</v>
      </c>
      <c r="T164">
        <v>142.69</v>
      </c>
      <c r="U164">
        <v>0.21</v>
      </c>
      <c r="V164">
        <v>0</v>
      </c>
      <c r="W164">
        <v>0.57999999999999996</v>
      </c>
      <c r="X164">
        <v>0</v>
      </c>
      <c r="Y164">
        <v>0.31</v>
      </c>
      <c r="Z164">
        <v>0</v>
      </c>
      <c r="AA164">
        <v>1.7999999999999999E-2</v>
      </c>
      <c r="AB164">
        <v>0</v>
      </c>
      <c r="AC164" t="s">
        <v>36</v>
      </c>
      <c r="AD164" t="s">
        <v>36</v>
      </c>
      <c r="AE164" t="s">
        <v>36</v>
      </c>
      <c r="AF164" t="s">
        <v>36</v>
      </c>
      <c r="AG164" t="s">
        <v>36</v>
      </c>
      <c r="AH164" t="s">
        <v>36</v>
      </c>
    </row>
    <row r="165" spans="1:34" x14ac:dyDescent="0.25">
      <c r="A165">
        <v>451</v>
      </c>
      <c r="B165" t="s">
        <v>34</v>
      </c>
      <c r="C165">
        <v>4</v>
      </c>
      <c r="D165">
        <v>50</v>
      </c>
      <c r="E165">
        <v>4</v>
      </c>
      <c r="F165" t="s">
        <v>37</v>
      </c>
      <c r="G165">
        <v>2</v>
      </c>
      <c r="H165">
        <v>2032</v>
      </c>
      <c r="I165">
        <v>43</v>
      </c>
      <c r="J165">
        <v>1.93</v>
      </c>
      <c r="K165">
        <v>0</v>
      </c>
      <c r="L165">
        <v>54.1</v>
      </c>
      <c r="M165">
        <v>0</v>
      </c>
      <c r="N165">
        <v>0.01</v>
      </c>
      <c r="O165">
        <v>0</v>
      </c>
      <c r="P165" s="1">
        <v>5.3109433962264096E-3</v>
      </c>
      <c r="Q165">
        <v>0</v>
      </c>
      <c r="R165">
        <v>0.42</v>
      </c>
      <c r="S165">
        <v>0</v>
      </c>
      <c r="T165">
        <v>142.69</v>
      </c>
      <c r="U165">
        <v>0.21</v>
      </c>
      <c r="V165">
        <v>0</v>
      </c>
      <c r="W165">
        <v>0.57999999999999996</v>
      </c>
      <c r="X165">
        <v>0</v>
      </c>
      <c r="Y165">
        <v>0.31</v>
      </c>
      <c r="Z165">
        <v>0</v>
      </c>
      <c r="AA165">
        <v>1.7999999999999999E-2</v>
      </c>
      <c r="AB165">
        <v>0</v>
      </c>
      <c r="AC165" t="s">
        <v>36</v>
      </c>
      <c r="AD165" t="s">
        <v>36</v>
      </c>
      <c r="AE165" t="s">
        <v>36</v>
      </c>
      <c r="AF165" t="s">
        <v>36</v>
      </c>
      <c r="AG165" t="s">
        <v>36</v>
      </c>
      <c r="AH165" t="s">
        <v>36</v>
      </c>
    </row>
    <row r="166" spans="1:34" x14ac:dyDescent="0.25">
      <c r="A166">
        <v>452</v>
      </c>
      <c r="B166" t="s">
        <v>34</v>
      </c>
      <c r="C166">
        <v>4</v>
      </c>
      <c r="D166">
        <v>50</v>
      </c>
      <c r="E166">
        <v>4</v>
      </c>
      <c r="F166" t="s">
        <v>37</v>
      </c>
      <c r="G166">
        <v>2</v>
      </c>
      <c r="H166">
        <v>2033</v>
      </c>
      <c r="I166">
        <v>44</v>
      </c>
      <c r="J166">
        <v>1.93</v>
      </c>
      <c r="K166">
        <v>0</v>
      </c>
      <c r="L166">
        <v>54.1</v>
      </c>
      <c r="M166">
        <v>0</v>
      </c>
      <c r="N166">
        <v>0.01</v>
      </c>
      <c r="O166">
        <v>0</v>
      </c>
      <c r="P166" s="1">
        <v>5.3109433962264096E-3</v>
      </c>
      <c r="Q166">
        <v>0</v>
      </c>
      <c r="R166">
        <v>0.42</v>
      </c>
      <c r="S166">
        <v>0</v>
      </c>
      <c r="T166">
        <v>142.69</v>
      </c>
      <c r="U166">
        <v>0.21</v>
      </c>
      <c r="V166">
        <v>0</v>
      </c>
      <c r="W166">
        <v>0.57999999999999996</v>
      </c>
      <c r="X166">
        <v>0</v>
      </c>
      <c r="Y166">
        <v>0.31</v>
      </c>
      <c r="Z166">
        <v>0</v>
      </c>
      <c r="AA166">
        <v>1.7999999999999999E-2</v>
      </c>
      <c r="AB166">
        <v>0</v>
      </c>
      <c r="AC166" t="s">
        <v>36</v>
      </c>
      <c r="AD166" t="s">
        <v>36</v>
      </c>
      <c r="AE166" t="s">
        <v>36</v>
      </c>
      <c r="AF166" t="s">
        <v>36</v>
      </c>
      <c r="AG166" t="s">
        <v>36</v>
      </c>
      <c r="AH166" t="s">
        <v>36</v>
      </c>
    </row>
    <row r="167" spans="1:34" x14ac:dyDescent="0.25">
      <c r="A167">
        <v>453</v>
      </c>
      <c r="B167" t="s">
        <v>34</v>
      </c>
      <c r="C167">
        <v>4</v>
      </c>
      <c r="D167">
        <v>50</v>
      </c>
      <c r="E167">
        <v>4</v>
      </c>
      <c r="F167" t="s">
        <v>37</v>
      </c>
      <c r="G167">
        <v>2</v>
      </c>
      <c r="H167">
        <v>2034</v>
      </c>
      <c r="I167">
        <v>45</v>
      </c>
      <c r="J167">
        <v>1.93</v>
      </c>
      <c r="K167">
        <v>0</v>
      </c>
      <c r="L167">
        <v>54.1</v>
      </c>
      <c r="M167">
        <v>0</v>
      </c>
      <c r="N167">
        <v>0.01</v>
      </c>
      <c r="O167">
        <v>0</v>
      </c>
      <c r="P167" s="1">
        <v>5.3109433962264096E-3</v>
      </c>
      <c r="Q167">
        <v>0</v>
      </c>
      <c r="R167">
        <v>0.42</v>
      </c>
      <c r="S167">
        <v>0</v>
      </c>
      <c r="T167">
        <v>142.69</v>
      </c>
      <c r="U167">
        <v>0.21</v>
      </c>
      <c r="V167">
        <v>0</v>
      </c>
      <c r="W167">
        <v>0.57999999999999996</v>
      </c>
      <c r="X167">
        <v>0</v>
      </c>
      <c r="Y167">
        <v>0.31</v>
      </c>
      <c r="Z167">
        <v>0</v>
      </c>
      <c r="AA167">
        <v>1.7999999999999999E-2</v>
      </c>
      <c r="AB167">
        <v>0</v>
      </c>
      <c r="AC167" t="s">
        <v>36</v>
      </c>
      <c r="AD167" t="s">
        <v>36</v>
      </c>
      <c r="AE167" t="s">
        <v>36</v>
      </c>
      <c r="AF167" t="s">
        <v>36</v>
      </c>
      <c r="AG167" t="s">
        <v>36</v>
      </c>
      <c r="AH167" t="s">
        <v>36</v>
      </c>
    </row>
    <row r="168" spans="1:34" x14ac:dyDescent="0.25">
      <c r="A168">
        <v>454</v>
      </c>
      <c r="B168" t="s">
        <v>34</v>
      </c>
      <c r="C168">
        <v>4</v>
      </c>
      <c r="D168">
        <v>50</v>
      </c>
      <c r="E168">
        <v>4</v>
      </c>
      <c r="F168" t="s">
        <v>37</v>
      </c>
      <c r="G168">
        <v>2</v>
      </c>
      <c r="H168">
        <v>2035</v>
      </c>
      <c r="I168">
        <v>46</v>
      </c>
      <c r="J168">
        <v>1.93</v>
      </c>
      <c r="K168">
        <v>0</v>
      </c>
      <c r="L168">
        <v>54.1</v>
      </c>
      <c r="M168">
        <v>0</v>
      </c>
      <c r="N168">
        <v>0.01</v>
      </c>
      <c r="O168">
        <v>0</v>
      </c>
      <c r="P168" s="1">
        <v>5.3109433962264096E-3</v>
      </c>
      <c r="Q168">
        <v>0</v>
      </c>
      <c r="R168">
        <v>0.42</v>
      </c>
      <c r="S168">
        <v>0</v>
      </c>
      <c r="T168">
        <v>142.69</v>
      </c>
      <c r="U168">
        <v>0.21</v>
      </c>
      <c r="V168">
        <v>0</v>
      </c>
      <c r="W168">
        <v>0.57999999999999996</v>
      </c>
      <c r="X168">
        <v>0</v>
      </c>
      <c r="Y168">
        <v>0.31</v>
      </c>
      <c r="Z168">
        <v>0</v>
      </c>
      <c r="AA168">
        <v>1.7999999999999999E-2</v>
      </c>
      <c r="AB168">
        <v>0</v>
      </c>
      <c r="AC168" t="s">
        <v>36</v>
      </c>
      <c r="AD168" t="s">
        <v>36</v>
      </c>
      <c r="AE168" t="s">
        <v>36</v>
      </c>
      <c r="AF168" t="s">
        <v>36</v>
      </c>
      <c r="AG168" t="s">
        <v>36</v>
      </c>
      <c r="AH168" t="s">
        <v>36</v>
      </c>
    </row>
    <row r="169" spans="1:34" x14ac:dyDescent="0.25">
      <c r="A169">
        <v>455</v>
      </c>
      <c r="B169" t="s">
        <v>34</v>
      </c>
      <c r="C169">
        <v>4</v>
      </c>
      <c r="D169">
        <v>50</v>
      </c>
      <c r="E169">
        <v>4</v>
      </c>
      <c r="F169" t="s">
        <v>37</v>
      </c>
      <c r="G169">
        <v>2</v>
      </c>
      <c r="H169">
        <v>2036</v>
      </c>
      <c r="I169">
        <v>47</v>
      </c>
      <c r="J169">
        <v>1.93</v>
      </c>
      <c r="K169">
        <v>0</v>
      </c>
      <c r="L169">
        <v>54.1</v>
      </c>
      <c r="M169">
        <v>0</v>
      </c>
      <c r="N169">
        <v>0.01</v>
      </c>
      <c r="O169">
        <v>0</v>
      </c>
      <c r="P169" s="1">
        <v>5.3109433962264096E-3</v>
      </c>
      <c r="Q169">
        <v>0</v>
      </c>
      <c r="R169">
        <v>0.42</v>
      </c>
      <c r="S169">
        <v>0</v>
      </c>
      <c r="T169">
        <v>142.69</v>
      </c>
      <c r="U169">
        <v>0.21</v>
      </c>
      <c r="V169">
        <v>0</v>
      </c>
      <c r="W169">
        <v>0.57999999999999996</v>
      </c>
      <c r="X169">
        <v>0</v>
      </c>
      <c r="Y169">
        <v>0.31</v>
      </c>
      <c r="Z169">
        <v>0</v>
      </c>
      <c r="AA169">
        <v>1.7999999999999999E-2</v>
      </c>
      <c r="AB169">
        <v>0</v>
      </c>
      <c r="AC169" t="s">
        <v>36</v>
      </c>
      <c r="AD169" t="s">
        <v>36</v>
      </c>
      <c r="AE169" t="s">
        <v>36</v>
      </c>
      <c r="AF169" t="s">
        <v>36</v>
      </c>
      <c r="AG169" t="s">
        <v>36</v>
      </c>
      <c r="AH169" t="s">
        <v>36</v>
      </c>
    </row>
    <row r="170" spans="1:34" x14ac:dyDescent="0.25">
      <c r="A170">
        <v>456</v>
      </c>
      <c r="B170" t="s">
        <v>34</v>
      </c>
      <c r="C170">
        <v>4</v>
      </c>
      <c r="D170">
        <v>50</v>
      </c>
      <c r="E170">
        <v>4</v>
      </c>
      <c r="F170" t="s">
        <v>37</v>
      </c>
      <c r="G170">
        <v>2</v>
      </c>
      <c r="H170">
        <v>2037</v>
      </c>
      <c r="I170">
        <v>48</v>
      </c>
      <c r="J170">
        <v>1.93</v>
      </c>
      <c r="K170">
        <v>0</v>
      </c>
      <c r="L170">
        <v>54.1</v>
      </c>
      <c r="M170">
        <v>0</v>
      </c>
      <c r="N170">
        <v>0.01</v>
      </c>
      <c r="O170">
        <v>0</v>
      </c>
      <c r="P170" s="1">
        <v>5.3109433962264096E-3</v>
      </c>
      <c r="Q170">
        <v>0</v>
      </c>
      <c r="R170">
        <v>0.42</v>
      </c>
      <c r="S170">
        <v>0</v>
      </c>
      <c r="T170">
        <v>142.69</v>
      </c>
      <c r="U170">
        <v>0.21</v>
      </c>
      <c r="V170">
        <v>0</v>
      </c>
      <c r="W170">
        <v>0.57999999999999996</v>
      </c>
      <c r="X170">
        <v>0</v>
      </c>
      <c r="Y170">
        <v>0.31</v>
      </c>
      <c r="Z170">
        <v>0</v>
      </c>
      <c r="AA170">
        <v>1.7999999999999999E-2</v>
      </c>
      <c r="AB170">
        <v>0</v>
      </c>
      <c r="AC170" t="s">
        <v>36</v>
      </c>
      <c r="AD170" t="s">
        <v>36</v>
      </c>
      <c r="AE170" t="s">
        <v>36</v>
      </c>
      <c r="AF170" t="s">
        <v>36</v>
      </c>
      <c r="AG170" t="s">
        <v>36</v>
      </c>
      <c r="AH170" t="s">
        <v>36</v>
      </c>
    </row>
    <row r="171" spans="1:34" x14ac:dyDescent="0.25">
      <c r="A171">
        <v>457</v>
      </c>
      <c r="B171" t="s">
        <v>34</v>
      </c>
      <c r="C171">
        <v>4</v>
      </c>
      <c r="D171">
        <v>50</v>
      </c>
      <c r="E171">
        <v>4</v>
      </c>
      <c r="F171" t="s">
        <v>37</v>
      </c>
      <c r="G171">
        <v>2</v>
      </c>
      <c r="H171">
        <v>2038</v>
      </c>
      <c r="I171">
        <v>49</v>
      </c>
      <c r="J171">
        <v>1.93</v>
      </c>
      <c r="K171">
        <v>0</v>
      </c>
      <c r="L171">
        <v>54.1</v>
      </c>
      <c r="M171">
        <v>0</v>
      </c>
      <c r="N171">
        <v>0.01</v>
      </c>
      <c r="O171">
        <v>0</v>
      </c>
      <c r="P171" s="1">
        <v>5.3109433962264096E-3</v>
      </c>
      <c r="Q171">
        <v>0</v>
      </c>
      <c r="R171">
        <v>0.42</v>
      </c>
      <c r="S171">
        <v>0</v>
      </c>
      <c r="T171">
        <v>142.69</v>
      </c>
      <c r="U171">
        <v>0.21</v>
      </c>
      <c r="V171">
        <v>0</v>
      </c>
      <c r="W171">
        <v>0.57999999999999996</v>
      </c>
      <c r="X171">
        <v>0</v>
      </c>
      <c r="Y171">
        <v>0.31</v>
      </c>
      <c r="Z171">
        <v>0</v>
      </c>
      <c r="AA171">
        <v>1.7999999999999999E-2</v>
      </c>
      <c r="AB171">
        <v>0</v>
      </c>
      <c r="AC171" t="s">
        <v>36</v>
      </c>
      <c r="AD171" t="s">
        <v>36</v>
      </c>
      <c r="AE171" t="s">
        <v>36</v>
      </c>
      <c r="AF171" t="s">
        <v>36</v>
      </c>
      <c r="AG171" t="s">
        <v>36</v>
      </c>
      <c r="AH171" t="s">
        <v>36</v>
      </c>
    </row>
    <row r="172" spans="1:34" x14ac:dyDescent="0.25">
      <c r="A172">
        <v>458</v>
      </c>
      <c r="B172" t="s">
        <v>34</v>
      </c>
      <c r="C172">
        <v>4</v>
      </c>
      <c r="D172">
        <v>50</v>
      </c>
      <c r="E172">
        <v>4</v>
      </c>
      <c r="F172" t="s">
        <v>37</v>
      </c>
      <c r="G172">
        <v>2</v>
      </c>
      <c r="H172">
        <v>2039</v>
      </c>
      <c r="I172">
        <v>50</v>
      </c>
      <c r="J172">
        <v>1.93</v>
      </c>
      <c r="K172">
        <v>0</v>
      </c>
      <c r="L172">
        <v>54.1</v>
      </c>
      <c r="M172">
        <v>0</v>
      </c>
      <c r="N172">
        <v>0.01</v>
      </c>
      <c r="O172">
        <v>0</v>
      </c>
      <c r="P172" s="1">
        <v>5.3109433962264096E-3</v>
      </c>
      <c r="Q172">
        <v>0</v>
      </c>
      <c r="R172">
        <v>0.42</v>
      </c>
      <c r="S172">
        <v>0</v>
      </c>
      <c r="T172">
        <v>142.69</v>
      </c>
      <c r="U172">
        <v>0.21</v>
      </c>
      <c r="V172">
        <v>0</v>
      </c>
      <c r="W172">
        <v>0.57999999999999996</v>
      </c>
      <c r="X172">
        <v>0</v>
      </c>
      <c r="Y172">
        <v>0.31</v>
      </c>
      <c r="Z172">
        <v>0</v>
      </c>
      <c r="AA172">
        <v>1.7999999999999999E-2</v>
      </c>
      <c r="AB172">
        <v>0</v>
      </c>
      <c r="AC172" t="s">
        <v>36</v>
      </c>
      <c r="AD172" t="s">
        <v>36</v>
      </c>
      <c r="AE172" t="s">
        <v>36</v>
      </c>
      <c r="AF172" t="s">
        <v>36</v>
      </c>
      <c r="AG172" t="s">
        <v>36</v>
      </c>
      <c r="AH172" t="s">
        <v>36</v>
      </c>
    </row>
    <row r="173" spans="1:34" x14ac:dyDescent="0.25">
      <c r="A173">
        <v>459</v>
      </c>
      <c r="B173" t="s">
        <v>34</v>
      </c>
      <c r="C173">
        <v>4</v>
      </c>
      <c r="D173">
        <v>50</v>
      </c>
      <c r="E173">
        <v>4</v>
      </c>
      <c r="F173" t="s">
        <v>37</v>
      </c>
      <c r="G173">
        <v>2</v>
      </c>
      <c r="H173">
        <v>2040</v>
      </c>
      <c r="I173">
        <v>51</v>
      </c>
      <c r="J173">
        <v>1.93</v>
      </c>
      <c r="K173">
        <v>0</v>
      </c>
      <c r="L173">
        <v>54.1</v>
      </c>
      <c r="M173">
        <v>0</v>
      </c>
      <c r="N173">
        <v>0.01</v>
      </c>
      <c r="O173">
        <v>0</v>
      </c>
      <c r="P173" s="1">
        <v>5.3109433962264096E-3</v>
      </c>
      <c r="Q173">
        <v>0</v>
      </c>
      <c r="R173">
        <v>0.42</v>
      </c>
      <c r="S173">
        <v>0</v>
      </c>
      <c r="T173">
        <v>142.69</v>
      </c>
      <c r="U173">
        <v>0.21</v>
      </c>
      <c r="V173">
        <v>0</v>
      </c>
      <c r="W173">
        <v>0.57999999999999996</v>
      </c>
      <c r="X173">
        <v>0</v>
      </c>
      <c r="Y173">
        <v>0.31</v>
      </c>
      <c r="Z173">
        <v>0</v>
      </c>
      <c r="AA173">
        <v>1.7999999999999999E-2</v>
      </c>
      <c r="AB173">
        <v>0</v>
      </c>
      <c r="AC173" t="s">
        <v>36</v>
      </c>
      <c r="AD173" t="s">
        <v>36</v>
      </c>
      <c r="AE173" t="s">
        <v>36</v>
      </c>
      <c r="AF173" t="s">
        <v>36</v>
      </c>
      <c r="AG173" t="s">
        <v>36</v>
      </c>
      <c r="AH173" t="s">
        <v>36</v>
      </c>
    </row>
    <row r="174" spans="1:34" x14ac:dyDescent="0.25">
      <c r="A174">
        <v>492</v>
      </c>
      <c r="B174" t="s">
        <v>34</v>
      </c>
      <c r="C174">
        <v>4</v>
      </c>
      <c r="D174">
        <v>120</v>
      </c>
      <c r="E174">
        <v>5</v>
      </c>
      <c r="F174" t="s">
        <v>37</v>
      </c>
      <c r="G174">
        <v>2</v>
      </c>
      <c r="H174">
        <v>2022</v>
      </c>
      <c r="I174">
        <v>33</v>
      </c>
      <c r="J174">
        <v>1.93</v>
      </c>
      <c r="K174">
        <v>0</v>
      </c>
      <c r="L174">
        <v>54.1</v>
      </c>
      <c r="M174">
        <v>0</v>
      </c>
      <c r="N174">
        <v>0.01</v>
      </c>
      <c r="O174">
        <v>0</v>
      </c>
      <c r="P174" s="1">
        <v>5.3109433962264096E-3</v>
      </c>
      <c r="Q174">
        <v>0</v>
      </c>
      <c r="R174">
        <v>0.42</v>
      </c>
      <c r="S174">
        <v>0</v>
      </c>
      <c r="T174">
        <v>133.16999999999999</v>
      </c>
      <c r="U174">
        <v>0.21</v>
      </c>
      <c r="V174">
        <v>0</v>
      </c>
      <c r="W174">
        <v>0.57999999999999996</v>
      </c>
      <c r="X174">
        <v>0</v>
      </c>
      <c r="Y174">
        <v>0.31</v>
      </c>
      <c r="Z174">
        <v>0</v>
      </c>
      <c r="AA174">
        <v>1.7999999999999999E-2</v>
      </c>
      <c r="AB174">
        <v>0</v>
      </c>
      <c r="AC174" t="s">
        <v>36</v>
      </c>
      <c r="AD174" t="s">
        <v>36</v>
      </c>
      <c r="AE174" t="s">
        <v>36</v>
      </c>
      <c r="AF174" t="s">
        <v>36</v>
      </c>
      <c r="AG174" t="s">
        <v>36</v>
      </c>
      <c r="AH174" t="s">
        <v>36</v>
      </c>
    </row>
    <row r="175" spans="1:34" x14ac:dyDescent="0.25">
      <c r="A175">
        <v>493</v>
      </c>
      <c r="B175" t="s">
        <v>34</v>
      </c>
      <c r="C175">
        <v>4</v>
      </c>
      <c r="D175">
        <v>120</v>
      </c>
      <c r="E175">
        <v>5</v>
      </c>
      <c r="F175" t="s">
        <v>37</v>
      </c>
      <c r="G175">
        <v>2</v>
      </c>
      <c r="H175">
        <v>2023</v>
      </c>
      <c r="I175">
        <v>34</v>
      </c>
      <c r="J175">
        <v>1.93</v>
      </c>
      <c r="K175">
        <v>0</v>
      </c>
      <c r="L175">
        <v>54.1</v>
      </c>
      <c r="M175">
        <v>0</v>
      </c>
      <c r="N175">
        <v>0.01</v>
      </c>
      <c r="O175">
        <v>0</v>
      </c>
      <c r="P175" s="1">
        <v>5.3109433962264096E-3</v>
      </c>
      <c r="Q175">
        <v>0</v>
      </c>
      <c r="R175">
        <v>0.42</v>
      </c>
      <c r="S175">
        <v>0</v>
      </c>
      <c r="T175">
        <v>133.16999999999999</v>
      </c>
      <c r="U175">
        <v>0.21</v>
      </c>
      <c r="V175">
        <v>0</v>
      </c>
      <c r="W175">
        <v>0.57999999999999996</v>
      </c>
      <c r="X175">
        <v>0</v>
      </c>
      <c r="Y175">
        <v>0.31</v>
      </c>
      <c r="Z175">
        <v>0</v>
      </c>
      <c r="AA175">
        <v>1.7999999999999999E-2</v>
      </c>
      <c r="AB175">
        <v>0</v>
      </c>
      <c r="AC175" t="s">
        <v>36</v>
      </c>
      <c r="AD175" t="s">
        <v>36</v>
      </c>
      <c r="AE175" t="s">
        <v>36</v>
      </c>
      <c r="AF175" t="s">
        <v>36</v>
      </c>
      <c r="AG175" t="s">
        <v>36</v>
      </c>
      <c r="AH175" t="s">
        <v>36</v>
      </c>
    </row>
    <row r="176" spans="1:34" x14ac:dyDescent="0.25">
      <c r="A176">
        <v>494</v>
      </c>
      <c r="B176" t="s">
        <v>34</v>
      </c>
      <c r="C176">
        <v>4</v>
      </c>
      <c r="D176">
        <v>120</v>
      </c>
      <c r="E176">
        <v>5</v>
      </c>
      <c r="F176" t="s">
        <v>37</v>
      </c>
      <c r="G176">
        <v>2</v>
      </c>
      <c r="H176">
        <v>2024</v>
      </c>
      <c r="I176">
        <v>35</v>
      </c>
      <c r="J176">
        <v>1.93</v>
      </c>
      <c r="K176">
        <v>0</v>
      </c>
      <c r="L176">
        <v>54.1</v>
      </c>
      <c r="M176">
        <v>0</v>
      </c>
      <c r="N176">
        <v>0.01</v>
      </c>
      <c r="O176">
        <v>0</v>
      </c>
      <c r="P176" s="1">
        <v>5.3109433962264096E-3</v>
      </c>
      <c r="Q176">
        <v>0</v>
      </c>
      <c r="R176">
        <v>0.42</v>
      </c>
      <c r="S176">
        <v>0</v>
      </c>
      <c r="T176">
        <v>133.16999999999999</v>
      </c>
      <c r="U176">
        <v>0.21</v>
      </c>
      <c r="V176">
        <v>0</v>
      </c>
      <c r="W176">
        <v>0.57999999999999996</v>
      </c>
      <c r="X176">
        <v>0</v>
      </c>
      <c r="Y176">
        <v>0.31</v>
      </c>
      <c r="Z176">
        <v>0</v>
      </c>
      <c r="AA176">
        <v>1.7999999999999999E-2</v>
      </c>
      <c r="AB176">
        <v>0</v>
      </c>
      <c r="AC176" t="s">
        <v>36</v>
      </c>
      <c r="AD176" t="s">
        <v>36</v>
      </c>
      <c r="AE176" t="s">
        <v>36</v>
      </c>
      <c r="AF176" t="s">
        <v>36</v>
      </c>
      <c r="AG176" t="s">
        <v>36</v>
      </c>
      <c r="AH176" t="s">
        <v>36</v>
      </c>
    </row>
    <row r="177" spans="1:34" x14ac:dyDescent="0.25">
      <c r="A177">
        <v>495</v>
      </c>
      <c r="B177" t="s">
        <v>34</v>
      </c>
      <c r="C177">
        <v>4</v>
      </c>
      <c r="D177">
        <v>120</v>
      </c>
      <c r="E177">
        <v>5</v>
      </c>
      <c r="F177" t="s">
        <v>37</v>
      </c>
      <c r="G177">
        <v>2</v>
      </c>
      <c r="H177">
        <v>2025</v>
      </c>
      <c r="I177">
        <v>36</v>
      </c>
      <c r="J177">
        <v>1.93</v>
      </c>
      <c r="K177">
        <v>0</v>
      </c>
      <c r="L177">
        <v>54.1</v>
      </c>
      <c r="M177">
        <v>0</v>
      </c>
      <c r="N177">
        <v>0.01</v>
      </c>
      <c r="O177">
        <v>0</v>
      </c>
      <c r="P177" s="1">
        <v>5.3109433962264096E-3</v>
      </c>
      <c r="Q177">
        <v>0</v>
      </c>
      <c r="R177">
        <v>0.42</v>
      </c>
      <c r="S177">
        <v>0</v>
      </c>
      <c r="T177">
        <v>133.16999999999999</v>
      </c>
      <c r="U177">
        <v>0.21</v>
      </c>
      <c r="V177">
        <v>0</v>
      </c>
      <c r="W177">
        <v>0.57999999999999996</v>
      </c>
      <c r="X177">
        <v>0</v>
      </c>
      <c r="Y177">
        <v>0.31</v>
      </c>
      <c r="Z177">
        <v>0</v>
      </c>
      <c r="AA177">
        <v>1.7999999999999999E-2</v>
      </c>
      <c r="AB177">
        <v>0</v>
      </c>
      <c r="AC177" t="s">
        <v>36</v>
      </c>
      <c r="AD177" t="s">
        <v>36</v>
      </c>
      <c r="AE177" t="s">
        <v>36</v>
      </c>
      <c r="AF177" t="s">
        <v>36</v>
      </c>
      <c r="AG177" t="s">
        <v>36</v>
      </c>
      <c r="AH177" t="s">
        <v>36</v>
      </c>
    </row>
    <row r="178" spans="1:34" x14ac:dyDescent="0.25">
      <c r="A178">
        <v>496</v>
      </c>
      <c r="B178" t="s">
        <v>34</v>
      </c>
      <c r="C178">
        <v>4</v>
      </c>
      <c r="D178">
        <v>120</v>
      </c>
      <c r="E178">
        <v>5</v>
      </c>
      <c r="F178" t="s">
        <v>37</v>
      </c>
      <c r="G178">
        <v>2</v>
      </c>
      <c r="H178">
        <v>2026</v>
      </c>
      <c r="I178">
        <v>37</v>
      </c>
      <c r="J178">
        <v>1.93</v>
      </c>
      <c r="K178">
        <v>0</v>
      </c>
      <c r="L178">
        <v>54.1</v>
      </c>
      <c r="M178">
        <v>0</v>
      </c>
      <c r="N178">
        <v>0.01</v>
      </c>
      <c r="O178">
        <v>0</v>
      </c>
      <c r="P178" s="1">
        <v>5.3109433962264096E-3</v>
      </c>
      <c r="Q178">
        <v>0</v>
      </c>
      <c r="R178">
        <v>0.42</v>
      </c>
      <c r="S178">
        <v>0</v>
      </c>
      <c r="T178">
        <v>133.16999999999999</v>
      </c>
      <c r="U178">
        <v>0.21</v>
      </c>
      <c r="V178">
        <v>0</v>
      </c>
      <c r="W178">
        <v>0.57999999999999996</v>
      </c>
      <c r="X178">
        <v>0</v>
      </c>
      <c r="Y178">
        <v>0.31</v>
      </c>
      <c r="Z178">
        <v>0</v>
      </c>
      <c r="AA178">
        <v>1.7999999999999999E-2</v>
      </c>
      <c r="AB178">
        <v>0</v>
      </c>
      <c r="AC178" t="s">
        <v>36</v>
      </c>
      <c r="AD178" t="s">
        <v>36</v>
      </c>
      <c r="AE178" t="s">
        <v>36</v>
      </c>
      <c r="AF178" t="s">
        <v>36</v>
      </c>
      <c r="AG178" t="s">
        <v>36</v>
      </c>
      <c r="AH178" t="s">
        <v>36</v>
      </c>
    </row>
    <row r="179" spans="1:34" x14ac:dyDescent="0.25">
      <c r="A179">
        <v>497</v>
      </c>
      <c r="B179" t="s">
        <v>34</v>
      </c>
      <c r="C179">
        <v>4</v>
      </c>
      <c r="D179">
        <v>120</v>
      </c>
      <c r="E179">
        <v>5</v>
      </c>
      <c r="F179" t="s">
        <v>37</v>
      </c>
      <c r="G179">
        <v>2</v>
      </c>
      <c r="H179">
        <v>2027</v>
      </c>
      <c r="I179">
        <v>38</v>
      </c>
      <c r="J179">
        <v>1.93</v>
      </c>
      <c r="K179">
        <v>0</v>
      </c>
      <c r="L179">
        <v>54.1</v>
      </c>
      <c r="M179">
        <v>0</v>
      </c>
      <c r="N179">
        <v>0.01</v>
      </c>
      <c r="O179">
        <v>0</v>
      </c>
      <c r="P179" s="1">
        <v>5.3109433962264096E-3</v>
      </c>
      <c r="Q179">
        <v>0</v>
      </c>
      <c r="R179">
        <v>0.42</v>
      </c>
      <c r="S179">
        <v>0</v>
      </c>
      <c r="T179">
        <v>133.16999999999999</v>
      </c>
      <c r="U179">
        <v>0.21</v>
      </c>
      <c r="V179">
        <v>0</v>
      </c>
      <c r="W179">
        <v>0.57999999999999996</v>
      </c>
      <c r="X179">
        <v>0</v>
      </c>
      <c r="Y179">
        <v>0.31</v>
      </c>
      <c r="Z179">
        <v>0</v>
      </c>
      <c r="AA179">
        <v>1.7999999999999999E-2</v>
      </c>
      <c r="AB179">
        <v>0</v>
      </c>
      <c r="AC179" t="s">
        <v>36</v>
      </c>
      <c r="AD179" t="s">
        <v>36</v>
      </c>
      <c r="AE179" t="s">
        <v>36</v>
      </c>
      <c r="AF179" t="s">
        <v>36</v>
      </c>
      <c r="AG179" t="s">
        <v>36</v>
      </c>
      <c r="AH179" t="s">
        <v>36</v>
      </c>
    </row>
    <row r="180" spans="1:34" x14ac:dyDescent="0.25">
      <c r="A180">
        <v>498</v>
      </c>
      <c r="B180" t="s">
        <v>34</v>
      </c>
      <c r="C180">
        <v>4</v>
      </c>
      <c r="D180">
        <v>120</v>
      </c>
      <c r="E180">
        <v>5</v>
      </c>
      <c r="F180" t="s">
        <v>37</v>
      </c>
      <c r="G180">
        <v>2</v>
      </c>
      <c r="H180">
        <v>2028</v>
      </c>
      <c r="I180">
        <v>39</v>
      </c>
      <c r="J180">
        <v>1.93</v>
      </c>
      <c r="K180">
        <v>0</v>
      </c>
      <c r="L180">
        <v>54.1</v>
      </c>
      <c r="M180">
        <v>0</v>
      </c>
      <c r="N180">
        <v>0.01</v>
      </c>
      <c r="O180">
        <v>0</v>
      </c>
      <c r="P180" s="1">
        <v>5.3109433962264096E-3</v>
      </c>
      <c r="Q180">
        <v>0</v>
      </c>
      <c r="R180">
        <v>0.42</v>
      </c>
      <c r="S180">
        <v>0</v>
      </c>
      <c r="T180">
        <v>133.16999999999999</v>
      </c>
      <c r="U180">
        <v>0.21</v>
      </c>
      <c r="V180">
        <v>0</v>
      </c>
      <c r="W180">
        <v>0.57999999999999996</v>
      </c>
      <c r="X180">
        <v>0</v>
      </c>
      <c r="Y180">
        <v>0.31</v>
      </c>
      <c r="Z180">
        <v>0</v>
      </c>
      <c r="AA180">
        <v>1.7999999999999999E-2</v>
      </c>
      <c r="AB180">
        <v>0</v>
      </c>
      <c r="AC180" t="s">
        <v>36</v>
      </c>
      <c r="AD180" t="s">
        <v>36</v>
      </c>
      <c r="AE180" t="s">
        <v>36</v>
      </c>
      <c r="AF180" t="s">
        <v>36</v>
      </c>
      <c r="AG180" t="s">
        <v>36</v>
      </c>
      <c r="AH180" t="s">
        <v>36</v>
      </c>
    </row>
    <row r="181" spans="1:34" x14ac:dyDescent="0.25">
      <c r="A181">
        <v>499</v>
      </c>
      <c r="B181" t="s">
        <v>34</v>
      </c>
      <c r="C181">
        <v>4</v>
      </c>
      <c r="D181">
        <v>120</v>
      </c>
      <c r="E181">
        <v>5</v>
      </c>
      <c r="F181" t="s">
        <v>37</v>
      </c>
      <c r="G181">
        <v>2</v>
      </c>
      <c r="H181">
        <v>2029</v>
      </c>
      <c r="I181">
        <v>40</v>
      </c>
      <c r="J181">
        <v>1.93</v>
      </c>
      <c r="K181">
        <v>0</v>
      </c>
      <c r="L181">
        <v>54.1</v>
      </c>
      <c r="M181">
        <v>0</v>
      </c>
      <c r="N181">
        <v>0.01</v>
      </c>
      <c r="O181">
        <v>0</v>
      </c>
      <c r="P181" s="1">
        <v>5.3109433962264096E-3</v>
      </c>
      <c r="Q181">
        <v>0</v>
      </c>
      <c r="R181">
        <v>0.42</v>
      </c>
      <c r="S181">
        <v>0</v>
      </c>
      <c r="T181">
        <v>133.16999999999999</v>
      </c>
      <c r="U181">
        <v>0.21</v>
      </c>
      <c r="V181">
        <v>0</v>
      </c>
      <c r="W181">
        <v>0.57999999999999996</v>
      </c>
      <c r="X181">
        <v>0</v>
      </c>
      <c r="Y181">
        <v>0.31</v>
      </c>
      <c r="Z181">
        <v>0</v>
      </c>
      <c r="AA181">
        <v>1.7999999999999999E-2</v>
      </c>
      <c r="AB181">
        <v>0</v>
      </c>
      <c r="AC181" t="s">
        <v>36</v>
      </c>
      <c r="AD181" t="s">
        <v>36</v>
      </c>
      <c r="AE181" t="s">
        <v>36</v>
      </c>
      <c r="AF181" t="s">
        <v>36</v>
      </c>
      <c r="AG181" t="s">
        <v>36</v>
      </c>
      <c r="AH181" t="s">
        <v>36</v>
      </c>
    </row>
    <row r="182" spans="1:34" x14ac:dyDescent="0.25">
      <c r="A182">
        <v>500</v>
      </c>
      <c r="B182" t="s">
        <v>34</v>
      </c>
      <c r="C182">
        <v>4</v>
      </c>
      <c r="D182">
        <v>120</v>
      </c>
      <c r="E182">
        <v>5</v>
      </c>
      <c r="F182" t="s">
        <v>37</v>
      </c>
      <c r="G182">
        <v>2</v>
      </c>
      <c r="H182">
        <v>2030</v>
      </c>
      <c r="I182">
        <v>41</v>
      </c>
      <c r="J182">
        <v>1.93</v>
      </c>
      <c r="K182">
        <v>0</v>
      </c>
      <c r="L182">
        <v>54.1</v>
      </c>
      <c r="M182">
        <v>0</v>
      </c>
      <c r="N182">
        <v>0.01</v>
      </c>
      <c r="O182">
        <v>0</v>
      </c>
      <c r="P182" s="1">
        <v>5.3109433962264096E-3</v>
      </c>
      <c r="Q182">
        <v>0</v>
      </c>
      <c r="R182">
        <v>0.42</v>
      </c>
      <c r="S182">
        <v>0</v>
      </c>
      <c r="T182">
        <v>133.16999999999999</v>
      </c>
      <c r="U182">
        <v>0.21</v>
      </c>
      <c r="V182">
        <v>0</v>
      </c>
      <c r="W182">
        <v>0.57999999999999996</v>
      </c>
      <c r="X182">
        <v>0</v>
      </c>
      <c r="Y182">
        <v>0.31</v>
      </c>
      <c r="Z182">
        <v>0</v>
      </c>
      <c r="AA182">
        <v>1.7999999999999999E-2</v>
      </c>
      <c r="AB182">
        <v>0</v>
      </c>
      <c r="AC182" t="s">
        <v>36</v>
      </c>
      <c r="AD182" t="s">
        <v>36</v>
      </c>
      <c r="AE182" t="s">
        <v>36</v>
      </c>
      <c r="AF182" t="s">
        <v>36</v>
      </c>
      <c r="AG182" t="s">
        <v>36</v>
      </c>
      <c r="AH182" t="s">
        <v>36</v>
      </c>
    </row>
    <row r="183" spans="1:34" x14ac:dyDescent="0.25">
      <c r="A183">
        <v>501</v>
      </c>
      <c r="B183" t="s">
        <v>34</v>
      </c>
      <c r="C183">
        <v>4</v>
      </c>
      <c r="D183">
        <v>120</v>
      </c>
      <c r="E183">
        <v>5</v>
      </c>
      <c r="F183" t="s">
        <v>37</v>
      </c>
      <c r="G183">
        <v>2</v>
      </c>
      <c r="H183">
        <v>2031</v>
      </c>
      <c r="I183">
        <v>42</v>
      </c>
      <c r="J183">
        <v>1.93</v>
      </c>
      <c r="K183">
        <v>0</v>
      </c>
      <c r="L183">
        <v>54.1</v>
      </c>
      <c r="M183">
        <v>0</v>
      </c>
      <c r="N183">
        <v>0.01</v>
      </c>
      <c r="O183">
        <v>0</v>
      </c>
      <c r="P183" s="1">
        <v>5.3109433962264096E-3</v>
      </c>
      <c r="Q183">
        <v>0</v>
      </c>
      <c r="R183">
        <v>0.42</v>
      </c>
      <c r="S183">
        <v>0</v>
      </c>
      <c r="T183">
        <v>133.16999999999999</v>
      </c>
      <c r="U183">
        <v>0.21</v>
      </c>
      <c r="V183">
        <v>0</v>
      </c>
      <c r="W183">
        <v>0.57999999999999996</v>
      </c>
      <c r="X183">
        <v>0</v>
      </c>
      <c r="Y183">
        <v>0.31</v>
      </c>
      <c r="Z183">
        <v>0</v>
      </c>
      <c r="AA183">
        <v>1.7999999999999999E-2</v>
      </c>
      <c r="AB183">
        <v>0</v>
      </c>
      <c r="AC183" t="s">
        <v>36</v>
      </c>
      <c r="AD183" t="s">
        <v>36</v>
      </c>
      <c r="AE183" t="s">
        <v>36</v>
      </c>
      <c r="AF183" t="s">
        <v>36</v>
      </c>
      <c r="AG183" t="s">
        <v>36</v>
      </c>
      <c r="AH183" t="s">
        <v>36</v>
      </c>
    </row>
    <row r="184" spans="1:34" x14ac:dyDescent="0.25">
      <c r="A184">
        <v>502</v>
      </c>
      <c r="B184" t="s">
        <v>34</v>
      </c>
      <c r="C184">
        <v>4</v>
      </c>
      <c r="D184">
        <v>120</v>
      </c>
      <c r="E184">
        <v>5</v>
      </c>
      <c r="F184" t="s">
        <v>37</v>
      </c>
      <c r="G184">
        <v>2</v>
      </c>
      <c r="H184">
        <v>2032</v>
      </c>
      <c r="I184">
        <v>43</v>
      </c>
      <c r="J184">
        <v>1.93</v>
      </c>
      <c r="K184">
        <v>0</v>
      </c>
      <c r="L184">
        <v>54.1</v>
      </c>
      <c r="M184">
        <v>0</v>
      </c>
      <c r="N184">
        <v>0.01</v>
      </c>
      <c r="O184">
        <v>0</v>
      </c>
      <c r="P184" s="1">
        <v>5.3109433962264096E-3</v>
      </c>
      <c r="Q184">
        <v>0</v>
      </c>
      <c r="R184">
        <v>0.42</v>
      </c>
      <c r="S184">
        <v>0</v>
      </c>
      <c r="T184">
        <v>133.16999999999999</v>
      </c>
      <c r="U184">
        <v>0.21</v>
      </c>
      <c r="V184">
        <v>0</v>
      </c>
      <c r="W184">
        <v>0.57999999999999996</v>
      </c>
      <c r="X184">
        <v>0</v>
      </c>
      <c r="Y184">
        <v>0.31</v>
      </c>
      <c r="Z184">
        <v>0</v>
      </c>
      <c r="AA184">
        <v>1.7999999999999999E-2</v>
      </c>
      <c r="AB184">
        <v>0</v>
      </c>
      <c r="AC184" t="s">
        <v>36</v>
      </c>
      <c r="AD184" t="s">
        <v>36</v>
      </c>
      <c r="AE184" t="s">
        <v>36</v>
      </c>
      <c r="AF184" t="s">
        <v>36</v>
      </c>
      <c r="AG184" t="s">
        <v>36</v>
      </c>
      <c r="AH184" t="s">
        <v>36</v>
      </c>
    </row>
    <row r="185" spans="1:34" x14ac:dyDescent="0.25">
      <c r="A185">
        <v>503</v>
      </c>
      <c r="B185" t="s">
        <v>34</v>
      </c>
      <c r="C185">
        <v>4</v>
      </c>
      <c r="D185">
        <v>120</v>
      </c>
      <c r="E185">
        <v>5</v>
      </c>
      <c r="F185" t="s">
        <v>37</v>
      </c>
      <c r="G185">
        <v>2</v>
      </c>
      <c r="H185">
        <v>2033</v>
      </c>
      <c r="I185">
        <v>44</v>
      </c>
      <c r="J185">
        <v>1.93</v>
      </c>
      <c r="K185">
        <v>0</v>
      </c>
      <c r="L185">
        <v>54.1</v>
      </c>
      <c r="M185">
        <v>0</v>
      </c>
      <c r="N185">
        <v>0.01</v>
      </c>
      <c r="O185">
        <v>0</v>
      </c>
      <c r="P185" s="1">
        <v>5.3109433962264096E-3</v>
      </c>
      <c r="Q185">
        <v>0</v>
      </c>
      <c r="R185">
        <v>0.42</v>
      </c>
      <c r="S185">
        <v>0</v>
      </c>
      <c r="T185">
        <v>133.16999999999999</v>
      </c>
      <c r="U185">
        <v>0.21</v>
      </c>
      <c r="V185">
        <v>0</v>
      </c>
      <c r="W185">
        <v>0.57999999999999996</v>
      </c>
      <c r="X185">
        <v>0</v>
      </c>
      <c r="Y185">
        <v>0.31</v>
      </c>
      <c r="Z185">
        <v>0</v>
      </c>
      <c r="AA185">
        <v>1.7999999999999999E-2</v>
      </c>
      <c r="AB185">
        <v>0</v>
      </c>
      <c r="AC185" t="s">
        <v>36</v>
      </c>
      <c r="AD185" t="s">
        <v>36</v>
      </c>
      <c r="AE185" t="s">
        <v>36</v>
      </c>
      <c r="AF185" t="s">
        <v>36</v>
      </c>
      <c r="AG185" t="s">
        <v>36</v>
      </c>
      <c r="AH185" t="s">
        <v>36</v>
      </c>
    </row>
    <row r="186" spans="1:34" x14ac:dyDescent="0.25">
      <c r="A186">
        <v>504</v>
      </c>
      <c r="B186" t="s">
        <v>34</v>
      </c>
      <c r="C186">
        <v>4</v>
      </c>
      <c r="D186">
        <v>120</v>
      </c>
      <c r="E186">
        <v>5</v>
      </c>
      <c r="F186" t="s">
        <v>37</v>
      </c>
      <c r="G186">
        <v>2</v>
      </c>
      <c r="H186">
        <v>2034</v>
      </c>
      <c r="I186">
        <v>45</v>
      </c>
      <c r="J186">
        <v>1.93</v>
      </c>
      <c r="K186">
        <v>0</v>
      </c>
      <c r="L186">
        <v>54.1</v>
      </c>
      <c r="M186">
        <v>0</v>
      </c>
      <c r="N186">
        <v>0.01</v>
      </c>
      <c r="O186">
        <v>0</v>
      </c>
      <c r="P186" s="1">
        <v>5.3109433962264096E-3</v>
      </c>
      <c r="Q186">
        <v>0</v>
      </c>
      <c r="R186">
        <v>0.42</v>
      </c>
      <c r="S186">
        <v>0</v>
      </c>
      <c r="T186">
        <v>133.16999999999999</v>
      </c>
      <c r="U186">
        <v>0.21</v>
      </c>
      <c r="V186">
        <v>0</v>
      </c>
      <c r="W186">
        <v>0.57999999999999996</v>
      </c>
      <c r="X186">
        <v>0</v>
      </c>
      <c r="Y186">
        <v>0.31</v>
      </c>
      <c r="Z186">
        <v>0</v>
      </c>
      <c r="AA186">
        <v>1.7999999999999999E-2</v>
      </c>
      <c r="AB186">
        <v>0</v>
      </c>
      <c r="AC186" t="s">
        <v>36</v>
      </c>
      <c r="AD186" t="s">
        <v>36</v>
      </c>
      <c r="AE186" t="s">
        <v>36</v>
      </c>
      <c r="AF186" t="s">
        <v>36</v>
      </c>
      <c r="AG186" t="s">
        <v>36</v>
      </c>
      <c r="AH186" t="s">
        <v>36</v>
      </c>
    </row>
    <row r="187" spans="1:34" x14ac:dyDescent="0.25">
      <c r="A187">
        <v>505</v>
      </c>
      <c r="B187" t="s">
        <v>34</v>
      </c>
      <c r="C187">
        <v>4</v>
      </c>
      <c r="D187">
        <v>120</v>
      </c>
      <c r="E187">
        <v>5</v>
      </c>
      <c r="F187" t="s">
        <v>37</v>
      </c>
      <c r="G187">
        <v>2</v>
      </c>
      <c r="H187">
        <v>2035</v>
      </c>
      <c r="I187">
        <v>46</v>
      </c>
      <c r="J187">
        <v>1.93</v>
      </c>
      <c r="K187">
        <v>0</v>
      </c>
      <c r="L187">
        <v>54.1</v>
      </c>
      <c r="M187">
        <v>0</v>
      </c>
      <c r="N187">
        <v>0.01</v>
      </c>
      <c r="O187">
        <v>0</v>
      </c>
      <c r="P187" s="1">
        <v>5.3109433962264096E-3</v>
      </c>
      <c r="Q187">
        <v>0</v>
      </c>
      <c r="R187">
        <v>0.42</v>
      </c>
      <c r="S187">
        <v>0</v>
      </c>
      <c r="T187">
        <v>133.16999999999999</v>
      </c>
      <c r="U187">
        <v>0.21</v>
      </c>
      <c r="V187">
        <v>0</v>
      </c>
      <c r="W187">
        <v>0.57999999999999996</v>
      </c>
      <c r="X187">
        <v>0</v>
      </c>
      <c r="Y187">
        <v>0.31</v>
      </c>
      <c r="Z187">
        <v>0</v>
      </c>
      <c r="AA187">
        <v>1.7999999999999999E-2</v>
      </c>
      <c r="AB187">
        <v>0</v>
      </c>
      <c r="AC187" t="s">
        <v>36</v>
      </c>
      <c r="AD187" t="s">
        <v>36</v>
      </c>
      <c r="AE187" t="s">
        <v>36</v>
      </c>
      <c r="AF187" t="s">
        <v>36</v>
      </c>
      <c r="AG187" t="s">
        <v>36</v>
      </c>
      <c r="AH187" t="s">
        <v>36</v>
      </c>
    </row>
    <row r="188" spans="1:34" x14ac:dyDescent="0.25">
      <c r="A188">
        <v>506</v>
      </c>
      <c r="B188" t="s">
        <v>34</v>
      </c>
      <c r="C188">
        <v>4</v>
      </c>
      <c r="D188">
        <v>120</v>
      </c>
      <c r="E188">
        <v>5</v>
      </c>
      <c r="F188" t="s">
        <v>37</v>
      </c>
      <c r="G188">
        <v>2</v>
      </c>
      <c r="H188">
        <v>2036</v>
      </c>
      <c r="I188">
        <v>47</v>
      </c>
      <c r="J188">
        <v>1.93</v>
      </c>
      <c r="K188">
        <v>0</v>
      </c>
      <c r="L188">
        <v>54.1</v>
      </c>
      <c r="M188">
        <v>0</v>
      </c>
      <c r="N188">
        <v>0.01</v>
      </c>
      <c r="O188">
        <v>0</v>
      </c>
      <c r="P188" s="1">
        <v>5.3109433962264096E-3</v>
      </c>
      <c r="Q188">
        <v>0</v>
      </c>
      <c r="R188">
        <v>0.42</v>
      </c>
      <c r="S188">
        <v>0</v>
      </c>
      <c r="T188">
        <v>133.16999999999999</v>
      </c>
      <c r="U188">
        <v>0.21</v>
      </c>
      <c r="V188">
        <v>0</v>
      </c>
      <c r="W188">
        <v>0.57999999999999996</v>
      </c>
      <c r="X188">
        <v>0</v>
      </c>
      <c r="Y188">
        <v>0.31</v>
      </c>
      <c r="Z188">
        <v>0</v>
      </c>
      <c r="AA188">
        <v>1.7999999999999999E-2</v>
      </c>
      <c r="AB188">
        <v>0</v>
      </c>
      <c r="AC188" t="s">
        <v>36</v>
      </c>
      <c r="AD188" t="s">
        <v>36</v>
      </c>
      <c r="AE188" t="s">
        <v>36</v>
      </c>
      <c r="AF188" t="s">
        <v>36</v>
      </c>
      <c r="AG188" t="s">
        <v>36</v>
      </c>
      <c r="AH188" t="s">
        <v>36</v>
      </c>
    </row>
    <row r="189" spans="1:34" x14ac:dyDescent="0.25">
      <c r="A189">
        <v>507</v>
      </c>
      <c r="B189" t="s">
        <v>34</v>
      </c>
      <c r="C189">
        <v>4</v>
      </c>
      <c r="D189">
        <v>120</v>
      </c>
      <c r="E189">
        <v>5</v>
      </c>
      <c r="F189" t="s">
        <v>37</v>
      </c>
      <c r="G189">
        <v>2</v>
      </c>
      <c r="H189">
        <v>2037</v>
      </c>
      <c r="I189">
        <v>48</v>
      </c>
      <c r="J189">
        <v>1.93</v>
      </c>
      <c r="K189">
        <v>0</v>
      </c>
      <c r="L189">
        <v>54.1</v>
      </c>
      <c r="M189">
        <v>0</v>
      </c>
      <c r="N189">
        <v>0.01</v>
      </c>
      <c r="O189">
        <v>0</v>
      </c>
      <c r="P189" s="1">
        <v>5.3109433962264096E-3</v>
      </c>
      <c r="Q189">
        <v>0</v>
      </c>
      <c r="R189">
        <v>0.42</v>
      </c>
      <c r="S189">
        <v>0</v>
      </c>
      <c r="T189">
        <v>133.16999999999999</v>
      </c>
      <c r="U189">
        <v>0.21</v>
      </c>
      <c r="V189">
        <v>0</v>
      </c>
      <c r="W189">
        <v>0.57999999999999996</v>
      </c>
      <c r="X189">
        <v>0</v>
      </c>
      <c r="Y189">
        <v>0.31</v>
      </c>
      <c r="Z189">
        <v>0</v>
      </c>
      <c r="AA189">
        <v>1.7999999999999999E-2</v>
      </c>
      <c r="AB189">
        <v>0</v>
      </c>
      <c r="AC189" t="s">
        <v>36</v>
      </c>
      <c r="AD189" t="s">
        <v>36</v>
      </c>
      <c r="AE189" t="s">
        <v>36</v>
      </c>
      <c r="AF189" t="s">
        <v>36</v>
      </c>
      <c r="AG189" t="s">
        <v>36</v>
      </c>
      <c r="AH189" t="s">
        <v>36</v>
      </c>
    </row>
    <row r="190" spans="1:34" x14ac:dyDescent="0.25">
      <c r="A190">
        <v>508</v>
      </c>
      <c r="B190" t="s">
        <v>34</v>
      </c>
      <c r="C190">
        <v>4</v>
      </c>
      <c r="D190">
        <v>120</v>
      </c>
      <c r="E190">
        <v>5</v>
      </c>
      <c r="F190" t="s">
        <v>37</v>
      </c>
      <c r="G190">
        <v>2</v>
      </c>
      <c r="H190">
        <v>2038</v>
      </c>
      <c r="I190">
        <v>49</v>
      </c>
      <c r="J190">
        <v>1.93</v>
      </c>
      <c r="K190">
        <v>0</v>
      </c>
      <c r="L190">
        <v>54.1</v>
      </c>
      <c r="M190">
        <v>0</v>
      </c>
      <c r="N190">
        <v>0.01</v>
      </c>
      <c r="O190">
        <v>0</v>
      </c>
      <c r="P190" s="1">
        <v>5.3109433962264096E-3</v>
      </c>
      <c r="Q190">
        <v>0</v>
      </c>
      <c r="R190">
        <v>0.42</v>
      </c>
      <c r="S190">
        <v>0</v>
      </c>
      <c r="T190">
        <v>133.16999999999999</v>
      </c>
      <c r="U190">
        <v>0.21</v>
      </c>
      <c r="V190">
        <v>0</v>
      </c>
      <c r="W190">
        <v>0.57999999999999996</v>
      </c>
      <c r="X190">
        <v>0</v>
      </c>
      <c r="Y190">
        <v>0.31</v>
      </c>
      <c r="Z190">
        <v>0</v>
      </c>
      <c r="AA190">
        <v>1.7999999999999999E-2</v>
      </c>
      <c r="AB190">
        <v>0</v>
      </c>
      <c r="AC190" t="s">
        <v>36</v>
      </c>
      <c r="AD190" t="s">
        <v>36</v>
      </c>
      <c r="AE190" t="s">
        <v>36</v>
      </c>
      <c r="AF190" t="s">
        <v>36</v>
      </c>
      <c r="AG190" t="s">
        <v>36</v>
      </c>
      <c r="AH190" t="s">
        <v>36</v>
      </c>
    </row>
    <row r="191" spans="1:34" x14ac:dyDescent="0.25">
      <c r="A191">
        <v>509</v>
      </c>
      <c r="B191" t="s">
        <v>34</v>
      </c>
      <c r="C191">
        <v>4</v>
      </c>
      <c r="D191">
        <v>120</v>
      </c>
      <c r="E191">
        <v>5</v>
      </c>
      <c r="F191" t="s">
        <v>37</v>
      </c>
      <c r="G191">
        <v>2</v>
      </c>
      <c r="H191">
        <v>2039</v>
      </c>
      <c r="I191">
        <v>50</v>
      </c>
      <c r="J191">
        <v>1.93</v>
      </c>
      <c r="K191">
        <v>0</v>
      </c>
      <c r="L191">
        <v>54.1</v>
      </c>
      <c r="M191">
        <v>0</v>
      </c>
      <c r="N191">
        <v>0.01</v>
      </c>
      <c r="O191">
        <v>0</v>
      </c>
      <c r="P191" s="1">
        <v>5.3109433962264096E-3</v>
      </c>
      <c r="Q191">
        <v>0</v>
      </c>
      <c r="R191">
        <v>0.42</v>
      </c>
      <c r="S191">
        <v>0</v>
      </c>
      <c r="T191">
        <v>133.16999999999999</v>
      </c>
      <c r="U191">
        <v>0.21</v>
      </c>
      <c r="V191">
        <v>0</v>
      </c>
      <c r="W191">
        <v>0.57999999999999996</v>
      </c>
      <c r="X191">
        <v>0</v>
      </c>
      <c r="Y191">
        <v>0.31</v>
      </c>
      <c r="Z191">
        <v>0</v>
      </c>
      <c r="AA191">
        <v>1.7999999999999999E-2</v>
      </c>
      <c r="AB191">
        <v>0</v>
      </c>
      <c r="AC191" t="s">
        <v>36</v>
      </c>
      <c r="AD191" t="s">
        <v>36</v>
      </c>
      <c r="AE191" t="s">
        <v>36</v>
      </c>
      <c r="AF191" t="s">
        <v>36</v>
      </c>
      <c r="AG191" t="s">
        <v>36</v>
      </c>
      <c r="AH191" t="s">
        <v>36</v>
      </c>
    </row>
    <row r="192" spans="1:34" x14ac:dyDescent="0.25">
      <c r="A192">
        <v>510</v>
      </c>
      <c r="B192" t="s">
        <v>34</v>
      </c>
      <c r="C192">
        <v>4</v>
      </c>
      <c r="D192">
        <v>120</v>
      </c>
      <c r="E192">
        <v>5</v>
      </c>
      <c r="F192" t="s">
        <v>37</v>
      </c>
      <c r="G192">
        <v>2</v>
      </c>
      <c r="H192">
        <v>2040</v>
      </c>
      <c r="I192">
        <v>51</v>
      </c>
      <c r="J192">
        <v>1.93</v>
      </c>
      <c r="K192">
        <v>0</v>
      </c>
      <c r="L192">
        <v>54.1</v>
      </c>
      <c r="M192">
        <v>0</v>
      </c>
      <c r="N192">
        <v>0.01</v>
      </c>
      <c r="O192">
        <v>0</v>
      </c>
      <c r="P192" s="1">
        <v>5.3109433962264096E-3</v>
      </c>
      <c r="Q192">
        <v>0</v>
      </c>
      <c r="R192">
        <v>0.42</v>
      </c>
      <c r="S192">
        <v>0</v>
      </c>
      <c r="T192">
        <v>133.16999999999999</v>
      </c>
      <c r="U192">
        <v>0.21</v>
      </c>
      <c r="V192">
        <v>0</v>
      </c>
      <c r="W192">
        <v>0.57999999999999996</v>
      </c>
      <c r="X192">
        <v>0</v>
      </c>
      <c r="Y192">
        <v>0.31</v>
      </c>
      <c r="Z192">
        <v>0</v>
      </c>
      <c r="AA192">
        <v>1.7999999999999999E-2</v>
      </c>
      <c r="AB192">
        <v>0</v>
      </c>
      <c r="AC192" t="s">
        <v>36</v>
      </c>
      <c r="AD192" t="s">
        <v>36</v>
      </c>
      <c r="AE192" t="s">
        <v>36</v>
      </c>
      <c r="AF192" t="s">
        <v>36</v>
      </c>
      <c r="AG192" t="s">
        <v>36</v>
      </c>
      <c r="AH192" t="s">
        <v>36</v>
      </c>
    </row>
    <row r="193" spans="1:34" x14ac:dyDescent="0.25">
      <c r="A193">
        <v>543</v>
      </c>
      <c r="B193" t="s">
        <v>34</v>
      </c>
      <c r="C193">
        <v>4</v>
      </c>
      <c r="D193">
        <v>5</v>
      </c>
      <c r="E193">
        <v>1</v>
      </c>
      <c r="F193" t="s">
        <v>38</v>
      </c>
      <c r="G193">
        <v>3</v>
      </c>
      <c r="H193">
        <v>2022</v>
      </c>
      <c r="I193">
        <v>33</v>
      </c>
      <c r="J193">
        <v>1.63</v>
      </c>
      <c r="K193">
        <v>7.2899999999999997E-5</v>
      </c>
      <c r="L193">
        <v>39.1</v>
      </c>
      <c r="M193">
        <v>6.3900000000000003E-4</v>
      </c>
      <c r="N193">
        <v>0.16</v>
      </c>
      <c r="O193">
        <v>0</v>
      </c>
      <c r="P193" s="1">
        <v>5.3109433962264096E-3</v>
      </c>
      <c r="Q193">
        <v>0</v>
      </c>
      <c r="R193">
        <v>0.06</v>
      </c>
      <c r="S193">
        <v>0</v>
      </c>
      <c r="T193">
        <v>79.58</v>
      </c>
      <c r="U193">
        <v>0.21</v>
      </c>
      <c r="V193">
        <v>0</v>
      </c>
      <c r="W193">
        <v>0.57999999999999996</v>
      </c>
      <c r="X193">
        <v>0</v>
      </c>
      <c r="Y193">
        <v>0.31</v>
      </c>
      <c r="Z193">
        <v>0</v>
      </c>
      <c r="AA193">
        <v>1.7999999999999999E-2</v>
      </c>
      <c r="AB193">
        <v>0</v>
      </c>
      <c r="AC193" t="s">
        <v>36</v>
      </c>
      <c r="AD193" t="s">
        <v>36</v>
      </c>
      <c r="AE193" t="s">
        <v>36</v>
      </c>
      <c r="AF193" t="s">
        <v>36</v>
      </c>
      <c r="AG193" t="s">
        <v>36</v>
      </c>
      <c r="AH193" t="s">
        <v>36</v>
      </c>
    </row>
    <row r="194" spans="1:34" x14ac:dyDescent="0.25">
      <c r="A194">
        <v>544</v>
      </c>
      <c r="B194" t="s">
        <v>34</v>
      </c>
      <c r="C194">
        <v>4</v>
      </c>
      <c r="D194">
        <v>5</v>
      </c>
      <c r="E194">
        <v>1</v>
      </c>
      <c r="F194" t="s">
        <v>38</v>
      </c>
      <c r="G194">
        <v>3</v>
      </c>
      <c r="H194">
        <v>2023</v>
      </c>
      <c r="I194">
        <v>34</v>
      </c>
      <c r="J194">
        <v>1.63</v>
      </c>
      <c r="K194">
        <v>7.2899999999999997E-5</v>
      </c>
      <c r="L194">
        <v>39.1</v>
      </c>
      <c r="M194">
        <v>6.3900000000000003E-4</v>
      </c>
      <c r="N194">
        <v>0.16</v>
      </c>
      <c r="O194">
        <v>0</v>
      </c>
      <c r="P194" s="1">
        <v>5.3109433962264096E-3</v>
      </c>
      <c r="Q194">
        <v>0</v>
      </c>
      <c r="R194">
        <v>0.06</v>
      </c>
      <c r="S194">
        <v>0</v>
      </c>
      <c r="T194">
        <v>79.58</v>
      </c>
      <c r="U194">
        <v>0.21</v>
      </c>
      <c r="V194">
        <v>0</v>
      </c>
      <c r="W194">
        <v>0.57999999999999996</v>
      </c>
      <c r="X194">
        <v>0</v>
      </c>
      <c r="Y194">
        <v>0.31</v>
      </c>
      <c r="Z194">
        <v>0</v>
      </c>
      <c r="AA194">
        <v>1.7999999999999999E-2</v>
      </c>
      <c r="AB194">
        <v>0</v>
      </c>
      <c r="AC194" t="s">
        <v>36</v>
      </c>
      <c r="AD194" t="s">
        <v>36</v>
      </c>
      <c r="AE194" t="s">
        <v>36</v>
      </c>
      <c r="AF194" t="s">
        <v>36</v>
      </c>
      <c r="AG194" t="s">
        <v>36</v>
      </c>
      <c r="AH194" t="s">
        <v>36</v>
      </c>
    </row>
    <row r="195" spans="1:34" x14ac:dyDescent="0.25">
      <c r="A195">
        <v>545</v>
      </c>
      <c r="B195" t="s">
        <v>34</v>
      </c>
      <c r="C195">
        <v>4</v>
      </c>
      <c r="D195">
        <v>5</v>
      </c>
      <c r="E195">
        <v>1</v>
      </c>
      <c r="F195" t="s">
        <v>38</v>
      </c>
      <c r="G195">
        <v>3</v>
      </c>
      <c r="H195">
        <v>2024</v>
      </c>
      <c r="I195">
        <v>35</v>
      </c>
      <c r="J195">
        <v>1.63</v>
      </c>
      <c r="K195">
        <v>7.2899999999999997E-5</v>
      </c>
      <c r="L195">
        <v>39.1</v>
      </c>
      <c r="M195">
        <v>6.3900000000000003E-4</v>
      </c>
      <c r="N195">
        <v>0.16</v>
      </c>
      <c r="O195">
        <v>0</v>
      </c>
      <c r="P195" s="1">
        <v>5.3109433962264096E-3</v>
      </c>
      <c r="Q195">
        <v>0</v>
      </c>
      <c r="R195">
        <v>0.06</v>
      </c>
      <c r="S195">
        <v>0</v>
      </c>
      <c r="T195">
        <v>79.58</v>
      </c>
      <c r="U195">
        <v>0.21</v>
      </c>
      <c r="V195">
        <v>0</v>
      </c>
      <c r="W195">
        <v>0.57999999999999996</v>
      </c>
      <c r="X195">
        <v>0</v>
      </c>
      <c r="Y195">
        <v>0.31</v>
      </c>
      <c r="Z195">
        <v>0</v>
      </c>
      <c r="AA195">
        <v>1.7999999999999999E-2</v>
      </c>
      <c r="AB195">
        <v>0</v>
      </c>
      <c r="AC195" t="s">
        <v>36</v>
      </c>
      <c r="AD195" t="s">
        <v>36</v>
      </c>
      <c r="AE195" t="s">
        <v>36</v>
      </c>
      <c r="AF195" t="s">
        <v>36</v>
      </c>
      <c r="AG195" t="s">
        <v>36</v>
      </c>
      <c r="AH195" t="s">
        <v>36</v>
      </c>
    </row>
    <row r="196" spans="1:34" x14ac:dyDescent="0.25">
      <c r="A196">
        <v>546</v>
      </c>
      <c r="B196" t="s">
        <v>34</v>
      </c>
      <c r="C196">
        <v>4</v>
      </c>
      <c r="D196">
        <v>5</v>
      </c>
      <c r="E196">
        <v>1</v>
      </c>
      <c r="F196" t="s">
        <v>38</v>
      </c>
      <c r="G196">
        <v>3</v>
      </c>
      <c r="H196">
        <v>2025</v>
      </c>
      <c r="I196">
        <v>36</v>
      </c>
      <c r="J196">
        <v>1.63</v>
      </c>
      <c r="K196">
        <v>7.2899999999999997E-5</v>
      </c>
      <c r="L196">
        <v>39.1</v>
      </c>
      <c r="M196">
        <v>6.3900000000000003E-4</v>
      </c>
      <c r="N196">
        <v>0.16</v>
      </c>
      <c r="O196">
        <v>0</v>
      </c>
      <c r="P196" s="1">
        <v>5.3109433962264096E-3</v>
      </c>
      <c r="Q196">
        <v>0</v>
      </c>
      <c r="R196">
        <v>0.06</v>
      </c>
      <c r="S196">
        <v>0</v>
      </c>
      <c r="T196">
        <v>79.58</v>
      </c>
      <c r="U196">
        <v>0.21</v>
      </c>
      <c r="V196">
        <v>0</v>
      </c>
      <c r="W196">
        <v>0.57999999999999996</v>
      </c>
      <c r="X196">
        <v>0</v>
      </c>
      <c r="Y196">
        <v>0.31</v>
      </c>
      <c r="Z196">
        <v>0</v>
      </c>
      <c r="AA196">
        <v>1.7999999999999999E-2</v>
      </c>
      <c r="AB196">
        <v>0</v>
      </c>
      <c r="AC196" t="s">
        <v>36</v>
      </c>
      <c r="AD196" t="s">
        <v>36</v>
      </c>
      <c r="AE196" t="s">
        <v>36</v>
      </c>
      <c r="AF196" t="s">
        <v>36</v>
      </c>
      <c r="AG196" t="s">
        <v>36</v>
      </c>
      <c r="AH196" t="s">
        <v>36</v>
      </c>
    </row>
    <row r="197" spans="1:34" x14ac:dyDescent="0.25">
      <c r="A197">
        <v>547</v>
      </c>
      <c r="B197" t="s">
        <v>34</v>
      </c>
      <c r="C197">
        <v>4</v>
      </c>
      <c r="D197">
        <v>5</v>
      </c>
      <c r="E197">
        <v>1</v>
      </c>
      <c r="F197" t="s">
        <v>38</v>
      </c>
      <c r="G197">
        <v>3</v>
      </c>
      <c r="H197">
        <v>2026</v>
      </c>
      <c r="I197">
        <v>37</v>
      </c>
      <c r="J197">
        <v>1.63</v>
      </c>
      <c r="K197">
        <v>7.2899999999999997E-5</v>
      </c>
      <c r="L197">
        <v>39.1</v>
      </c>
      <c r="M197">
        <v>6.3900000000000003E-4</v>
      </c>
      <c r="N197">
        <v>0.16</v>
      </c>
      <c r="O197">
        <v>0</v>
      </c>
      <c r="P197" s="1">
        <v>5.3109433962264096E-3</v>
      </c>
      <c r="Q197">
        <v>0</v>
      </c>
      <c r="R197">
        <v>0.06</v>
      </c>
      <c r="S197">
        <v>0</v>
      </c>
      <c r="T197">
        <v>79.58</v>
      </c>
      <c r="U197">
        <v>0.21</v>
      </c>
      <c r="V197">
        <v>0</v>
      </c>
      <c r="W197">
        <v>0.57999999999999996</v>
      </c>
      <c r="X197">
        <v>0</v>
      </c>
      <c r="Y197">
        <v>0.31</v>
      </c>
      <c r="Z197">
        <v>0</v>
      </c>
      <c r="AA197">
        <v>1.7999999999999999E-2</v>
      </c>
      <c r="AB197">
        <v>0</v>
      </c>
      <c r="AC197" t="s">
        <v>36</v>
      </c>
      <c r="AD197" t="s">
        <v>36</v>
      </c>
      <c r="AE197" t="s">
        <v>36</v>
      </c>
      <c r="AF197" t="s">
        <v>36</v>
      </c>
      <c r="AG197" t="s">
        <v>36</v>
      </c>
      <c r="AH197" t="s">
        <v>36</v>
      </c>
    </row>
    <row r="198" spans="1:34" x14ac:dyDescent="0.25">
      <c r="A198">
        <v>548</v>
      </c>
      <c r="B198" t="s">
        <v>34</v>
      </c>
      <c r="C198">
        <v>4</v>
      </c>
      <c r="D198">
        <v>5</v>
      </c>
      <c r="E198">
        <v>1</v>
      </c>
      <c r="F198" t="s">
        <v>38</v>
      </c>
      <c r="G198">
        <v>3</v>
      </c>
      <c r="H198">
        <v>2027</v>
      </c>
      <c r="I198">
        <v>38</v>
      </c>
      <c r="J198">
        <v>1.63</v>
      </c>
      <c r="K198">
        <v>7.2899999999999997E-5</v>
      </c>
      <c r="L198">
        <v>39.1</v>
      </c>
      <c r="M198">
        <v>6.3900000000000003E-4</v>
      </c>
      <c r="N198">
        <v>0.16</v>
      </c>
      <c r="O198">
        <v>0</v>
      </c>
      <c r="P198" s="1">
        <v>5.3109433962264096E-3</v>
      </c>
      <c r="Q198">
        <v>0</v>
      </c>
      <c r="R198">
        <v>0.06</v>
      </c>
      <c r="S198">
        <v>0</v>
      </c>
      <c r="T198">
        <v>79.58</v>
      </c>
      <c r="U198">
        <v>0.21</v>
      </c>
      <c r="V198">
        <v>0</v>
      </c>
      <c r="W198">
        <v>0.57999999999999996</v>
      </c>
      <c r="X198">
        <v>0</v>
      </c>
      <c r="Y198">
        <v>0.31</v>
      </c>
      <c r="Z198">
        <v>0</v>
      </c>
      <c r="AA198">
        <v>1.7999999999999999E-2</v>
      </c>
      <c r="AB198">
        <v>0</v>
      </c>
      <c r="AC198" t="s">
        <v>36</v>
      </c>
      <c r="AD198" t="s">
        <v>36</v>
      </c>
      <c r="AE198" t="s">
        <v>36</v>
      </c>
      <c r="AF198" t="s">
        <v>36</v>
      </c>
      <c r="AG198" t="s">
        <v>36</v>
      </c>
      <c r="AH198" t="s">
        <v>36</v>
      </c>
    </row>
    <row r="199" spans="1:34" x14ac:dyDescent="0.25">
      <c r="A199">
        <v>549</v>
      </c>
      <c r="B199" t="s">
        <v>34</v>
      </c>
      <c r="C199">
        <v>4</v>
      </c>
      <c r="D199">
        <v>5</v>
      </c>
      <c r="E199">
        <v>1</v>
      </c>
      <c r="F199" t="s">
        <v>38</v>
      </c>
      <c r="G199">
        <v>3</v>
      </c>
      <c r="H199">
        <v>2028</v>
      </c>
      <c r="I199">
        <v>39</v>
      </c>
      <c r="J199">
        <v>1.63</v>
      </c>
      <c r="K199">
        <v>7.2899999999999997E-5</v>
      </c>
      <c r="L199">
        <v>39.1</v>
      </c>
      <c r="M199">
        <v>6.3900000000000003E-4</v>
      </c>
      <c r="N199">
        <v>0.16</v>
      </c>
      <c r="O199">
        <v>0</v>
      </c>
      <c r="P199" s="1">
        <v>5.3109433962264096E-3</v>
      </c>
      <c r="Q199">
        <v>0</v>
      </c>
      <c r="R199">
        <v>0.06</v>
      </c>
      <c r="S199">
        <v>0</v>
      </c>
      <c r="T199">
        <v>79.58</v>
      </c>
      <c r="U199">
        <v>0.21</v>
      </c>
      <c r="V199">
        <v>0</v>
      </c>
      <c r="W199">
        <v>0.57999999999999996</v>
      </c>
      <c r="X199">
        <v>0</v>
      </c>
      <c r="Y199">
        <v>0.31</v>
      </c>
      <c r="Z199">
        <v>0</v>
      </c>
      <c r="AA199">
        <v>1.7999999999999999E-2</v>
      </c>
      <c r="AB199">
        <v>0</v>
      </c>
      <c r="AC199" t="s">
        <v>36</v>
      </c>
      <c r="AD199" t="s">
        <v>36</v>
      </c>
      <c r="AE199" t="s">
        <v>36</v>
      </c>
      <c r="AF199" t="s">
        <v>36</v>
      </c>
      <c r="AG199" t="s">
        <v>36</v>
      </c>
      <c r="AH199" t="s">
        <v>36</v>
      </c>
    </row>
    <row r="200" spans="1:34" x14ac:dyDescent="0.25">
      <c r="A200">
        <v>550</v>
      </c>
      <c r="B200" t="s">
        <v>34</v>
      </c>
      <c r="C200">
        <v>4</v>
      </c>
      <c r="D200">
        <v>5</v>
      </c>
      <c r="E200">
        <v>1</v>
      </c>
      <c r="F200" t="s">
        <v>38</v>
      </c>
      <c r="G200">
        <v>3</v>
      </c>
      <c r="H200">
        <v>2029</v>
      </c>
      <c r="I200">
        <v>40</v>
      </c>
      <c r="J200">
        <v>1.63</v>
      </c>
      <c r="K200">
        <v>7.2899999999999997E-5</v>
      </c>
      <c r="L200">
        <v>39.1</v>
      </c>
      <c r="M200">
        <v>6.3900000000000003E-4</v>
      </c>
      <c r="N200">
        <v>0.16</v>
      </c>
      <c r="O200">
        <v>0</v>
      </c>
      <c r="P200" s="1">
        <v>5.3109433962264096E-3</v>
      </c>
      <c r="Q200">
        <v>0</v>
      </c>
      <c r="R200">
        <v>0.06</v>
      </c>
      <c r="S200">
        <v>0</v>
      </c>
      <c r="T200">
        <v>79.58</v>
      </c>
      <c r="U200">
        <v>0.21</v>
      </c>
      <c r="V200">
        <v>0</v>
      </c>
      <c r="W200">
        <v>0.57999999999999996</v>
      </c>
      <c r="X200">
        <v>0</v>
      </c>
      <c r="Y200">
        <v>0.31</v>
      </c>
      <c r="Z200">
        <v>0</v>
      </c>
      <c r="AA200">
        <v>1.7999999999999999E-2</v>
      </c>
      <c r="AB200">
        <v>0</v>
      </c>
      <c r="AC200" t="s">
        <v>36</v>
      </c>
      <c r="AD200" t="s">
        <v>36</v>
      </c>
      <c r="AE200" t="s">
        <v>36</v>
      </c>
      <c r="AF200" t="s">
        <v>36</v>
      </c>
      <c r="AG200" t="s">
        <v>36</v>
      </c>
      <c r="AH200" t="s">
        <v>36</v>
      </c>
    </row>
    <row r="201" spans="1:34" x14ac:dyDescent="0.25">
      <c r="A201">
        <v>551</v>
      </c>
      <c r="B201" t="s">
        <v>34</v>
      </c>
      <c r="C201">
        <v>4</v>
      </c>
      <c r="D201">
        <v>5</v>
      </c>
      <c r="E201">
        <v>1</v>
      </c>
      <c r="F201" t="s">
        <v>38</v>
      </c>
      <c r="G201">
        <v>3</v>
      </c>
      <c r="H201">
        <v>2030</v>
      </c>
      <c r="I201">
        <v>41</v>
      </c>
      <c r="J201">
        <v>1.63</v>
      </c>
      <c r="K201">
        <v>7.2899999999999997E-5</v>
      </c>
      <c r="L201">
        <v>39.1</v>
      </c>
      <c r="M201">
        <v>6.3900000000000003E-4</v>
      </c>
      <c r="N201">
        <v>0.16</v>
      </c>
      <c r="O201">
        <v>0</v>
      </c>
      <c r="P201" s="1">
        <v>5.3109433962264096E-3</v>
      </c>
      <c r="Q201">
        <v>0</v>
      </c>
      <c r="R201">
        <v>0.06</v>
      </c>
      <c r="S201">
        <v>0</v>
      </c>
      <c r="T201">
        <v>79.58</v>
      </c>
      <c r="U201">
        <v>0.21</v>
      </c>
      <c r="V201">
        <v>0</v>
      </c>
      <c r="W201">
        <v>0.57999999999999996</v>
      </c>
      <c r="X201">
        <v>0</v>
      </c>
      <c r="Y201">
        <v>0.31</v>
      </c>
      <c r="Z201">
        <v>0</v>
      </c>
      <c r="AA201">
        <v>1.7999999999999999E-2</v>
      </c>
      <c r="AB201">
        <v>0</v>
      </c>
      <c r="AC201" t="s">
        <v>36</v>
      </c>
      <c r="AD201" t="s">
        <v>36</v>
      </c>
      <c r="AE201" t="s">
        <v>36</v>
      </c>
      <c r="AF201" t="s">
        <v>36</v>
      </c>
      <c r="AG201" t="s">
        <v>36</v>
      </c>
      <c r="AH201" t="s">
        <v>36</v>
      </c>
    </row>
    <row r="202" spans="1:34" x14ac:dyDescent="0.25">
      <c r="A202">
        <v>552</v>
      </c>
      <c r="B202" t="s">
        <v>34</v>
      </c>
      <c r="C202">
        <v>4</v>
      </c>
      <c r="D202">
        <v>5</v>
      </c>
      <c r="E202">
        <v>1</v>
      </c>
      <c r="F202" t="s">
        <v>38</v>
      </c>
      <c r="G202">
        <v>3</v>
      </c>
      <c r="H202">
        <v>2031</v>
      </c>
      <c r="I202">
        <v>42</v>
      </c>
      <c r="J202">
        <v>1.63</v>
      </c>
      <c r="K202">
        <v>7.2899999999999997E-5</v>
      </c>
      <c r="L202">
        <v>39.1</v>
      </c>
      <c r="M202">
        <v>6.3900000000000003E-4</v>
      </c>
      <c r="N202">
        <v>0.16</v>
      </c>
      <c r="O202">
        <v>0</v>
      </c>
      <c r="P202" s="1">
        <v>5.3109433962264096E-3</v>
      </c>
      <c r="Q202">
        <v>0</v>
      </c>
      <c r="R202">
        <v>0.06</v>
      </c>
      <c r="S202">
        <v>0</v>
      </c>
      <c r="T202">
        <v>79.58</v>
      </c>
      <c r="U202">
        <v>0.21</v>
      </c>
      <c r="V202">
        <v>0</v>
      </c>
      <c r="W202">
        <v>0.57999999999999996</v>
      </c>
      <c r="X202">
        <v>0</v>
      </c>
      <c r="Y202">
        <v>0.31</v>
      </c>
      <c r="Z202">
        <v>0</v>
      </c>
      <c r="AA202">
        <v>1.7999999999999999E-2</v>
      </c>
      <c r="AB202">
        <v>0</v>
      </c>
      <c r="AC202" t="s">
        <v>36</v>
      </c>
      <c r="AD202" t="s">
        <v>36</v>
      </c>
      <c r="AE202" t="s">
        <v>36</v>
      </c>
      <c r="AF202" t="s">
        <v>36</v>
      </c>
      <c r="AG202" t="s">
        <v>36</v>
      </c>
      <c r="AH202" t="s">
        <v>36</v>
      </c>
    </row>
    <row r="203" spans="1:34" x14ac:dyDescent="0.25">
      <c r="A203">
        <v>553</v>
      </c>
      <c r="B203" t="s">
        <v>34</v>
      </c>
      <c r="C203">
        <v>4</v>
      </c>
      <c r="D203">
        <v>5</v>
      </c>
      <c r="E203">
        <v>1</v>
      </c>
      <c r="F203" t="s">
        <v>38</v>
      </c>
      <c r="G203">
        <v>3</v>
      </c>
      <c r="H203">
        <v>2032</v>
      </c>
      <c r="I203">
        <v>43</v>
      </c>
      <c r="J203">
        <v>1.63</v>
      </c>
      <c r="K203">
        <v>7.2899999999999997E-5</v>
      </c>
      <c r="L203">
        <v>39.1</v>
      </c>
      <c r="M203">
        <v>6.3900000000000003E-4</v>
      </c>
      <c r="N203">
        <v>0.16</v>
      </c>
      <c r="O203">
        <v>0</v>
      </c>
      <c r="P203" s="1">
        <v>5.3109433962264096E-3</v>
      </c>
      <c r="Q203">
        <v>0</v>
      </c>
      <c r="R203">
        <v>0.06</v>
      </c>
      <c r="S203">
        <v>0</v>
      </c>
      <c r="T203">
        <v>79.58</v>
      </c>
      <c r="U203">
        <v>0.21</v>
      </c>
      <c r="V203">
        <v>0</v>
      </c>
      <c r="W203">
        <v>0.57999999999999996</v>
      </c>
      <c r="X203">
        <v>0</v>
      </c>
      <c r="Y203">
        <v>0.31</v>
      </c>
      <c r="Z203">
        <v>0</v>
      </c>
      <c r="AA203">
        <v>1.7999999999999999E-2</v>
      </c>
      <c r="AB203">
        <v>0</v>
      </c>
      <c r="AC203" t="s">
        <v>36</v>
      </c>
      <c r="AD203" t="s">
        <v>36</v>
      </c>
      <c r="AE203" t="s">
        <v>36</v>
      </c>
      <c r="AF203" t="s">
        <v>36</v>
      </c>
      <c r="AG203" t="s">
        <v>36</v>
      </c>
      <c r="AH203" t="s">
        <v>36</v>
      </c>
    </row>
    <row r="204" spans="1:34" x14ac:dyDescent="0.25">
      <c r="A204">
        <v>554</v>
      </c>
      <c r="B204" t="s">
        <v>34</v>
      </c>
      <c r="C204">
        <v>4</v>
      </c>
      <c r="D204">
        <v>5</v>
      </c>
      <c r="E204">
        <v>1</v>
      </c>
      <c r="F204" t="s">
        <v>38</v>
      </c>
      <c r="G204">
        <v>3</v>
      </c>
      <c r="H204">
        <v>2033</v>
      </c>
      <c r="I204">
        <v>44</v>
      </c>
      <c r="J204">
        <v>1.63</v>
      </c>
      <c r="K204">
        <v>7.2899999999999997E-5</v>
      </c>
      <c r="L204">
        <v>39.1</v>
      </c>
      <c r="M204">
        <v>6.3900000000000003E-4</v>
      </c>
      <c r="N204">
        <v>0.16</v>
      </c>
      <c r="O204">
        <v>0</v>
      </c>
      <c r="P204" s="1">
        <v>5.3109433962264096E-3</v>
      </c>
      <c r="Q204">
        <v>0</v>
      </c>
      <c r="R204">
        <v>0.06</v>
      </c>
      <c r="S204">
        <v>0</v>
      </c>
      <c r="T204">
        <v>79.58</v>
      </c>
      <c r="U204">
        <v>0.21</v>
      </c>
      <c r="V204">
        <v>0</v>
      </c>
      <c r="W204">
        <v>0.57999999999999996</v>
      </c>
      <c r="X204">
        <v>0</v>
      </c>
      <c r="Y204">
        <v>0.31</v>
      </c>
      <c r="Z204">
        <v>0</v>
      </c>
      <c r="AA204">
        <v>1.7999999999999999E-2</v>
      </c>
      <c r="AB204">
        <v>0</v>
      </c>
      <c r="AC204" t="s">
        <v>36</v>
      </c>
      <c r="AD204" t="s">
        <v>36</v>
      </c>
      <c r="AE204" t="s">
        <v>36</v>
      </c>
      <c r="AF204" t="s">
        <v>36</v>
      </c>
      <c r="AG204" t="s">
        <v>36</v>
      </c>
      <c r="AH204" t="s">
        <v>36</v>
      </c>
    </row>
    <row r="205" spans="1:34" x14ac:dyDescent="0.25">
      <c r="A205">
        <v>555</v>
      </c>
      <c r="B205" t="s">
        <v>34</v>
      </c>
      <c r="C205">
        <v>4</v>
      </c>
      <c r="D205">
        <v>5</v>
      </c>
      <c r="E205">
        <v>1</v>
      </c>
      <c r="F205" t="s">
        <v>38</v>
      </c>
      <c r="G205">
        <v>3</v>
      </c>
      <c r="H205">
        <v>2034</v>
      </c>
      <c r="I205">
        <v>45</v>
      </c>
      <c r="J205">
        <v>1.63</v>
      </c>
      <c r="K205">
        <v>7.2899999999999997E-5</v>
      </c>
      <c r="L205">
        <v>39.1</v>
      </c>
      <c r="M205">
        <v>6.3900000000000003E-4</v>
      </c>
      <c r="N205">
        <v>0.16</v>
      </c>
      <c r="O205">
        <v>0</v>
      </c>
      <c r="P205" s="1">
        <v>5.3109433962264096E-3</v>
      </c>
      <c r="Q205">
        <v>0</v>
      </c>
      <c r="R205">
        <v>0.06</v>
      </c>
      <c r="S205">
        <v>0</v>
      </c>
      <c r="T205">
        <v>79.58</v>
      </c>
      <c r="U205">
        <v>0.21</v>
      </c>
      <c r="V205">
        <v>0</v>
      </c>
      <c r="W205">
        <v>0.57999999999999996</v>
      </c>
      <c r="X205">
        <v>0</v>
      </c>
      <c r="Y205">
        <v>0.31</v>
      </c>
      <c r="Z205">
        <v>0</v>
      </c>
      <c r="AA205">
        <v>1.7999999999999999E-2</v>
      </c>
      <c r="AB205">
        <v>0</v>
      </c>
      <c r="AC205" t="s">
        <v>36</v>
      </c>
      <c r="AD205" t="s">
        <v>36</v>
      </c>
      <c r="AE205" t="s">
        <v>36</v>
      </c>
      <c r="AF205" t="s">
        <v>36</v>
      </c>
      <c r="AG205" t="s">
        <v>36</v>
      </c>
      <c r="AH205" t="s">
        <v>36</v>
      </c>
    </row>
    <row r="206" spans="1:34" x14ac:dyDescent="0.25">
      <c r="A206">
        <v>556</v>
      </c>
      <c r="B206" t="s">
        <v>34</v>
      </c>
      <c r="C206">
        <v>4</v>
      </c>
      <c r="D206">
        <v>5</v>
      </c>
      <c r="E206">
        <v>1</v>
      </c>
      <c r="F206" t="s">
        <v>38</v>
      </c>
      <c r="G206">
        <v>3</v>
      </c>
      <c r="H206">
        <v>2035</v>
      </c>
      <c r="I206">
        <v>46</v>
      </c>
      <c r="J206">
        <v>1.63</v>
      </c>
      <c r="K206">
        <v>7.2899999999999997E-5</v>
      </c>
      <c r="L206">
        <v>39.1</v>
      </c>
      <c r="M206">
        <v>6.3900000000000003E-4</v>
      </c>
      <c r="N206">
        <v>0.16</v>
      </c>
      <c r="O206">
        <v>0</v>
      </c>
      <c r="P206" s="1">
        <v>5.3109433962264096E-3</v>
      </c>
      <c r="Q206">
        <v>0</v>
      </c>
      <c r="R206">
        <v>0.06</v>
      </c>
      <c r="S206">
        <v>0</v>
      </c>
      <c r="T206">
        <v>79.58</v>
      </c>
      <c r="U206">
        <v>0.21</v>
      </c>
      <c r="V206">
        <v>0</v>
      </c>
      <c r="W206">
        <v>0.57999999999999996</v>
      </c>
      <c r="X206">
        <v>0</v>
      </c>
      <c r="Y206">
        <v>0.31</v>
      </c>
      <c r="Z206">
        <v>0</v>
      </c>
      <c r="AA206">
        <v>1.7999999999999999E-2</v>
      </c>
      <c r="AB206">
        <v>0</v>
      </c>
      <c r="AC206" t="s">
        <v>36</v>
      </c>
      <c r="AD206" t="s">
        <v>36</v>
      </c>
      <c r="AE206" t="s">
        <v>36</v>
      </c>
      <c r="AF206" t="s">
        <v>36</v>
      </c>
      <c r="AG206" t="s">
        <v>36</v>
      </c>
      <c r="AH206" t="s">
        <v>36</v>
      </c>
    </row>
    <row r="207" spans="1:34" x14ac:dyDescent="0.25">
      <c r="A207">
        <v>557</v>
      </c>
      <c r="B207" t="s">
        <v>34</v>
      </c>
      <c r="C207">
        <v>4</v>
      </c>
      <c r="D207">
        <v>5</v>
      </c>
      <c r="E207">
        <v>1</v>
      </c>
      <c r="F207" t="s">
        <v>38</v>
      </c>
      <c r="G207">
        <v>3</v>
      </c>
      <c r="H207">
        <v>2036</v>
      </c>
      <c r="I207">
        <v>47</v>
      </c>
      <c r="J207">
        <v>1.63</v>
      </c>
      <c r="K207">
        <v>7.2899999999999997E-5</v>
      </c>
      <c r="L207">
        <v>39.1</v>
      </c>
      <c r="M207">
        <v>6.3900000000000003E-4</v>
      </c>
      <c r="N207">
        <v>0.16</v>
      </c>
      <c r="O207">
        <v>0</v>
      </c>
      <c r="P207" s="1">
        <v>5.3109433962264096E-3</v>
      </c>
      <c r="Q207">
        <v>0</v>
      </c>
      <c r="R207">
        <v>0.06</v>
      </c>
      <c r="S207">
        <v>0</v>
      </c>
      <c r="T207">
        <v>79.58</v>
      </c>
      <c r="U207">
        <v>0.21</v>
      </c>
      <c r="V207">
        <v>0</v>
      </c>
      <c r="W207">
        <v>0.57999999999999996</v>
      </c>
      <c r="X207">
        <v>0</v>
      </c>
      <c r="Y207">
        <v>0.31</v>
      </c>
      <c r="Z207">
        <v>0</v>
      </c>
      <c r="AA207">
        <v>1.7999999999999999E-2</v>
      </c>
      <c r="AB207">
        <v>0</v>
      </c>
      <c r="AC207" t="s">
        <v>36</v>
      </c>
      <c r="AD207" t="s">
        <v>36</v>
      </c>
      <c r="AE207" t="s">
        <v>36</v>
      </c>
      <c r="AF207" t="s">
        <v>36</v>
      </c>
      <c r="AG207" t="s">
        <v>36</v>
      </c>
      <c r="AH207" t="s">
        <v>36</v>
      </c>
    </row>
    <row r="208" spans="1:34" x14ac:dyDescent="0.25">
      <c r="A208">
        <v>558</v>
      </c>
      <c r="B208" t="s">
        <v>34</v>
      </c>
      <c r="C208">
        <v>4</v>
      </c>
      <c r="D208">
        <v>5</v>
      </c>
      <c r="E208">
        <v>1</v>
      </c>
      <c r="F208" t="s">
        <v>38</v>
      </c>
      <c r="G208">
        <v>3</v>
      </c>
      <c r="H208">
        <v>2037</v>
      </c>
      <c r="I208">
        <v>48</v>
      </c>
      <c r="J208">
        <v>1.63</v>
      </c>
      <c r="K208">
        <v>7.2899999999999997E-5</v>
      </c>
      <c r="L208">
        <v>39.1</v>
      </c>
      <c r="M208">
        <v>6.3900000000000003E-4</v>
      </c>
      <c r="N208">
        <v>0.16</v>
      </c>
      <c r="O208">
        <v>0</v>
      </c>
      <c r="P208" s="1">
        <v>5.3109433962264096E-3</v>
      </c>
      <c r="Q208">
        <v>0</v>
      </c>
      <c r="R208">
        <v>0.06</v>
      </c>
      <c r="S208">
        <v>0</v>
      </c>
      <c r="T208">
        <v>79.58</v>
      </c>
      <c r="U208">
        <v>0.21</v>
      </c>
      <c r="V208">
        <v>0</v>
      </c>
      <c r="W208">
        <v>0.57999999999999996</v>
      </c>
      <c r="X208">
        <v>0</v>
      </c>
      <c r="Y208">
        <v>0.31</v>
      </c>
      <c r="Z208">
        <v>0</v>
      </c>
      <c r="AA208">
        <v>1.7999999999999999E-2</v>
      </c>
      <c r="AB208">
        <v>0</v>
      </c>
      <c r="AC208" t="s">
        <v>36</v>
      </c>
      <c r="AD208" t="s">
        <v>36</v>
      </c>
      <c r="AE208" t="s">
        <v>36</v>
      </c>
      <c r="AF208" t="s">
        <v>36</v>
      </c>
      <c r="AG208" t="s">
        <v>36</v>
      </c>
      <c r="AH208" t="s">
        <v>36</v>
      </c>
    </row>
    <row r="209" spans="1:34" x14ac:dyDescent="0.25">
      <c r="A209">
        <v>559</v>
      </c>
      <c r="B209" t="s">
        <v>34</v>
      </c>
      <c r="C209">
        <v>4</v>
      </c>
      <c r="D209">
        <v>5</v>
      </c>
      <c r="E209">
        <v>1</v>
      </c>
      <c r="F209" t="s">
        <v>38</v>
      </c>
      <c r="G209">
        <v>3</v>
      </c>
      <c r="H209">
        <v>2038</v>
      </c>
      <c r="I209">
        <v>49</v>
      </c>
      <c r="J209">
        <v>1.63</v>
      </c>
      <c r="K209">
        <v>7.2899999999999997E-5</v>
      </c>
      <c r="L209">
        <v>39.1</v>
      </c>
      <c r="M209">
        <v>6.3900000000000003E-4</v>
      </c>
      <c r="N209">
        <v>0.16</v>
      </c>
      <c r="O209">
        <v>0</v>
      </c>
      <c r="P209" s="1">
        <v>5.3109433962264096E-3</v>
      </c>
      <c r="Q209">
        <v>0</v>
      </c>
      <c r="R209">
        <v>0.06</v>
      </c>
      <c r="S209">
        <v>0</v>
      </c>
      <c r="T209">
        <v>79.58</v>
      </c>
      <c r="U209">
        <v>0.21</v>
      </c>
      <c r="V209">
        <v>0</v>
      </c>
      <c r="W209">
        <v>0.57999999999999996</v>
      </c>
      <c r="X209">
        <v>0</v>
      </c>
      <c r="Y209">
        <v>0.31</v>
      </c>
      <c r="Z209">
        <v>0</v>
      </c>
      <c r="AA209">
        <v>1.7999999999999999E-2</v>
      </c>
      <c r="AB209">
        <v>0</v>
      </c>
      <c r="AC209" t="s">
        <v>36</v>
      </c>
      <c r="AD209" t="s">
        <v>36</v>
      </c>
      <c r="AE209" t="s">
        <v>36</v>
      </c>
      <c r="AF209" t="s">
        <v>36</v>
      </c>
      <c r="AG209" t="s">
        <v>36</v>
      </c>
      <c r="AH209" t="s">
        <v>36</v>
      </c>
    </row>
    <row r="210" spans="1:34" x14ac:dyDescent="0.25">
      <c r="A210">
        <v>560</v>
      </c>
      <c r="B210" t="s">
        <v>34</v>
      </c>
      <c r="C210">
        <v>4</v>
      </c>
      <c r="D210">
        <v>5</v>
      </c>
      <c r="E210">
        <v>1</v>
      </c>
      <c r="F210" t="s">
        <v>38</v>
      </c>
      <c r="G210">
        <v>3</v>
      </c>
      <c r="H210">
        <v>2039</v>
      </c>
      <c r="I210">
        <v>50</v>
      </c>
      <c r="J210">
        <v>1.63</v>
      </c>
      <c r="K210">
        <v>7.2899999999999997E-5</v>
      </c>
      <c r="L210">
        <v>39.1</v>
      </c>
      <c r="M210">
        <v>6.3900000000000003E-4</v>
      </c>
      <c r="N210">
        <v>0.16</v>
      </c>
      <c r="O210">
        <v>0</v>
      </c>
      <c r="P210" s="1">
        <v>5.3109433962264096E-3</v>
      </c>
      <c r="Q210">
        <v>0</v>
      </c>
      <c r="R210">
        <v>0.06</v>
      </c>
      <c r="S210">
        <v>0</v>
      </c>
      <c r="T210">
        <v>79.58</v>
      </c>
      <c r="U210">
        <v>0.21</v>
      </c>
      <c r="V210">
        <v>0</v>
      </c>
      <c r="W210">
        <v>0.57999999999999996</v>
      </c>
      <c r="X210">
        <v>0</v>
      </c>
      <c r="Y210">
        <v>0.31</v>
      </c>
      <c r="Z210">
        <v>0</v>
      </c>
      <c r="AA210">
        <v>1.7999999999999999E-2</v>
      </c>
      <c r="AB210">
        <v>0</v>
      </c>
      <c r="AC210" t="s">
        <v>36</v>
      </c>
      <c r="AD210" t="s">
        <v>36</v>
      </c>
      <c r="AE210" t="s">
        <v>36</v>
      </c>
      <c r="AF210" t="s">
        <v>36</v>
      </c>
      <c r="AG210" t="s">
        <v>36</v>
      </c>
      <c r="AH210" t="s">
        <v>36</v>
      </c>
    </row>
    <row r="211" spans="1:34" x14ac:dyDescent="0.25">
      <c r="A211">
        <v>561</v>
      </c>
      <c r="B211" t="s">
        <v>34</v>
      </c>
      <c r="C211">
        <v>4</v>
      </c>
      <c r="D211">
        <v>5</v>
      </c>
      <c r="E211">
        <v>1</v>
      </c>
      <c r="F211" t="s">
        <v>38</v>
      </c>
      <c r="G211">
        <v>3</v>
      </c>
      <c r="H211">
        <v>2040</v>
      </c>
      <c r="I211">
        <v>51</v>
      </c>
      <c r="J211">
        <v>1.63</v>
      </c>
      <c r="K211">
        <v>7.2899999999999997E-5</v>
      </c>
      <c r="L211">
        <v>39.1</v>
      </c>
      <c r="M211">
        <v>6.3900000000000003E-4</v>
      </c>
      <c r="N211">
        <v>0.16</v>
      </c>
      <c r="O211">
        <v>0</v>
      </c>
      <c r="P211" s="1">
        <v>5.3109433962264096E-3</v>
      </c>
      <c r="Q211">
        <v>0</v>
      </c>
      <c r="R211">
        <v>0.06</v>
      </c>
      <c r="S211">
        <v>0</v>
      </c>
      <c r="T211">
        <v>79.58</v>
      </c>
      <c r="U211">
        <v>0.21</v>
      </c>
      <c r="V211">
        <v>0</v>
      </c>
      <c r="W211">
        <v>0.57999999999999996</v>
      </c>
      <c r="X211">
        <v>0</v>
      </c>
      <c r="Y211">
        <v>0.31</v>
      </c>
      <c r="Z211">
        <v>0</v>
      </c>
      <c r="AA211">
        <v>1.7999999999999999E-2</v>
      </c>
      <c r="AB211">
        <v>0</v>
      </c>
      <c r="AC211" t="s">
        <v>36</v>
      </c>
      <c r="AD211" t="s">
        <v>36</v>
      </c>
      <c r="AE211" t="s">
        <v>36</v>
      </c>
      <c r="AF211" t="s">
        <v>36</v>
      </c>
      <c r="AG211" t="s">
        <v>36</v>
      </c>
      <c r="AH211" t="s">
        <v>36</v>
      </c>
    </row>
    <row r="212" spans="1:34" x14ac:dyDescent="0.25">
      <c r="A212">
        <v>594</v>
      </c>
      <c r="B212" t="s">
        <v>34</v>
      </c>
      <c r="C212">
        <v>4</v>
      </c>
      <c r="D212">
        <v>15</v>
      </c>
      <c r="E212">
        <v>2</v>
      </c>
      <c r="F212" t="s">
        <v>38</v>
      </c>
      <c r="G212">
        <v>3</v>
      </c>
      <c r="H212">
        <v>2022</v>
      </c>
      <c r="I212">
        <v>33</v>
      </c>
      <c r="J212">
        <v>1.63</v>
      </c>
      <c r="K212">
        <v>7.2899999999999997E-5</v>
      </c>
      <c r="L212">
        <v>39.1</v>
      </c>
      <c r="M212">
        <v>6.3900000000000003E-4</v>
      </c>
      <c r="N212">
        <v>0.16</v>
      </c>
      <c r="O212">
        <v>0</v>
      </c>
      <c r="P212" s="1">
        <v>5.3109433962264096E-3</v>
      </c>
      <c r="Q212">
        <v>0</v>
      </c>
      <c r="R212">
        <v>0.06</v>
      </c>
      <c r="S212">
        <v>0</v>
      </c>
      <c r="T212">
        <v>79.58</v>
      </c>
      <c r="U212">
        <v>0.21</v>
      </c>
      <c r="V212">
        <v>0</v>
      </c>
      <c r="W212">
        <v>0.57999999999999996</v>
      </c>
      <c r="X212">
        <v>0</v>
      </c>
      <c r="Y212">
        <v>0.31</v>
      </c>
      <c r="Z212">
        <v>0</v>
      </c>
      <c r="AA212">
        <v>1.7999999999999999E-2</v>
      </c>
      <c r="AB212">
        <v>0</v>
      </c>
      <c r="AC212" t="s">
        <v>36</v>
      </c>
      <c r="AD212" t="s">
        <v>36</v>
      </c>
      <c r="AE212" t="s">
        <v>36</v>
      </c>
      <c r="AF212" t="s">
        <v>36</v>
      </c>
      <c r="AG212" t="s">
        <v>36</v>
      </c>
      <c r="AH212" t="s">
        <v>36</v>
      </c>
    </row>
    <row r="213" spans="1:34" x14ac:dyDescent="0.25">
      <c r="A213">
        <v>595</v>
      </c>
      <c r="B213" t="s">
        <v>34</v>
      </c>
      <c r="C213">
        <v>4</v>
      </c>
      <c r="D213">
        <v>15</v>
      </c>
      <c r="E213">
        <v>2</v>
      </c>
      <c r="F213" t="s">
        <v>38</v>
      </c>
      <c r="G213">
        <v>3</v>
      </c>
      <c r="H213">
        <v>2023</v>
      </c>
      <c r="I213">
        <v>34</v>
      </c>
      <c r="J213">
        <v>1.63</v>
      </c>
      <c r="K213">
        <v>7.2899999999999997E-5</v>
      </c>
      <c r="L213">
        <v>39.1</v>
      </c>
      <c r="M213">
        <v>6.3900000000000003E-4</v>
      </c>
      <c r="N213">
        <v>0.16</v>
      </c>
      <c r="O213">
        <v>0</v>
      </c>
      <c r="P213" s="1">
        <v>5.3109433962264096E-3</v>
      </c>
      <c r="Q213">
        <v>0</v>
      </c>
      <c r="R213">
        <v>0.06</v>
      </c>
      <c r="S213">
        <v>0</v>
      </c>
      <c r="T213">
        <v>79.58</v>
      </c>
      <c r="U213">
        <v>0.21</v>
      </c>
      <c r="V213">
        <v>0</v>
      </c>
      <c r="W213">
        <v>0.57999999999999996</v>
      </c>
      <c r="X213">
        <v>0</v>
      </c>
      <c r="Y213">
        <v>0.31</v>
      </c>
      <c r="Z213">
        <v>0</v>
      </c>
      <c r="AA213">
        <v>1.7999999999999999E-2</v>
      </c>
      <c r="AB213">
        <v>0</v>
      </c>
      <c r="AC213" t="s">
        <v>36</v>
      </c>
      <c r="AD213" t="s">
        <v>36</v>
      </c>
      <c r="AE213" t="s">
        <v>36</v>
      </c>
      <c r="AF213" t="s">
        <v>36</v>
      </c>
      <c r="AG213" t="s">
        <v>36</v>
      </c>
      <c r="AH213" t="s">
        <v>36</v>
      </c>
    </row>
    <row r="214" spans="1:34" x14ac:dyDescent="0.25">
      <c r="A214">
        <v>596</v>
      </c>
      <c r="B214" t="s">
        <v>34</v>
      </c>
      <c r="C214">
        <v>4</v>
      </c>
      <c r="D214">
        <v>15</v>
      </c>
      <c r="E214">
        <v>2</v>
      </c>
      <c r="F214" t="s">
        <v>38</v>
      </c>
      <c r="G214">
        <v>3</v>
      </c>
      <c r="H214">
        <v>2024</v>
      </c>
      <c r="I214">
        <v>35</v>
      </c>
      <c r="J214">
        <v>1.63</v>
      </c>
      <c r="K214">
        <v>7.2899999999999997E-5</v>
      </c>
      <c r="L214">
        <v>39.1</v>
      </c>
      <c r="M214">
        <v>6.3900000000000003E-4</v>
      </c>
      <c r="N214">
        <v>0.16</v>
      </c>
      <c r="O214">
        <v>0</v>
      </c>
      <c r="P214" s="1">
        <v>5.3109433962264096E-3</v>
      </c>
      <c r="Q214">
        <v>0</v>
      </c>
      <c r="R214">
        <v>0.06</v>
      </c>
      <c r="S214">
        <v>0</v>
      </c>
      <c r="T214">
        <v>79.58</v>
      </c>
      <c r="U214">
        <v>0.21</v>
      </c>
      <c r="V214">
        <v>0</v>
      </c>
      <c r="W214">
        <v>0.57999999999999996</v>
      </c>
      <c r="X214">
        <v>0</v>
      </c>
      <c r="Y214">
        <v>0.31</v>
      </c>
      <c r="Z214">
        <v>0</v>
      </c>
      <c r="AA214">
        <v>1.7999999999999999E-2</v>
      </c>
      <c r="AB214">
        <v>0</v>
      </c>
      <c r="AC214" t="s">
        <v>36</v>
      </c>
      <c r="AD214" t="s">
        <v>36</v>
      </c>
      <c r="AE214" t="s">
        <v>36</v>
      </c>
      <c r="AF214" t="s">
        <v>36</v>
      </c>
      <c r="AG214" t="s">
        <v>36</v>
      </c>
      <c r="AH214" t="s">
        <v>36</v>
      </c>
    </row>
    <row r="215" spans="1:34" x14ac:dyDescent="0.25">
      <c r="A215">
        <v>597</v>
      </c>
      <c r="B215" t="s">
        <v>34</v>
      </c>
      <c r="C215">
        <v>4</v>
      </c>
      <c r="D215">
        <v>15</v>
      </c>
      <c r="E215">
        <v>2</v>
      </c>
      <c r="F215" t="s">
        <v>38</v>
      </c>
      <c r="G215">
        <v>3</v>
      </c>
      <c r="H215">
        <v>2025</v>
      </c>
      <c r="I215">
        <v>36</v>
      </c>
      <c r="J215">
        <v>1.63</v>
      </c>
      <c r="K215">
        <v>7.2899999999999997E-5</v>
      </c>
      <c r="L215">
        <v>39.1</v>
      </c>
      <c r="M215">
        <v>6.3900000000000003E-4</v>
      </c>
      <c r="N215">
        <v>0.16</v>
      </c>
      <c r="O215">
        <v>0</v>
      </c>
      <c r="P215" s="1">
        <v>5.3109433962264096E-3</v>
      </c>
      <c r="Q215">
        <v>0</v>
      </c>
      <c r="R215">
        <v>0.06</v>
      </c>
      <c r="S215">
        <v>0</v>
      </c>
      <c r="T215">
        <v>79.58</v>
      </c>
      <c r="U215">
        <v>0.21</v>
      </c>
      <c r="V215">
        <v>0</v>
      </c>
      <c r="W215">
        <v>0.57999999999999996</v>
      </c>
      <c r="X215">
        <v>0</v>
      </c>
      <c r="Y215">
        <v>0.31</v>
      </c>
      <c r="Z215">
        <v>0</v>
      </c>
      <c r="AA215">
        <v>1.7999999999999999E-2</v>
      </c>
      <c r="AB215">
        <v>0</v>
      </c>
      <c r="AC215" t="s">
        <v>36</v>
      </c>
      <c r="AD215" t="s">
        <v>36</v>
      </c>
      <c r="AE215" t="s">
        <v>36</v>
      </c>
      <c r="AF215" t="s">
        <v>36</v>
      </c>
      <c r="AG215" t="s">
        <v>36</v>
      </c>
      <c r="AH215" t="s">
        <v>36</v>
      </c>
    </row>
    <row r="216" spans="1:34" x14ac:dyDescent="0.25">
      <c r="A216">
        <v>598</v>
      </c>
      <c r="B216" t="s">
        <v>34</v>
      </c>
      <c r="C216">
        <v>4</v>
      </c>
      <c r="D216">
        <v>15</v>
      </c>
      <c r="E216">
        <v>2</v>
      </c>
      <c r="F216" t="s">
        <v>38</v>
      </c>
      <c r="G216">
        <v>3</v>
      </c>
      <c r="H216">
        <v>2026</v>
      </c>
      <c r="I216">
        <v>37</v>
      </c>
      <c r="J216">
        <v>1.63</v>
      </c>
      <c r="K216">
        <v>7.2899999999999997E-5</v>
      </c>
      <c r="L216">
        <v>39.1</v>
      </c>
      <c r="M216">
        <v>6.3900000000000003E-4</v>
      </c>
      <c r="N216">
        <v>0.16</v>
      </c>
      <c r="O216">
        <v>0</v>
      </c>
      <c r="P216" s="1">
        <v>5.3109433962264096E-3</v>
      </c>
      <c r="Q216">
        <v>0</v>
      </c>
      <c r="R216">
        <v>0.06</v>
      </c>
      <c r="S216">
        <v>0</v>
      </c>
      <c r="T216">
        <v>79.58</v>
      </c>
      <c r="U216">
        <v>0.21</v>
      </c>
      <c r="V216">
        <v>0</v>
      </c>
      <c r="W216">
        <v>0.57999999999999996</v>
      </c>
      <c r="X216">
        <v>0</v>
      </c>
      <c r="Y216">
        <v>0.31</v>
      </c>
      <c r="Z216">
        <v>0</v>
      </c>
      <c r="AA216">
        <v>1.7999999999999999E-2</v>
      </c>
      <c r="AB216">
        <v>0</v>
      </c>
      <c r="AC216" t="s">
        <v>36</v>
      </c>
      <c r="AD216" t="s">
        <v>36</v>
      </c>
      <c r="AE216" t="s">
        <v>36</v>
      </c>
      <c r="AF216" t="s">
        <v>36</v>
      </c>
      <c r="AG216" t="s">
        <v>36</v>
      </c>
      <c r="AH216" t="s">
        <v>36</v>
      </c>
    </row>
    <row r="217" spans="1:34" x14ac:dyDescent="0.25">
      <c r="A217">
        <v>599</v>
      </c>
      <c r="B217" t="s">
        <v>34</v>
      </c>
      <c r="C217">
        <v>4</v>
      </c>
      <c r="D217">
        <v>15</v>
      </c>
      <c r="E217">
        <v>2</v>
      </c>
      <c r="F217" t="s">
        <v>38</v>
      </c>
      <c r="G217">
        <v>3</v>
      </c>
      <c r="H217">
        <v>2027</v>
      </c>
      <c r="I217">
        <v>38</v>
      </c>
      <c r="J217">
        <v>1.63</v>
      </c>
      <c r="K217">
        <v>7.2899999999999997E-5</v>
      </c>
      <c r="L217">
        <v>39.1</v>
      </c>
      <c r="M217">
        <v>6.3900000000000003E-4</v>
      </c>
      <c r="N217">
        <v>0.16</v>
      </c>
      <c r="O217">
        <v>0</v>
      </c>
      <c r="P217" s="1">
        <v>5.3109433962264096E-3</v>
      </c>
      <c r="Q217">
        <v>0</v>
      </c>
      <c r="R217">
        <v>0.06</v>
      </c>
      <c r="S217">
        <v>0</v>
      </c>
      <c r="T217">
        <v>79.58</v>
      </c>
      <c r="U217">
        <v>0.21</v>
      </c>
      <c r="V217">
        <v>0</v>
      </c>
      <c r="W217">
        <v>0.57999999999999996</v>
      </c>
      <c r="X217">
        <v>0</v>
      </c>
      <c r="Y217">
        <v>0.31</v>
      </c>
      <c r="Z217">
        <v>0</v>
      </c>
      <c r="AA217">
        <v>1.7999999999999999E-2</v>
      </c>
      <c r="AB217">
        <v>0</v>
      </c>
      <c r="AC217" t="s">
        <v>36</v>
      </c>
      <c r="AD217" t="s">
        <v>36</v>
      </c>
      <c r="AE217" t="s">
        <v>36</v>
      </c>
      <c r="AF217" t="s">
        <v>36</v>
      </c>
      <c r="AG217" t="s">
        <v>36</v>
      </c>
      <c r="AH217" t="s">
        <v>36</v>
      </c>
    </row>
    <row r="218" spans="1:34" x14ac:dyDescent="0.25">
      <c r="A218">
        <v>600</v>
      </c>
      <c r="B218" t="s">
        <v>34</v>
      </c>
      <c r="C218">
        <v>4</v>
      </c>
      <c r="D218">
        <v>15</v>
      </c>
      <c r="E218">
        <v>2</v>
      </c>
      <c r="F218" t="s">
        <v>38</v>
      </c>
      <c r="G218">
        <v>3</v>
      </c>
      <c r="H218">
        <v>2028</v>
      </c>
      <c r="I218">
        <v>39</v>
      </c>
      <c r="J218">
        <v>1.63</v>
      </c>
      <c r="K218">
        <v>7.2899999999999997E-5</v>
      </c>
      <c r="L218">
        <v>39.1</v>
      </c>
      <c r="M218">
        <v>6.3900000000000003E-4</v>
      </c>
      <c r="N218">
        <v>0.16</v>
      </c>
      <c r="O218">
        <v>0</v>
      </c>
      <c r="P218" s="1">
        <v>5.3109433962264096E-3</v>
      </c>
      <c r="Q218">
        <v>0</v>
      </c>
      <c r="R218">
        <v>0.06</v>
      </c>
      <c r="S218">
        <v>0</v>
      </c>
      <c r="T218">
        <v>79.58</v>
      </c>
      <c r="U218">
        <v>0.21</v>
      </c>
      <c r="V218">
        <v>0</v>
      </c>
      <c r="W218">
        <v>0.57999999999999996</v>
      </c>
      <c r="X218">
        <v>0</v>
      </c>
      <c r="Y218">
        <v>0.31</v>
      </c>
      <c r="Z218">
        <v>0</v>
      </c>
      <c r="AA218">
        <v>1.7999999999999999E-2</v>
      </c>
      <c r="AB218">
        <v>0</v>
      </c>
      <c r="AC218" t="s">
        <v>36</v>
      </c>
      <c r="AD218" t="s">
        <v>36</v>
      </c>
      <c r="AE218" t="s">
        <v>36</v>
      </c>
      <c r="AF218" t="s">
        <v>36</v>
      </c>
      <c r="AG218" t="s">
        <v>36</v>
      </c>
      <c r="AH218" t="s">
        <v>36</v>
      </c>
    </row>
    <row r="219" spans="1:34" x14ac:dyDescent="0.25">
      <c r="A219">
        <v>601</v>
      </c>
      <c r="B219" t="s">
        <v>34</v>
      </c>
      <c r="C219">
        <v>4</v>
      </c>
      <c r="D219">
        <v>15</v>
      </c>
      <c r="E219">
        <v>2</v>
      </c>
      <c r="F219" t="s">
        <v>38</v>
      </c>
      <c r="G219">
        <v>3</v>
      </c>
      <c r="H219">
        <v>2029</v>
      </c>
      <c r="I219">
        <v>40</v>
      </c>
      <c r="J219">
        <v>1.63</v>
      </c>
      <c r="K219">
        <v>7.2899999999999997E-5</v>
      </c>
      <c r="L219">
        <v>39.1</v>
      </c>
      <c r="M219">
        <v>6.3900000000000003E-4</v>
      </c>
      <c r="N219">
        <v>0.16</v>
      </c>
      <c r="O219">
        <v>0</v>
      </c>
      <c r="P219" s="1">
        <v>5.3109433962264096E-3</v>
      </c>
      <c r="Q219">
        <v>0</v>
      </c>
      <c r="R219">
        <v>0.06</v>
      </c>
      <c r="S219">
        <v>0</v>
      </c>
      <c r="T219">
        <v>79.58</v>
      </c>
      <c r="U219">
        <v>0.21</v>
      </c>
      <c r="V219">
        <v>0</v>
      </c>
      <c r="W219">
        <v>0.57999999999999996</v>
      </c>
      <c r="X219">
        <v>0</v>
      </c>
      <c r="Y219">
        <v>0.31</v>
      </c>
      <c r="Z219">
        <v>0</v>
      </c>
      <c r="AA219">
        <v>1.7999999999999999E-2</v>
      </c>
      <c r="AB219">
        <v>0</v>
      </c>
      <c r="AC219" t="s">
        <v>36</v>
      </c>
      <c r="AD219" t="s">
        <v>36</v>
      </c>
      <c r="AE219" t="s">
        <v>36</v>
      </c>
      <c r="AF219" t="s">
        <v>36</v>
      </c>
      <c r="AG219" t="s">
        <v>36</v>
      </c>
      <c r="AH219" t="s">
        <v>36</v>
      </c>
    </row>
    <row r="220" spans="1:34" x14ac:dyDescent="0.25">
      <c r="A220">
        <v>602</v>
      </c>
      <c r="B220" t="s">
        <v>34</v>
      </c>
      <c r="C220">
        <v>4</v>
      </c>
      <c r="D220">
        <v>15</v>
      </c>
      <c r="E220">
        <v>2</v>
      </c>
      <c r="F220" t="s">
        <v>38</v>
      </c>
      <c r="G220">
        <v>3</v>
      </c>
      <c r="H220">
        <v>2030</v>
      </c>
      <c r="I220">
        <v>41</v>
      </c>
      <c r="J220">
        <v>1.63</v>
      </c>
      <c r="K220">
        <v>7.2899999999999997E-5</v>
      </c>
      <c r="L220">
        <v>39.1</v>
      </c>
      <c r="M220">
        <v>6.3900000000000003E-4</v>
      </c>
      <c r="N220">
        <v>0.16</v>
      </c>
      <c r="O220">
        <v>0</v>
      </c>
      <c r="P220" s="1">
        <v>5.3109433962264096E-3</v>
      </c>
      <c r="Q220">
        <v>0</v>
      </c>
      <c r="R220">
        <v>0.06</v>
      </c>
      <c r="S220">
        <v>0</v>
      </c>
      <c r="T220">
        <v>79.58</v>
      </c>
      <c r="U220">
        <v>0.21</v>
      </c>
      <c r="V220">
        <v>0</v>
      </c>
      <c r="W220">
        <v>0.57999999999999996</v>
      </c>
      <c r="X220">
        <v>0</v>
      </c>
      <c r="Y220">
        <v>0.31</v>
      </c>
      <c r="Z220">
        <v>0</v>
      </c>
      <c r="AA220">
        <v>1.7999999999999999E-2</v>
      </c>
      <c r="AB220">
        <v>0</v>
      </c>
      <c r="AC220" t="s">
        <v>36</v>
      </c>
      <c r="AD220" t="s">
        <v>36</v>
      </c>
      <c r="AE220" t="s">
        <v>36</v>
      </c>
      <c r="AF220" t="s">
        <v>36</v>
      </c>
      <c r="AG220" t="s">
        <v>36</v>
      </c>
      <c r="AH220" t="s">
        <v>36</v>
      </c>
    </row>
    <row r="221" spans="1:34" x14ac:dyDescent="0.25">
      <c r="A221">
        <v>603</v>
      </c>
      <c r="B221" t="s">
        <v>34</v>
      </c>
      <c r="C221">
        <v>4</v>
      </c>
      <c r="D221">
        <v>15</v>
      </c>
      <c r="E221">
        <v>2</v>
      </c>
      <c r="F221" t="s">
        <v>38</v>
      </c>
      <c r="G221">
        <v>3</v>
      </c>
      <c r="H221">
        <v>2031</v>
      </c>
      <c r="I221">
        <v>42</v>
      </c>
      <c r="J221">
        <v>1.63</v>
      </c>
      <c r="K221">
        <v>7.2899999999999997E-5</v>
      </c>
      <c r="L221">
        <v>39.1</v>
      </c>
      <c r="M221">
        <v>6.3900000000000003E-4</v>
      </c>
      <c r="N221">
        <v>0.16</v>
      </c>
      <c r="O221">
        <v>0</v>
      </c>
      <c r="P221" s="1">
        <v>5.3109433962264096E-3</v>
      </c>
      <c r="Q221">
        <v>0</v>
      </c>
      <c r="R221">
        <v>0.06</v>
      </c>
      <c r="S221">
        <v>0</v>
      </c>
      <c r="T221">
        <v>79.58</v>
      </c>
      <c r="U221">
        <v>0.21</v>
      </c>
      <c r="V221">
        <v>0</v>
      </c>
      <c r="W221">
        <v>0.57999999999999996</v>
      </c>
      <c r="X221">
        <v>0</v>
      </c>
      <c r="Y221">
        <v>0.31</v>
      </c>
      <c r="Z221">
        <v>0</v>
      </c>
      <c r="AA221">
        <v>1.7999999999999999E-2</v>
      </c>
      <c r="AB221">
        <v>0</v>
      </c>
      <c r="AC221" t="s">
        <v>36</v>
      </c>
      <c r="AD221" t="s">
        <v>36</v>
      </c>
      <c r="AE221" t="s">
        <v>36</v>
      </c>
      <c r="AF221" t="s">
        <v>36</v>
      </c>
      <c r="AG221" t="s">
        <v>36</v>
      </c>
      <c r="AH221" t="s">
        <v>36</v>
      </c>
    </row>
    <row r="222" spans="1:34" x14ac:dyDescent="0.25">
      <c r="A222">
        <v>604</v>
      </c>
      <c r="B222" t="s">
        <v>34</v>
      </c>
      <c r="C222">
        <v>4</v>
      </c>
      <c r="D222">
        <v>15</v>
      </c>
      <c r="E222">
        <v>2</v>
      </c>
      <c r="F222" t="s">
        <v>38</v>
      </c>
      <c r="G222">
        <v>3</v>
      </c>
      <c r="H222">
        <v>2032</v>
      </c>
      <c r="I222">
        <v>43</v>
      </c>
      <c r="J222">
        <v>1.63</v>
      </c>
      <c r="K222">
        <v>7.2899999999999997E-5</v>
      </c>
      <c r="L222">
        <v>39.1</v>
      </c>
      <c r="M222">
        <v>6.3900000000000003E-4</v>
      </c>
      <c r="N222">
        <v>0.16</v>
      </c>
      <c r="O222">
        <v>0</v>
      </c>
      <c r="P222" s="1">
        <v>5.3109433962264096E-3</v>
      </c>
      <c r="Q222">
        <v>0</v>
      </c>
      <c r="R222">
        <v>0.06</v>
      </c>
      <c r="S222">
        <v>0</v>
      </c>
      <c r="T222">
        <v>79.58</v>
      </c>
      <c r="U222">
        <v>0.21</v>
      </c>
      <c r="V222">
        <v>0</v>
      </c>
      <c r="W222">
        <v>0.57999999999999996</v>
      </c>
      <c r="X222">
        <v>0</v>
      </c>
      <c r="Y222">
        <v>0.31</v>
      </c>
      <c r="Z222">
        <v>0</v>
      </c>
      <c r="AA222">
        <v>1.7999999999999999E-2</v>
      </c>
      <c r="AB222">
        <v>0</v>
      </c>
      <c r="AC222" t="s">
        <v>36</v>
      </c>
      <c r="AD222" t="s">
        <v>36</v>
      </c>
      <c r="AE222" t="s">
        <v>36</v>
      </c>
      <c r="AF222" t="s">
        <v>36</v>
      </c>
      <c r="AG222" t="s">
        <v>36</v>
      </c>
      <c r="AH222" t="s">
        <v>36</v>
      </c>
    </row>
    <row r="223" spans="1:34" x14ac:dyDescent="0.25">
      <c r="A223">
        <v>605</v>
      </c>
      <c r="B223" t="s">
        <v>34</v>
      </c>
      <c r="C223">
        <v>4</v>
      </c>
      <c r="D223">
        <v>15</v>
      </c>
      <c r="E223">
        <v>2</v>
      </c>
      <c r="F223" t="s">
        <v>38</v>
      </c>
      <c r="G223">
        <v>3</v>
      </c>
      <c r="H223">
        <v>2033</v>
      </c>
      <c r="I223">
        <v>44</v>
      </c>
      <c r="J223">
        <v>1.63</v>
      </c>
      <c r="K223">
        <v>7.2899999999999997E-5</v>
      </c>
      <c r="L223">
        <v>39.1</v>
      </c>
      <c r="M223">
        <v>6.3900000000000003E-4</v>
      </c>
      <c r="N223">
        <v>0.16</v>
      </c>
      <c r="O223">
        <v>0</v>
      </c>
      <c r="P223" s="1">
        <v>5.3109433962264096E-3</v>
      </c>
      <c r="Q223">
        <v>0</v>
      </c>
      <c r="R223">
        <v>0.06</v>
      </c>
      <c r="S223">
        <v>0</v>
      </c>
      <c r="T223">
        <v>79.58</v>
      </c>
      <c r="U223">
        <v>0.21</v>
      </c>
      <c r="V223">
        <v>0</v>
      </c>
      <c r="W223">
        <v>0.57999999999999996</v>
      </c>
      <c r="X223">
        <v>0</v>
      </c>
      <c r="Y223">
        <v>0.31</v>
      </c>
      <c r="Z223">
        <v>0</v>
      </c>
      <c r="AA223">
        <v>1.7999999999999999E-2</v>
      </c>
      <c r="AB223">
        <v>0</v>
      </c>
      <c r="AC223" t="s">
        <v>36</v>
      </c>
      <c r="AD223" t="s">
        <v>36</v>
      </c>
      <c r="AE223" t="s">
        <v>36</v>
      </c>
      <c r="AF223" t="s">
        <v>36</v>
      </c>
      <c r="AG223" t="s">
        <v>36</v>
      </c>
      <c r="AH223" t="s">
        <v>36</v>
      </c>
    </row>
    <row r="224" spans="1:34" x14ac:dyDescent="0.25">
      <c r="A224">
        <v>606</v>
      </c>
      <c r="B224" t="s">
        <v>34</v>
      </c>
      <c r="C224">
        <v>4</v>
      </c>
      <c r="D224">
        <v>15</v>
      </c>
      <c r="E224">
        <v>2</v>
      </c>
      <c r="F224" t="s">
        <v>38</v>
      </c>
      <c r="G224">
        <v>3</v>
      </c>
      <c r="H224">
        <v>2034</v>
      </c>
      <c r="I224">
        <v>45</v>
      </c>
      <c r="J224">
        <v>1.63</v>
      </c>
      <c r="K224">
        <v>7.2899999999999997E-5</v>
      </c>
      <c r="L224">
        <v>39.1</v>
      </c>
      <c r="M224">
        <v>6.3900000000000003E-4</v>
      </c>
      <c r="N224">
        <v>0.16</v>
      </c>
      <c r="O224">
        <v>0</v>
      </c>
      <c r="P224" s="1">
        <v>5.3109433962264096E-3</v>
      </c>
      <c r="Q224">
        <v>0</v>
      </c>
      <c r="R224">
        <v>0.06</v>
      </c>
      <c r="S224">
        <v>0</v>
      </c>
      <c r="T224">
        <v>79.58</v>
      </c>
      <c r="U224">
        <v>0.21</v>
      </c>
      <c r="V224">
        <v>0</v>
      </c>
      <c r="W224">
        <v>0.57999999999999996</v>
      </c>
      <c r="X224">
        <v>0</v>
      </c>
      <c r="Y224">
        <v>0.31</v>
      </c>
      <c r="Z224">
        <v>0</v>
      </c>
      <c r="AA224">
        <v>1.7999999999999999E-2</v>
      </c>
      <c r="AB224">
        <v>0</v>
      </c>
      <c r="AC224" t="s">
        <v>36</v>
      </c>
      <c r="AD224" t="s">
        <v>36</v>
      </c>
      <c r="AE224" t="s">
        <v>36</v>
      </c>
      <c r="AF224" t="s">
        <v>36</v>
      </c>
      <c r="AG224" t="s">
        <v>36</v>
      </c>
      <c r="AH224" t="s">
        <v>36</v>
      </c>
    </row>
    <row r="225" spans="1:34" x14ac:dyDescent="0.25">
      <c r="A225">
        <v>607</v>
      </c>
      <c r="B225" t="s">
        <v>34</v>
      </c>
      <c r="C225">
        <v>4</v>
      </c>
      <c r="D225">
        <v>15</v>
      </c>
      <c r="E225">
        <v>2</v>
      </c>
      <c r="F225" t="s">
        <v>38</v>
      </c>
      <c r="G225">
        <v>3</v>
      </c>
      <c r="H225">
        <v>2035</v>
      </c>
      <c r="I225">
        <v>46</v>
      </c>
      <c r="J225">
        <v>1.63</v>
      </c>
      <c r="K225">
        <v>7.2899999999999997E-5</v>
      </c>
      <c r="L225">
        <v>39.1</v>
      </c>
      <c r="M225">
        <v>6.3900000000000003E-4</v>
      </c>
      <c r="N225">
        <v>0.16</v>
      </c>
      <c r="O225">
        <v>0</v>
      </c>
      <c r="P225" s="1">
        <v>5.3109433962264096E-3</v>
      </c>
      <c r="Q225">
        <v>0</v>
      </c>
      <c r="R225">
        <v>0.06</v>
      </c>
      <c r="S225">
        <v>0</v>
      </c>
      <c r="T225">
        <v>79.58</v>
      </c>
      <c r="U225">
        <v>0.21</v>
      </c>
      <c r="V225">
        <v>0</v>
      </c>
      <c r="W225">
        <v>0.57999999999999996</v>
      </c>
      <c r="X225">
        <v>0</v>
      </c>
      <c r="Y225">
        <v>0.31</v>
      </c>
      <c r="Z225">
        <v>0</v>
      </c>
      <c r="AA225">
        <v>1.7999999999999999E-2</v>
      </c>
      <c r="AB225">
        <v>0</v>
      </c>
      <c r="AC225" t="s">
        <v>36</v>
      </c>
      <c r="AD225" t="s">
        <v>36</v>
      </c>
      <c r="AE225" t="s">
        <v>36</v>
      </c>
      <c r="AF225" t="s">
        <v>36</v>
      </c>
      <c r="AG225" t="s">
        <v>36</v>
      </c>
      <c r="AH225" t="s">
        <v>36</v>
      </c>
    </row>
    <row r="226" spans="1:34" x14ac:dyDescent="0.25">
      <c r="A226">
        <v>608</v>
      </c>
      <c r="B226" t="s">
        <v>34</v>
      </c>
      <c r="C226">
        <v>4</v>
      </c>
      <c r="D226">
        <v>15</v>
      </c>
      <c r="E226">
        <v>2</v>
      </c>
      <c r="F226" t="s">
        <v>38</v>
      </c>
      <c r="G226">
        <v>3</v>
      </c>
      <c r="H226">
        <v>2036</v>
      </c>
      <c r="I226">
        <v>47</v>
      </c>
      <c r="J226">
        <v>1.63</v>
      </c>
      <c r="K226">
        <v>7.2899999999999997E-5</v>
      </c>
      <c r="L226">
        <v>39.1</v>
      </c>
      <c r="M226">
        <v>6.3900000000000003E-4</v>
      </c>
      <c r="N226">
        <v>0.16</v>
      </c>
      <c r="O226">
        <v>0</v>
      </c>
      <c r="P226" s="1">
        <v>5.3109433962264096E-3</v>
      </c>
      <c r="Q226">
        <v>0</v>
      </c>
      <c r="R226">
        <v>0.06</v>
      </c>
      <c r="S226">
        <v>0</v>
      </c>
      <c r="T226">
        <v>79.58</v>
      </c>
      <c r="U226">
        <v>0.21</v>
      </c>
      <c r="V226">
        <v>0</v>
      </c>
      <c r="W226">
        <v>0.57999999999999996</v>
      </c>
      <c r="X226">
        <v>0</v>
      </c>
      <c r="Y226">
        <v>0.31</v>
      </c>
      <c r="Z226">
        <v>0</v>
      </c>
      <c r="AA226">
        <v>1.7999999999999999E-2</v>
      </c>
      <c r="AB226">
        <v>0</v>
      </c>
      <c r="AC226" t="s">
        <v>36</v>
      </c>
      <c r="AD226" t="s">
        <v>36</v>
      </c>
      <c r="AE226" t="s">
        <v>36</v>
      </c>
      <c r="AF226" t="s">
        <v>36</v>
      </c>
      <c r="AG226" t="s">
        <v>36</v>
      </c>
      <c r="AH226" t="s">
        <v>36</v>
      </c>
    </row>
    <row r="227" spans="1:34" x14ac:dyDescent="0.25">
      <c r="A227">
        <v>609</v>
      </c>
      <c r="B227" t="s">
        <v>34</v>
      </c>
      <c r="C227">
        <v>4</v>
      </c>
      <c r="D227">
        <v>15</v>
      </c>
      <c r="E227">
        <v>2</v>
      </c>
      <c r="F227" t="s">
        <v>38</v>
      </c>
      <c r="G227">
        <v>3</v>
      </c>
      <c r="H227">
        <v>2037</v>
      </c>
      <c r="I227">
        <v>48</v>
      </c>
      <c r="J227">
        <v>1.63</v>
      </c>
      <c r="K227">
        <v>7.2899999999999997E-5</v>
      </c>
      <c r="L227">
        <v>39.1</v>
      </c>
      <c r="M227">
        <v>6.3900000000000003E-4</v>
      </c>
      <c r="N227">
        <v>0.16</v>
      </c>
      <c r="O227">
        <v>0</v>
      </c>
      <c r="P227" s="1">
        <v>5.3109433962264096E-3</v>
      </c>
      <c r="Q227">
        <v>0</v>
      </c>
      <c r="R227">
        <v>0.06</v>
      </c>
      <c r="S227">
        <v>0</v>
      </c>
      <c r="T227">
        <v>79.58</v>
      </c>
      <c r="U227">
        <v>0.21</v>
      </c>
      <c r="V227">
        <v>0</v>
      </c>
      <c r="W227">
        <v>0.57999999999999996</v>
      </c>
      <c r="X227">
        <v>0</v>
      </c>
      <c r="Y227">
        <v>0.31</v>
      </c>
      <c r="Z227">
        <v>0</v>
      </c>
      <c r="AA227">
        <v>1.7999999999999999E-2</v>
      </c>
      <c r="AB227">
        <v>0</v>
      </c>
      <c r="AC227" t="s">
        <v>36</v>
      </c>
      <c r="AD227" t="s">
        <v>36</v>
      </c>
      <c r="AE227" t="s">
        <v>36</v>
      </c>
      <c r="AF227" t="s">
        <v>36</v>
      </c>
      <c r="AG227" t="s">
        <v>36</v>
      </c>
      <c r="AH227" t="s">
        <v>36</v>
      </c>
    </row>
    <row r="228" spans="1:34" x14ac:dyDescent="0.25">
      <c r="A228">
        <v>610</v>
      </c>
      <c r="B228" t="s">
        <v>34</v>
      </c>
      <c r="C228">
        <v>4</v>
      </c>
      <c r="D228">
        <v>15</v>
      </c>
      <c r="E228">
        <v>2</v>
      </c>
      <c r="F228" t="s">
        <v>38</v>
      </c>
      <c r="G228">
        <v>3</v>
      </c>
      <c r="H228">
        <v>2038</v>
      </c>
      <c r="I228">
        <v>49</v>
      </c>
      <c r="J228">
        <v>1.63</v>
      </c>
      <c r="K228">
        <v>7.2899999999999997E-5</v>
      </c>
      <c r="L228">
        <v>39.1</v>
      </c>
      <c r="M228">
        <v>6.3900000000000003E-4</v>
      </c>
      <c r="N228">
        <v>0.16</v>
      </c>
      <c r="O228">
        <v>0</v>
      </c>
      <c r="P228" s="1">
        <v>5.3109433962264096E-3</v>
      </c>
      <c r="Q228">
        <v>0</v>
      </c>
      <c r="R228">
        <v>0.06</v>
      </c>
      <c r="S228">
        <v>0</v>
      </c>
      <c r="T228">
        <v>79.58</v>
      </c>
      <c r="U228">
        <v>0.21</v>
      </c>
      <c r="V228">
        <v>0</v>
      </c>
      <c r="W228">
        <v>0.57999999999999996</v>
      </c>
      <c r="X228">
        <v>0</v>
      </c>
      <c r="Y228">
        <v>0.31</v>
      </c>
      <c r="Z228">
        <v>0</v>
      </c>
      <c r="AA228">
        <v>1.7999999999999999E-2</v>
      </c>
      <c r="AB228">
        <v>0</v>
      </c>
      <c r="AC228" t="s">
        <v>36</v>
      </c>
      <c r="AD228" t="s">
        <v>36</v>
      </c>
      <c r="AE228" t="s">
        <v>36</v>
      </c>
      <c r="AF228" t="s">
        <v>36</v>
      </c>
      <c r="AG228" t="s">
        <v>36</v>
      </c>
      <c r="AH228" t="s">
        <v>36</v>
      </c>
    </row>
    <row r="229" spans="1:34" x14ac:dyDescent="0.25">
      <c r="A229">
        <v>611</v>
      </c>
      <c r="B229" t="s">
        <v>34</v>
      </c>
      <c r="C229">
        <v>4</v>
      </c>
      <c r="D229">
        <v>15</v>
      </c>
      <c r="E229">
        <v>2</v>
      </c>
      <c r="F229" t="s">
        <v>38</v>
      </c>
      <c r="G229">
        <v>3</v>
      </c>
      <c r="H229">
        <v>2039</v>
      </c>
      <c r="I229">
        <v>50</v>
      </c>
      <c r="J229">
        <v>1.63</v>
      </c>
      <c r="K229">
        <v>7.2899999999999997E-5</v>
      </c>
      <c r="L229">
        <v>39.1</v>
      </c>
      <c r="M229">
        <v>6.3900000000000003E-4</v>
      </c>
      <c r="N229">
        <v>0.16</v>
      </c>
      <c r="O229">
        <v>0</v>
      </c>
      <c r="P229" s="1">
        <v>5.3109433962264096E-3</v>
      </c>
      <c r="Q229">
        <v>0</v>
      </c>
      <c r="R229">
        <v>0.06</v>
      </c>
      <c r="S229">
        <v>0</v>
      </c>
      <c r="T229">
        <v>79.58</v>
      </c>
      <c r="U229">
        <v>0.21</v>
      </c>
      <c r="V229">
        <v>0</v>
      </c>
      <c r="W229">
        <v>0.57999999999999996</v>
      </c>
      <c r="X229">
        <v>0</v>
      </c>
      <c r="Y229">
        <v>0.31</v>
      </c>
      <c r="Z229">
        <v>0</v>
      </c>
      <c r="AA229">
        <v>1.7999999999999999E-2</v>
      </c>
      <c r="AB229">
        <v>0</v>
      </c>
      <c r="AC229" t="s">
        <v>36</v>
      </c>
      <c r="AD229" t="s">
        <v>36</v>
      </c>
      <c r="AE229" t="s">
        <v>36</v>
      </c>
      <c r="AF229" t="s">
        <v>36</v>
      </c>
      <c r="AG229" t="s">
        <v>36</v>
      </c>
      <c r="AH229" t="s">
        <v>36</v>
      </c>
    </row>
    <row r="230" spans="1:34" x14ac:dyDescent="0.25">
      <c r="A230">
        <v>612</v>
      </c>
      <c r="B230" t="s">
        <v>34</v>
      </c>
      <c r="C230">
        <v>4</v>
      </c>
      <c r="D230">
        <v>15</v>
      </c>
      <c r="E230">
        <v>2</v>
      </c>
      <c r="F230" t="s">
        <v>38</v>
      </c>
      <c r="G230">
        <v>3</v>
      </c>
      <c r="H230">
        <v>2040</v>
      </c>
      <c r="I230">
        <v>51</v>
      </c>
      <c r="J230">
        <v>1.63</v>
      </c>
      <c r="K230">
        <v>7.2899999999999997E-5</v>
      </c>
      <c r="L230">
        <v>39.1</v>
      </c>
      <c r="M230">
        <v>6.3900000000000003E-4</v>
      </c>
      <c r="N230">
        <v>0.16</v>
      </c>
      <c r="O230">
        <v>0</v>
      </c>
      <c r="P230" s="1">
        <v>5.3109433962264096E-3</v>
      </c>
      <c r="Q230">
        <v>0</v>
      </c>
      <c r="R230">
        <v>0.06</v>
      </c>
      <c r="S230">
        <v>0</v>
      </c>
      <c r="T230">
        <v>79.58</v>
      </c>
      <c r="U230">
        <v>0.21</v>
      </c>
      <c r="V230">
        <v>0</v>
      </c>
      <c r="W230">
        <v>0.57999999999999996</v>
      </c>
      <c r="X230">
        <v>0</v>
      </c>
      <c r="Y230">
        <v>0.31</v>
      </c>
      <c r="Z230">
        <v>0</v>
      </c>
      <c r="AA230">
        <v>1.7999999999999999E-2</v>
      </c>
      <c r="AB230">
        <v>0</v>
      </c>
      <c r="AC230" t="s">
        <v>36</v>
      </c>
      <c r="AD230" t="s">
        <v>36</v>
      </c>
      <c r="AE230" t="s">
        <v>36</v>
      </c>
      <c r="AF230" t="s">
        <v>36</v>
      </c>
      <c r="AG230" t="s">
        <v>36</v>
      </c>
      <c r="AH230" t="s">
        <v>36</v>
      </c>
    </row>
    <row r="231" spans="1:34" x14ac:dyDescent="0.25">
      <c r="A231">
        <v>645</v>
      </c>
      <c r="B231" t="s">
        <v>34</v>
      </c>
      <c r="C231">
        <v>4</v>
      </c>
      <c r="D231">
        <v>25</v>
      </c>
      <c r="E231">
        <v>3</v>
      </c>
      <c r="F231" t="s">
        <v>38</v>
      </c>
      <c r="G231">
        <v>3</v>
      </c>
      <c r="H231">
        <v>2022</v>
      </c>
      <c r="I231">
        <v>33</v>
      </c>
      <c r="J231">
        <v>1.63</v>
      </c>
      <c r="K231">
        <v>7.2899999999999997E-5</v>
      </c>
      <c r="L231">
        <v>39.1</v>
      </c>
      <c r="M231">
        <v>6.3900000000000003E-4</v>
      </c>
      <c r="N231">
        <v>0.16</v>
      </c>
      <c r="O231">
        <v>0</v>
      </c>
      <c r="P231" s="1">
        <v>5.3109433962264096E-3</v>
      </c>
      <c r="Q231">
        <v>0</v>
      </c>
      <c r="R231">
        <v>0.06</v>
      </c>
      <c r="S231">
        <v>0</v>
      </c>
      <c r="T231">
        <v>79.58</v>
      </c>
      <c r="U231">
        <v>0.21</v>
      </c>
      <c r="V231">
        <v>0</v>
      </c>
      <c r="W231">
        <v>0.57999999999999996</v>
      </c>
      <c r="X231">
        <v>0</v>
      </c>
      <c r="Y231">
        <v>0.31</v>
      </c>
      <c r="Z231">
        <v>0</v>
      </c>
      <c r="AA231">
        <v>1.7999999999999999E-2</v>
      </c>
      <c r="AB231">
        <v>0</v>
      </c>
      <c r="AC231" t="s">
        <v>36</v>
      </c>
      <c r="AD231" t="s">
        <v>36</v>
      </c>
      <c r="AE231" t="s">
        <v>36</v>
      </c>
      <c r="AF231" t="s">
        <v>36</v>
      </c>
      <c r="AG231" t="s">
        <v>36</v>
      </c>
      <c r="AH231" t="s">
        <v>36</v>
      </c>
    </row>
    <row r="232" spans="1:34" x14ac:dyDescent="0.25">
      <c r="A232">
        <v>646</v>
      </c>
      <c r="B232" t="s">
        <v>34</v>
      </c>
      <c r="C232">
        <v>4</v>
      </c>
      <c r="D232">
        <v>25</v>
      </c>
      <c r="E232">
        <v>3</v>
      </c>
      <c r="F232" t="s">
        <v>38</v>
      </c>
      <c r="G232">
        <v>3</v>
      </c>
      <c r="H232">
        <v>2023</v>
      </c>
      <c r="I232">
        <v>34</v>
      </c>
      <c r="J232">
        <v>1.63</v>
      </c>
      <c r="K232">
        <v>7.2899999999999997E-5</v>
      </c>
      <c r="L232">
        <v>39.1</v>
      </c>
      <c r="M232">
        <v>6.3900000000000003E-4</v>
      </c>
      <c r="N232">
        <v>0.16</v>
      </c>
      <c r="O232">
        <v>0</v>
      </c>
      <c r="P232" s="1">
        <v>5.3109433962264096E-3</v>
      </c>
      <c r="Q232">
        <v>0</v>
      </c>
      <c r="R232">
        <v>0.06</v>
      </c>
      <c r="S232">
        <v>0</v>
      </c>
      <c r="T232">
        <v>79.58</v>
      </c>
      <c r="U232">
        <v>0.21</v>
      </c>
      <c r="V232">
        <v>0</v>
      </c>
      <c r="W232">
        <v>0.57999999999999996</v>
      </c>
      <c r="X232">
        <v>0</v>
      </c>
      <c r="Y232">
        <v>0.31</v>
      </c>
      <c r="Z232">
        <v>0</v>
      </c>
      <c r="AA232">
        <v>1.7999999999999999E-2</v>
      </c>
      <c r="AB232">
        <v>0</v>
      </c>
      <c r="AC232" t="s">
        <v>36</v>
      </c>
      <c r="AD232" t="s">
        <v>36</v>
      </c>
      <c r="AE232" t="s">
        <v>36</v>
      </c>
      <c r="AF232" t="s">
        <v>36</v>
      </c>
      <c r="AG232" t="s">
        <v>36</v>
      </c>
      <c r="AH232" t="s">
        <v>36</v>
      </c>
    </row>
    <row r="233" spans="1:34" x14ac:dyDescent="0.25">
      <c r="A233">
        <v>647</v>
      </c>
      <c r="B233" t="s">
        <v>34</v>
      </c>
      <c r="C233">
        <v>4</v>
      </c>
      <c r="D233">
        <v>25</v>
      </c>
      <c r="E233">
        <v>3</v>
      </c>
      <c r="F233" t="s">
        <v>38</v>
      </c>
      <c r="G233">
        <v>3</v>
      </c>
      <c r="H233">
        <v>2024</v>
      </c>
      <c r="I233">
        <v>35</v>
      </c>
      <c r="J233">
        <v>1.63</v>
      </c>
      <c r="K233">
        <v>7.2899999999999997E-5</v>
      </c>
      <c r="L233">
        <v>39.1</v>
      </c>
      <c r="M233">
        <v>6.3900000000000003E-4</v>
      </c>
      <c r="N233">
        <v>0.16</v>
      </c>
      <c r="O233">
        <v>0</v>
      </c>
      <c r="P233" s="1">
        <v>5.3109433962264096E-3</v>
      </c>
      <c r="Q233">
        <v>0</v>
      </c>
      <c r="R233">
        <v>0.06</v>
      </c>
      <c r="S233">
        <v>0</v>
      </c>
      <c r="T233">
        <v>79.58</v>
      </c>
      <c r="U233">
        <v>0.21</v>
      </c>
      <c r="V233">
        <v>0</v>
      </c>
      <c r="W233">
        <v>0.57999999999999996</v>
      </c>
      <c r="X233">
        <v>0</v>
      </c>
      <c r="Y233">
        <v>0.31</v>
      </c>
      <c r="Z233">
        <v>0</v>
      </c>
      <c r="AA233">
        <v>1.7999999999999999E-2</v>
      </c>
      <c r="AB233">
        <v>0</v>
      </c>
      <c r="AC233" t="s">
        <v>36</v>
      </c>
      <c r="AD233" t="s">
        <v>36</v>
      </c>
      <c r="AE233" t="s">
        <v>36</v>
      </c>
      <c r="AF233" t="s">
        <v>36</v>
      </c>
      <c r="AG233" t="s">
        <v>36</v>
      </c>
      <c r="AH233" t="s">
        <v>36</v>
      </c>
    </row>
    <row r="234" spans="1:34" x14ac:dyDescent="0.25">
      <c r="A234">
        <v>648</v>
      </c>
      <c r="B234" t="s">
        <v>34</v>
      </c>
      <c r="C234">
        <v>4</v>
      </c>
      <c r="D234">
        <v>25</v>
      </c>
      <c r="E234">
        <v>3</v>
      </c>
      <c r="F234" t="s">
        <v>38</v>
      </c>
      <c r="G234">
        <v>3</v>
      </c>
      <c r="H234">
        <v>2025</v>
      </c>
      <c r="I234">
        <v>36</v>
      </c>
      <c r="J234">
        <v>1.63</v>
      </c>
      <c r="K234">
        <v>7.2899999999999997E-5</v>
      </c>
      <c r="L234">
        <v>39.1</v>
      </c>
      <c r="M234">
        <v>6.3900000000000003E-4</v>
      </c>
      <c r="N234">
        <v>0.16</v>
      </c>
      <c r="O234">
        <v>0</v>
      </c>
      <c r="P234" s="1">
        <v>5.3109433962264096E-3</v>
      </c>
      <c r="Q234">
        <v>0</v>
      </c>
      <c r="R234">
        <v>0.06</v>
      </c>
      <c r="S234">
        <v>0</v>
      </c>
      <c r="T234">
        <v>79.58</v>
      </c>
      <c r="U234">
        <v>0.21</v>
      </c>
      <c r="V234">
        <v>0</v>
      </c>
      <c r="W234">
        <v>0.57999999999999996</v>
      </c>
      <c r="X234">
        <v>0</v>
      </c>
      <c r="Y234">
        <v>0.31</v>
      </c>
      <c r="Z234">
        <v>0</v>
      </c>
      <c r="AA234">
        <v>1.7999999999999999E-2</v>
      </c>
      <c r="AB234">
        <v>0</v>
      </c>
      <c r="AC234" t="s">
        <v>36</v>
      </c>
      <c r="AD234" t="s">
        <v>36</v>
      </c>
      <c r="AE234" t="s">
        <v>36</v>
      </c>
      <c r="AF234" t="s">
        <v>36</v>
      </c>
      <c r="AG234" t="s">
        <v>36</v>
      </c>
      <c r="AH234" t="s">
        <v>36</v>
      </c>
    </row>
    <row r="235" spans="1:34" x14ac:dyDescent="0.25">
      <c r="A235">
        <v>649</v>
      </c>
      <c r="B235" t="s">
        <v>34</v>
      </c>
      <c r="C235">
        <v>4</v>
      </c>
      <c r="D235">
        <v>25</v>
      </c>
      <c r="E235">
        <v>3</v>
      </c>
      <c r="F235" t="s">
        <v>38</v>
      </c>
      <c r="G235">
        <v>3</v>
      </c>
      <c r="H235">
        <v>2026</v>
      </c>
      <c r="I235">
        <v>37</v>
      </c>
      <c r="J235">
        <v>1.63</v>
      </c>
      <c r="K235">
        <v>7.2899999999999997E-5</v>
      </c>
      <c r="L235">
        <v>39.1</v>
      </c>
      <c r="M235">
        <v>6.3900000000000003E-4</v>
      </c>
      <c r="N235">
        <v>0.16</v>
      </c>
      <c r="O235">
        <v>0</v>
      </c>
      <c r="P235" s="1">
        <v>5.3109433962264096E-3</v>
      </c>
      <c r="Q235">
        <v>0</v>
      </c>
      <c r="R235">
        <v>0.06</v>
      </c>
      <c r="S235">
        <v>0</v>
      </c>
      <c r="T235">
        <v>79.58</v>
      </c>
      <c r="U235">
        <v>0.21</v>
      </c>
      <c r="V235">
        <v>0</v>
      </c>
      <c r="W235">
        <v>0.57999999999999996</v>
      </c>
      <c r="X235">
        <v>0</v>
      </c>
      <c r="Y235">
        <v>0.31</v>
      </c>
      <c r="Z235">
        <v>0</v>
      </c>
      <c r="AA235">
        <v>1.7999999999999999E-2</v>
      </c>
      <c r="AB235">
        <v>0</v>
      </c>
      <c r="AC235" t="s">
        <v>36</v>
      </c>
      <c r="AD235" t="s">
        <v>36</v>
      </c>
      <c r="AE235" t="s">
        <v>36</v>
      </c>
      <c r="AF235" t="s">
        <v>36</v>
      </c>
      <c r="AG235" t="s">
        <v>36</v>
      </c>
      <c r="AH235" t="s">
        <v>36</v>
      </c>
    </row>
    <row r="236" spans="1:34" x14ac:dyDescent="0.25">
      <c r="A236">
        <v>650</v>
      </c>
      <c r="B236" t="s">
        <v>34</v>
      </c>
      <c r="C236">
        <v>4</v>
      </c>
      <c r="D236">
        <v>25</v>
      </c>
      <c r="E236">
        <v>3</v>
      </c>
      <c r="F236" t="s">
        <v>38</v>
      </c>
      <c r="G236">
        <v>3</v>
      </c>
      <c r="H236">
        <v>2027</v>
      </c>
      <c r="I236">
        <v>38</v>
      </c>
      <c r="J236">
        <v>1.63</v>
      </c>
      <c r="K236">
        <v>7.2899999999999997E-5</v>
      </c>
      <c r="L236">
        <v>39.1</v>
      </c>
      <c r="M236">
        <v>6.3900000000000003E-4</v>
      </c>
      <c r="N236">
        <v>0.16</v>
      </c>
      <c r="O236">
        <v>0</v>
      </c>
      <c r="P236" s="1">
        <v>5.3109433962264096E-3</v>
      </c>
      <c r="Q236">
        <v>0</v>
      </c>
      <c r="R236">
        <v>0.06</v>
      </c>
      <c r="S236">
        <v>0</v>
      </c>
      <c r="T236">
        <v>79.58</v>
      </c>
      <c r="U236">
        <v>0.21</v>
      </c>
      <c r="V236">
        <v>0</v>
      </c>
      <c r="W236">
        <v>0.57999999999999996</v>
      </c>
      <c r="X236">
        <v>0</v>
      </c>
      <c r="Y236">
        <v>0.31</v>
      </c>
      <c r="Z236">
        <v>0</v>
      </c>
      <c r="AA236">
        <v>1.7999999999999999E-2</v>
      </c>
      <c r="AB236">
        <v>0</v>
      </c>
      <c r="AC236" t="s">
        <v>36</v>
      </c>
      <c r="AD236" t="s">
        <v>36</v>
      </c>
      <c r="AE236" t="s">
        <v>36</v>
      </c>
      <c r="AF236" t="s">
        <v>36</v>
      </c>
      <c r="AG236" t="s">
        <v>36</v>
      </c>
      <c r="AH236" t="s">
        <v>36</v>
      </c>
    </row>
    <row r="237" spans="1:34" x14ac:dyDescent="0.25">
      <c r="A237">
        <v>651</v>
      </c>
      <c r="B237" t="s">
        <v>34</v>
      </c>
      <c r="C237">
        <v>4</v>
      </c>
      <c r="D237">
        <v>25</v>
      </c>
      <c r="E237">
        <v>3</v>
      </c>
      <c r="F237" t="s">
        <v>38</v>
      </c>
      <c r="G237">
        <v>3</v>
      </c>
      <c r="H237">
        <v>2028</v>
      </c>
      <c r="I237">
        <v>39</v>
      </c>
      <c r="J237">
        <v>1.63</v>
      </c>
      <c r="K237">
        <v>7.2899999999999997E-5</v>
      </c>
      <c r="L237">
        <v>39.1</v>
      </c>
      <c r="M237">
        <v>6.3900000000000003E-4</v>
      </c>
      <c r="N237">
        <v>0.16</v>
      </c>
      <c r="O237">
        <v>0</v>
      </c>
      <c r="P237" s="1">
        <v>5.3109433962264096E-3</v>
      </c>
      <c r="Q237">
        <v>0</v>
      </c>
      <c r="R237">
        <v>0.06</v>
      </c>
      <c r="S237">
        <v>0</v>
      </c>
      <c r="T237">
        <v>79.58</v>
      </c>
      <c r="U237">
        <v>0.21</v>
      </c>
      <c r="V237">
        <v>0</v>
      </c>
      <c r="W237">
        <v>0.57999999999999996</v>
      </c>
      <c r="X237">
        <v>0</v>
      </c>
      <c r="Y237">
        <v>0.31</v>
      </c>
      <c r="Z237">
        <v>0</v>
      </c>
      <c r="AA237">
        <v>1.7999999999999999E-2</v>
      </c>
      <c r="AB237">
        <v>0</v>
      </c>
      <c r="AC237" t="s">
        <v>36</v>
      </c>
      <c r="AD237" t="s">
        <v>36</v>
      </c>
      <c r="AE237" t="s">
        <v>36</v>
      </c>
      <c r="AF237" t="s">
        <v>36</v>
      </c>
      <c r="AG237" t="s">
        <v>36</v>
      </c>
      <c r="AH237" t="s">
        <v>36</v>
      </c>
    </row>
    <row r="238" spans="1:34" x14ac:dyDescent="0.25">
      <c r="A238">
        <v>652</v>
      </c>
      <c r="B238" t="s">
        <v>34</v>
      </c>
      <c r="C238">
        <v>4</v>
      </c>
      <c r="D238">
        <v>25</v>
      </c>
      <c r="E238">
        <v>3</v>
      </c>
      <c r="F238" t="s">
        <v>38</v>
      </c>
      <c r="G238">
        <v>3</v>
      </c>
      <c r="H238">
        <v>2029</v>
      </c>
      <c r="I238">
        <v>40</v>
      </c>
      <c r="J238">
        <v>1.63</v>
      </c>
      <c r="K238">
        <v>7.2899999999999997E-5</v>
      </c>
      <c r="L238">
        <v>39.1</v>
      </c>
      <c r="M238">
        <v>6.3900000000000003E-4</v>
      </c>
      <c r="N238">
        <v>0.16</v>
      </c>
      <c r="O238">
        <v>0</v>
      </c>
      <c r="P238" s="1">
        <v>5.3109433962264096E-3</v>
      </c>
      <c r="Q238">
        <v>0</v>
      </c>
      <c r="R238">
        <v>0.06</v>
      </c>
      <c r="S238">
        <v>0</v>
      </c>
      <c r="T238">
        <v>79.58</v>
      </c>
      <c r="U238">
        <v>0.21</v>
      </c>
      <c r="V238">
        <v>0</v>
      </c>
      <c r="W238">
        <v>0.57999999999999996</v>
      </c>
      <c r="X238">
        <v>0</v>
      </c>
      <c r="Y238">
        <v>0.31</v>
      </c>
      <c r="Z238">
        <v>0</v>
      </c>
      <c r="AA238">
        <v>1.7999999999999999E-2</v>
      </c>
      <c r="AB238">
        <v>0</v>
      </c>
      <c r="AC238" t="s">
        <v>36</v>
      </c>
      <c r="AD238" t="s">
        <v>36</v>
      </c>
      <c r="AE238" t="s">
        <v>36</v>
      </c>
      <c r="AF238" t="s">
        <v>36</v>
      </c>
      <c r="AG238" t="s">
        <v>36</v>
      </c>
      <c r="AH238" t="s">
        <v>36</v>
      </c>
    </row>
    <row r="239" spans="1:34" x14ac:dyDescent="0.25">
      <c r="A239">
        <v>653</v>
      </c>
      <c r="B239" t="s">
        <v>34</v>
      </c>
      <c r="C239">
        <v>4</v>
      </c>
      <c r="D239">
        <v>25</v>
      </c>
      <c r="E239">
        <v>3</v>
      </c>
      <c r="F239" t="s">
        <v>38</v>
      </c>
      <c r="G239">
        <v>3</v>
      </c>
      <c r="H239">
        <v>2030</v>
      </c>
      <c r="I239">
        <v>41</v>
      </c>
      <c r="J239">
        <v>1.63</v>
      </c>
      <c r="K239">
        <v>7.2899999999999997E-5</v>
      </c>
      <c r="L239">
        <v>39.1</v>
      </c>
      <c r="M239">
        <v>6.3900000000000003E-4</v>
      </c>
      <c r="N239">
        <v>0.16</v>
      </c>
      <c r="O239">
        <v>0</v>
      </c>
      <c r="P239" s="1">
        <v>5.3109433962264096E-3</v>
      </c>
      <c r="Q239">
        <v>0</v>
      </c>
      <c r="R239">
        <v>0.06</v>
      </c>
      <c r="S239">
        <v>0</v>
      </c>
      <c r="T239">
        <v>79.58</v>
      </c>
      <c r="U239">
        <v>0.21</v>
      </c>
      <c r="V239">
        <v>0</v>
      </c>
      <c r="W239">
        <v>0.57999999999999996</v>
      </c>
      <c r="X239">
        <v>0</v>
      </c>
      <c r="Y239">
        <v>0.31</v>
      </c>
      <c r="Z239">
        <v>0</v>
      </c>
      <c r="AA239">
        <v>1.7999999999999999E-2</v>
      </c>
      <c r="AB239">
        <v>0</v>
      </c>
      <c r="AC239" t="s">
        <v>36</v>
      </c>
      <c r="AD239" t="s">
        <v>36</v>
      </c>
      <c r="AE239" t="s">
        <v>36</v>
      </c>
      <c r="AF239" t="s">
        <v>36</v>
      </c>
      <c r="AG239" t="s">
        <v>36</v>
      </c>
      <c r="AH239" t="s">
        <v>36</v>
      </c>
    </row>
    <row r="240" spans="1:34" x14ac:dyDescent="0.25">
      <c r="A240">
        <v>654</v>
      </c>
      <c r="B240" t="s">
        <v>34</v>
      </c>
      <c r="C240">
        <v>4</v>
      </c>
      <c r="D240">
        <v>25</v>
      </c>
      <c r="E240">
        <v>3</v>
      </c>
      <c r="F240" t="s">
        <v>38</v>
      </c>
      <c r="G240">
        <v>3</v>
      </c>
      <c r="H240">
        <v>2031</v>
      </c>
      <c r="I240">
        <v>42</v>
      </c>
      <c r="J240">
        <v>1.63</v>
      </c>
      <c r="K240">
        <v>7.2899999999999997E-5</v>
      </c>
      <c r="L240">
        <v>39.1</v>
      </c>
      <c r="M240">
        <v>6.3900000000000003E-4</v>
      </c>
      <c r="N240">
        <v>0.16</v>
      </c>
      <c r="O240">
        <v>0</v>
      </c>
      <c r="P240" s="1">
        <v>5.3109433962264096E-3</v>
      </c>
      <c r="Q240">
        <v>0</v>
      </c>
      <c r="R240">
        <v>0.06</v>
      </c>
      <c r="S240">
        <v>0</v>
      </c>
      <c r="T240">
        <v>79.58</v>
      </c>
      <c r="U240">
        <v>0.21</v>
      </c>
      <c r="V240">
        <v>0</v>
      </c>
      <c r="W240">
        <v>0.57999999999999996</v>
      </c>
      <c r="X240">
        <v>0</v>
      </c>
      <c r="Y240">
        <v>0.31</v>
      </c>
      <c r="Z240">
        <v>0</v>
      </c>
      <c r="AA240">
        <v>1.7999999999999999E-2</v>
      </c>
      <c r="AB240">
        <v>0</v>
      </c>
      <c r="AC240" t="s">
        <v>36</v>
      </c>
      <c r="AD240" t="s">
        <v>36</v>
      </c>
      <c r="AE240" t="s">
        <v>36</v>
      </c>
      <c r="AF240" t="s">
        <v>36</v>
      </c>
      <c r="AG240" t="s">
        <v>36</v>
      </c>
      <c r="AH240" t="s">
        <v>36</v>
      </c>
    </row>
    <row r="241" spans="1:34" x14ac:dyDescent="0.25">
      <c r="A241">
        <v>655</v>
      </c>
      <c r="B241" t="s">
        <v>34</v>
      </c>
      <c r="C241">
        <v>4</v>
      </c>
      <c r="D241">
        <v>25</v>
      </c>
      <c r="E241">
        <v>3</v>
      </c>
      <c r="F241" t="s">
        <v>38</v>
      </c>
      <c r="G241">
        <v>3</v>
      </c>
      <c r="H241">
        <v>2032</v>
      </c>
      <c r="I241">
        <v>43</v>
      </c>
      <c r="J241">
        <v>1.63</v>
      </c>
      <c r="K241">
        <v>7.2899999999999997E-5</v>
      </c>
      <c r="L241">
        <v>39.1</v>
      </c>
      <c r="M241">
        <v>6.3900000000000003E-4</v>
      </c>
      <c r="N241">
        <v>0.16</v>
      </c>
      <c r="O241">
        <v>0</v>
      </c>
      <c r="P241" s="1">
        <v>5.3109433962264096E-3</v>
      </c>
      <c r="Q241">
        <v>0</v>
      </c>
      <c r="R241">
        <v>0.06</v>
      </c>
      <c r="S241">
        <v>0</v>
      </c>
      <c r="T241">
        <v>79.58</v>
      </c>
      <c r="U241">
        <v>0.21</v>
      </c>
      <c r="V241">
        <v>0</v>
      </c>
      <c r="W241">
        <v>0.57999999999999996</v>
      </c>
      <c r="X241">
        <v>0</v>
      </c>
      <c r="Y241">
        <v>0.31</v>
      </c>
      <c r="Z241">
        <v>0</v>
      </c>
      <c r="AA241">
        <v>1.7999999999999999E-2</v>
      </c>
      <c r="AB241">
        <v>0</v>
      </c>
      <c r="AC241" t="s">
        <v>36</v>
      </c>
      <c r="AD241" t="s">
        <v>36</v>
      </c>
      <c r="AE241" t="s">
        <v>36</v>
      </c>
      <c r="AF241" t="s">
        <v>36</v>
      </c>
      <c r="AG241" t="s">
        <v>36</v>
      </c>
      <c r="AH241" t="s">
        <v>36</v>
      </c>
    </row>
    <row r="242" spans="1:34" x14ac:dyDescent="0.25">
      <c r="A242">
        <v>656</v>
      </c>
      <c r="B242" t="s">
        <v>34</v>
      </c>
      <c r="C242">
        <v>4</v>
      </c>
      <c r="D242">
        <v>25</v>
      </c>
      <c r="E242">
        <v>3</v>
      </c>
      <c r="F242" t="s">
        <v>38</v>
      </c>
      <c r="G242">
        <v>3</v>
      </c>
      <c r="H242">
        <v>2033</v>
      </c>
      <c r="I242">
        <v>44</v>
      </c>
      <c r="J242">
        <v>1.63</v>
      </c>
      <c r="K242">
        <v>7.2899999999999997E-5</v>
      </c>
      <c r="L242">
        <v>39.1</v>
      </c>
      <c r="M242">
        <v>6.3900000000000003E-4</v>
      </c>
      <c r="N242">
        <v>0.16</v>
      </c>
      <c r="O242">
        <v>0</v>
      </c>
      <c r="P242" s="1">
        <v>5.3109433962264096E-3</v>
      </c>
      <c r="Q242">
        <v>0</v>
      </c>
      <c r="R242">
        <v>0.06</v>
      </c>
      <c r="S242">
        <v>0</v>
      </c>
      <c r="T242">
        <v>79.58</v>
      </c>
      <c r="U242">
        <v>0.21</v>
      </c>
      <c r="V242">
        <v>0</v>
      </c>
      <c r="W242">
        <v>0.57999999999999996</v>
      </c>
      <c r="X242">
        <v>0</v>
      </c>
      <c r="Y242">
        <v>0.31</v>
      </c>
      <c r="Z242">
        <v>0</v>
      </c>
      <c r="AA242">
        <v>1.7999999999999999E-2</v>
      </c>
      <c r="AB242">
        <v>0</v>
      </c>
      <c r="AC242" t="s">
        <v>36</v>
      </c>
      <c r="AD242" t="s">
        <v>36</v>
      </c>
      <c r="AE242" t="s">
        <v>36</v>
      </c>
      <c r="AF242" t="s">
        <v>36</v>
      </c>
      <c r="AG242" t="s">
        <v>36</v>
      </c>
      <c r="AH242" t="s">
        <v>36</v>
      </c>
    </row>
    <row r="243" spans="1:34" x14ac:dyDescent="0.25">
      <c r="A243">
        <v>657</v>
      </c>
      <c r="B243" t="s">
        <v>34</v>
      </c>
      <c r="C243">
        <v>4</v>
      </c>
      <c r="D243">
        <v>25</v>
      </c>
      <c r="E243">
        <v>3</v>
      </c>
      <c r="F243" t="s">
        <v>38</v>
      </c>
      <c r="G243">
        <v>3</v>
      </c>
      <c r="H243">
        <v>2034</v>
      </c>
      <c r="I243">
        <v>45</v>
      </c>
      <c r="J243">
        <v>1.63</v>
      </c>
      <c r="K243">
        <v>7.2899999999999997E-5</v>
      </c>
      <c r="L243">
        <v>39.1</v>
      </c>
      <c r="M243">
        <v>6.3900000000000003E-4</v>
      </c>
      <c r="N243">
        <v>0.16</v>
      </c>
      <c r="O243">
        <v>0</v>
      </c>
      <c r="P243" s="1">
        <v>5.3109433962264096E-3</v>
      </c>
      <c r="Q243">
        <v>0</v>
      </c>
      <c r="R243">
        <v>0.06</v>
      </c>
      <c r="S243">
        <v>0</v>
      </c>
      <c r="T243">
        <v>79.58</v>
      </c>
      <c r="U243">
        <v>0.21</v>
      </c>
      <c r="V243">
        <v>0</v>
      </c>
      <c r="W243">
        <v>0.57999999999999996</v>
      </c>
      <c r="X243">
        <v>0</v>
      </c>
      <c r="Y243">
        <v>0.31</v>
      </c>
      <c r="Z243">
        <v>0</v>
      </c>
      <c r="AA243">
        <v>1.7999999999999999E-2</v>
      </c>
      <c r="AB243">
        <v>0</v>
      </c>
      <c r="AC243" t="s">
        <v>36</v>
      </c>
      <c r="AD243" t="s">
        <v>36</v>
      </c>
      <c r="AE243" t="s">
        <v>36</v>
      </c>
      <c r="AF243" t="s">
        <v>36</v>
      </c>
      <c r="AG243" t="s">
        <v>36</v>
      </c>
      <c r="AH243" t="s">
        <v>36</v>
      </c>
    </row>
    <row r="244" spans="1:34" x14ac:dyDescent="0.25">
      <c r="A244">
        <v>658</v>
      </c>
      <c r="B244" t="s">
        <v>34</v>
      </c>
      <c r="C244">
        <v>4</v>
      </c>
      <c r="D244">
        <v>25</v>
      </c>
      <c r="E244">
        <v>3</v>
      </c>
      <c r="F244" t="s">
        <v>38</v>
      </c>
      <c r="G244">
        <v>3</v>
      </c>
      <c r="H244">
        <v>2035</v>
      </c>
      <c r="I244">
        <v>46</v>
      </c>
      <c r="J244">
        <v>1.63</v>
      </c>
      <c r="K244">
        <v>7.2899999999999997E-5</v>
      </c>
      <c r="L244">
        <v>39.1</v>
      </c>
      <c r="M244">
        <v>6.3900000000000003E-4</v>
      </c>
      <c r="N244">
        <v>0.16</v>
      </c>
      <c r="O244">
        <v>0</v>
      </c>
      <c r="P244" s="1">
        <v>5.3109433962264096E-3</v>
      </c>
      <c r="Q244">
        <v>0</v>
      </c>
      <c r="R244">
        <v>0.06</v>
      </c>
      <c r="S244">
        <v>0</v>
      </c>
      <c r="T244">
        <v>79.58</v>
      </c>
      <c r="U244">
        <v>0.21</v>
      </c>
      <c r="V244">
        <v>0</v>
      </c>
      <c r="W244">
        <v>0.57999999999999996</v>
      </c>
      <c r="X244">
        <v>0</v>
      </c>
      <c r="Y244">
        <v>0.31</v>
      </c>
      <c r="Z244">
        <v>0</v>
      </c>
      <c r="AA244">
        <v>1.7999999999999999E-2</v>
      </c>
      <c r="AB244">
        <v>0</v>
      </c>
      <c r="AC244" t="s">
        <v>36</v>
      </c>
      <c r="AD244" t="s">
        <v>36</v>
      </c>
      <c r="AE244" t="s">
        <v>36</v>
      </c>
      <c r="AF244" t="s">
        <v>36</v>
      </c>
      <c r="AG244" t="s">
        <v>36</v>
      </c>
      <c r="AH244" t="s">
        <v>36</v>
      </c>
    </row>
    <row r="245" spans="1:34" x14ac:dyDescent="0.25">
      <c r="A245">
        <v>659</v>
      </c>
      <c r="B245" t="s">
        <v>34</v>
      </c>
      <c r="C245">
        <v>4</v>
      </c>
      <c r="D245">
        <v>25</v>
      </c>
      <c r="E245">
        <v>3</v>
      </c>
      <c r="F245" t="s">
        <v>38</v>
      </c>
      <c r="G245">
        <v>3</v>
      </c>
      <c r="H245">
        <v>2036</v>
      </c>
      <c r="I245">
        <v>47</v>
      </c>
      <c r="J245">
        <v>1.63</v>
      </c>
      <c r="K245">
        <v>7.2899999999999997E-5</v>
      </c>
      <c r="L245">
        <v>39.1</v>
      </c>
      <c r="M245">
        <v>6.3900000000000003E-4</v>
      </c>
      <c r="N245">
        <v>0.16</v>
      </c>
      <c r="O245">
        <v>0</v>
      </c>
      <c r="P245" s="1">
        <v>5.3109433962264096E-3</v>
      </c>
      <c r="Q245">
        <v>0</v>
      </c>
      <c r="R245">
        <v>0.06</v>
      </c>
      <c r="S245">
        <v>0</v>
      </c>
      <c r="T245">
        <v>79.58</v>
      </c>
      <c r="U245">
        <v>0.21</v>
      </c>
      <c r="V245">
        <v>0</v>
      </c>
      <c r="W245">
        <v>0.57999999999999996</v>
      </c>
      <c r="X245">
        <v>0</v>
      </c>
      <c r="Y245">
        <v>0.31</v>
      </c>
      <c r="Z245">
        <v>0</v>
      </c>
      <c r="AA245">
        <v>1.7999999999999999E-2</v>
      </c>
      <c r="AB245">
        <v>0</v>
      </c>
      <c r="AC245" t="s">
        <v>36</v>
      </c>
      <c r="AD245" t="s">
        <v>36</v>
      </c>
      <c r="AE245" t="s">
        <v>36</v>
      </c>
      <c r="AF245" t="s">
        <v>36</v>
      </c>
      <c r="AG245" t="s">
        <v>36</v>
      </c>
      <c r="AH245" t="s">
        <v>36</v>
      </c>
    </row>
    <row r="246" spans="1:34" x14ac:dyDescent="0.25">
      <c r="A246">
        <v>660</v>
      </c>
      <c r="B246" t="s">
        <v>34</v>
      </c>
      <c r="C246">
        <v>4</v>
      </c>
      <c r="D246">
        <v>25</v>
      </c>
      <c r="E246">
        <v>3</v>
      </c>
      <c r="F246" t="s">
        <v>38</v>
      </c>
      <c r="G246">
        <v>3</v>
      </c>
      <c r="H246">
        <v>2037</v>
      </c>
      <c r="I246">
        <v>48</v>
      </c>
      <c r="J246">
        <v>1.63</v>
      </c>
      <c r="K246">
        <v>7.2899999999999997E-5</v>
      </c>
      <c r="L246">
        <v>39.1</v>
      </c>
      <c r="M246">
        <v>6.3900000000000003E-4</v>
      </c>
      <c r="N246">
        <v>0.16</v>
      </c>
      <c r="O246">
        <v>0</v>
      </c>
      <c r="P246" s="1">
        <v>5.3109433962264096E-3</v>
      </c>
      <c r="Q246">
        <v>0</v>
      </c>
      <c r="R246">
        <v>0.06</v>
      </c>
      <c r="S246">
        <v>0</v>
      </c>
      <c r="T246">
        <v>79.58</v>
      </c>
      <c r="U246">
        <v>0.21</v>
      </c>
      <c r="V246">
        <v>0</v>
      </c>
      <c r="W246">
        <v>0.57999999999999996</v>
      </c>
      <c r="X246">
        <v>0</v>
      </c>
      <c r="Y246">
        <v>0.31</v>
      </c>
      <c r="Z246">
        <v>0</v>
      </c>
      <c r="AA246">
        <v>1.7999999999999999E-2</v>
      </c>
      <c r="AB246">
        <v>0</v>
      </c>
      <c r="AC246" t="s">
        <v>36</v>
      </c>
      <c r="AD246" t="s">
        <v>36</v>
      </c>
      <c r="AE246" t="s">
        <v>36</v>
      </c>
      <c r="AF246" t="s">
        <v>36</v>
      </c>
      <c r="AG246" t="s">
        <v>36</v>
      </c>
      <c r="AH246" t="s">
        <v>36</v>
      </c>
    </row>
    <row r="247" spans="1:34" x14ac:dyDescent="0.25">
      <c r="A247">
        <v>661</v>
      </c>
      <c r="B247" t="s">
        <v>34</v>
      </c>
      <c r="C247">
        <v>4</v>
      </c>
      <c r="D247">
        <v>25</v>
      </c>
      <c r="E247">
        <v>3</v>
      </c>
      <c r="F247" t="s">
        <v>38</v>
      </c>
      <c r="G247">
        <v>3</v>
      </c>
      <c r="H247">
        <v>2038</v>
      </c>
      <c r="I247">
        <v>49</v>
      </c>
      <c r="J247">
        <v>1.63</v>
      </c>
      <c r="K247">
        <v>7.2899999999999997E-5</v>
      </c>
      <c r="L247">
        <v>39.1</v>
      </c>
      <c r="M247">
        <v>6.3900000000000003E-4</v>
      </c>
      <c r="N247">
        <v>0.16</v>
      </c>
      <c r="O247">
        <v>0</v>
      </c>
      <c r="P247" s="1">
        <v>5.3109433962264096E-3</v>
      </c>
      <c r="Q247">
        <v>0</v>
      </c>
      <c r="R247">
        <v>0.06</v>
      </c>
      <c r="S247">
        <v>0</v>
      </c>
      <c r="T247">
        <v>79.58</v>
      </c>
      <c r="U247">
        <v>0.21</v>
      </c>
      <c r="V247">
        <v>0</v>
      </c>
      <c r="W247">
        <v>0.57999999999999996</v>
      </c>
      <c r="X247">
        <v>0</v>
      </c>
      <c r="Y247">
        <v>0.31</v>
      </c>
      <c r="Z247">
        <v>0</v>
      </c>
      <c r="AA247">
        <v>1.7999999999999999E-2</v>
      </c>
      <c r="AB247">
        <v>0</v>
      </c>
      <c r="AC247" t="s">
        <v>36</v>
      </c>
      <c r="AD247" t="s">
        <v>36</v>
      </c>
      <c r="AE247" t="s">
        <v>36</v>
      </c>
      <c r="AF247" t="s">
        <v>36</v>
      </c>
      <c r="AG247" t="s">
        <v>36</v>
      </c>
      <c r="AH247" t="s">
        <v>36</v>
      </c>
    </row>
    <row r="248" spans="1:34" x14ac:dyDescent="0.25">
      <c r="A248">
        <v>662</v>
      </c>
      <c r="B248" t="s">
        <v>34</v>
      </c>
      <c r="C248">
        <v>4</v>
      </c>
      <c r="D248">
        <v>25</v>
      </c>
      <c r="E248">
        <v>3</v>
      </c>
      <c r="F248" t="s">
        <v>38</v>
      </c>
      <c r="G248">
        <v>3</v>
      </c>
      <c r="H248">
        <v>2039</v>
      </c>
      <c r="I248">
        <v>50</v>
      </c>
      <c r="J248">
        <v>1.63</v>
      </c>
      <c r="K248">
        <v>7.2899999999999997E-5</v>
      </c>
      <c r="L248">
        <v>39.1</v>
      </c>
      <c r="M248">
        <v>6.3900000000000003E-4</v>
      </c>
      <c r="N248">
        <v>0.16</v>
      </c>
      <c r="O248">
        <v>0</v>
      </c>
      <c r="P248" s="1">
        <v>5.3109433962264096E-3</v>
      </c>
      <c r="Q248">
        <v>0</v>
      </c>
      <c r="R248">
        <v>0.06</v>
      </c>
      <c r="S248">
        <v>0</v>
      </c>
      <c r="T248">
        <v>79.58</v>
      </c>
      <c r="U248">
        <v>0.21</v>
      </c>
      <c r="V248">
        <v>0</v>
      </c>
      <c r="W248">
        <v>0.57999999999999996</v>
      </c>
      <c r="X248">
        <v>0</v>
      </c>
      <c r="Y248">
        <v>0.31</v>
      </c>
      <c r="Z248">
        <v>0</v>
      </c>
      <c r="AA248">
        <v>1.7999999999999999E-2</v>
      </c>
      <c r="AB248">
        <v>0</v>
      </c>
      <c r="AC248" t="s">
        <v>36</v>
      </c>
      <c r="AD248" t="s">
        <v>36</v>
      </c>
      <c r="AE248" t="s">
        <v>36</v>
      </c>
      <c r="AF248" t="s">
        <v>36</v>
      </c>
      <c r="AG248" t="s">
        <v>36</v>
      </c>
      <c r="AH248" t="s">
        <v>36</v>
      </c>
    </row>
    <row r="249" spans="1:34" x14ac:dyDescent="0.25">
      <c r="A249">
        <v>663</v>
      </c>
      <c r="B249" t="s">
        <v>34</v>
      </c>
      <c r="C249">
        <v>4</v>
      </c>
      <c r="D249">
        <v>25</v>
      </c>
      <c r="E249">
        <v>3</v>
      </c>
      <c r="F249" t="s">
        <v>38</v>
      </c>
      <c r="G249">
        <v>3</v>
      </c>
      <c r="H249">
        <v>2040</v>
      </c>
      <c r="I249">
        <v>51</v>
      </c>
      <c r="J249">
        <v>1.63</v>
      </c>
      <c r="K249">
        <v>7.2899999999999997E-5</v>
      </c>
      <c r="L249">
        <v>39.1</v>
      </c>
      <c r="M249">
        <v>6.3900000000000003E-4</v>
      </c>
      <c r="N249">
        <v>0.16</v>
      </c>
      <c r="O249">
        <v>0</v>
      </c>
      <c r="P249" s="1">
        <v>5.3109433962264096E-3</v>
      </c>
      <c r="Q249">
        <v>0</v>
      </c>
      <c r="R249">
        <v>0.06</v>
      </c>
      <c r="S249">
        <v>0</v>
      </c>
      <c r="T249">
        <v>79.58</v>
      </c>
      <c r="U249">
        <v>0.21</v>
      </c>
      <c r="V249">
        <v>0</v>
      </c>
      <c r="W249">
        <v>0.57999999999999996</v>
      </c>
      <c r="X249">
        <v>0</v>
      </c>
      <c r="Y249">
        <v>0.31</v>
      </c>
      <c r="Z249">
        <v>0</v>
      </c>
      <c r="AA249">
        <v>1.7999999999999999E-2</v>
      </c>
      <c r="AB249">
        <v>0</v>
      </c>
      <c r="AC249" t="s">
        <v>36</v>
      </c>
      <c r="AD249" t="s">
        <v>36</v>
      </c>
      <c r="AE249" t="s">
        <v>36</v>
      </c>
      <c r="AF249" t="s">
        <v>36</v>
      </c>
      <c r="AG249" t="s">
        <v>36</v>
      </c>
      <c r="AH249" t="s">
        <v>36</v>
      </c>
    </row>
    <row r="250" spans="1:34" x14ac:dyDescent="0.25">
      <c r="A250">
        <v>696</v>
      </c>
      <c r="B250" t="s">
        <v>34</v>
      </c>
      <c r="C250">
        <v>4</v>
      </c>
      <c r="D250">
        <v>50</v>
      </c>
      <c r="E250">
        <v>4</v>
      </c>
      <c r="F250" t="s">
        <v>38</v>
      </c>
      <c r="G250">
        <v>3</v>
      </c>
      <c r="H250">
        <v>2022</v>
      </c>
      <c r="I250">
        <v>33</v>
      </c>
      <c r="J250">
        <v>1.63</v>
      </c>
      <c r="K250">
        <v>7.2899999999999997E-5</v>
      </c>
      <c r="L250">
        <v>39.1</v>
      </c>
      <c r="M250">
        <v>6.3900000000000003E-4</v>
      </c>
      <c r="N250">
        <v>0.16</v>
      </c>
      <c r="O250">
        <v>0</v>
      </c>
      <c r="P250" s="1">
        <v>5.3109433962264096E-3</v>
      </c>
      <c r="Q250">
        <v>0</v>
      </c>
      <c r="R250">
        <v>0.06</v>
      </c>
      <c r="S250">
        <v>0</v>
      </c>
      <c r="T250">
        <v>142.69</v>
      </c>
      <c r="U250">
        <v>0.21</v>
      </c>
      <c r="V250">
        <v>0</v>
      </c>
      <c r="W250">
        <v>0.57999999999999996</v>
      </c>
      <c r="X250">
        <v>0</v>
      </c>
      <c r="Y250">
        <v>0.31</v>
      </c>
      <c r="Z250">
        <v>0</v>
      </c>
      <c r="AA250">
        <v>1.7999999999999999E-2</v>
      </c>
      <c r="AB250">
        <v>0</v>
      </c>
      <c r="AC250" t="s">
        <v>36</v>
      </c>
      <c r="AD250" t="s">
        <v>36</v>
      </c>
      <c r="AE250" t="s">
        <v>36</v>
      </c>
      <c r="AF250" t="s">
        <v>36</v>
      </c>
      <c r="AG250" t="s">
        <v>36</v>
      </c>
      <c r="AH250" t="s">
        <v>36</v>
      </c>
    </row>
    <row r="251" spans="1:34" x14ac:dyDescent="0.25">
      <c r="A251">
        <v>697</v>
      </c>
      <c r="B251" t="s">
        <v>34</v>
      </c>
      <c r="C251">
        <v>4</v>
      </c>
      <c r="D251">
        <v>50</v>
      </c>
      <c r="E251">
        <v>4</v>
      </c>
      <c r="F251" t="s">
        <v>38</v>
      </c>
      <c r="G251">
        <v>3</v>
      </c>
      <c r="H251">
        <v>2023</v>
      </c>
      <c r="I251">
        <v>34</v>
      </c>
      <c r="J251">
        <v>1.63</v>
      </c>
      <c r="K251">
        <v>7.2899999999999997E-5</v>
      </c>
      <c r="L251">
        <v>39.1</v>
      </c>
      <c r="M251">
        <v>6.3900000000000003E-4</v>
      </c>
      <c r="N251">
        <v>0.16</v>
      </c>
      <c r="O251">
        <v>0</v>
      </c>
      <c r="P251" s="1">
        <v>5.3109433962264096E-3</v>
      </c>
      <c r="Q251">
        <v>0</v>
      </c>
      <c r="R251">
        <v>0.06</v>
      </c>
      <c r="S251">
        <v>0</v>
      </c>
      <c r="T251">
        <v>142.69</v>
      </c>
      <c r="U251">
        <v>0.21</v>
      </c>
      <c r="V251">
        <v>0</v>
      </c>
      <c r="W251">
        <v>0.57999999999999996</v>
      </c>
      <c r="X251">
        <v>0</v>
      </c>
      <c r="Y251">
        <v>0.31</v>
      </c>
      <c r="Z251">
        <v>0</v>
      </c>
      <c r="AA251">
        <v>1.7999999999999999E-2</v>
      </c>
      <c r="AB251">
        <v>0</v>
      </c>
      <c r="AC251" t="s">
        <v>36</v>
      </c>
      <c r="AD251" t="s">
        <v>36</v>
      </c>
      <c r="AE251" t="s">
        <v>36</v>
      </c>
      <c r="AF251" t="s">
        <v>36</v>
      </c>
      <c r="AG251" t="s">
        <v>36</v>
      </c>
      <c r="AH251" t="s">
        <v>36</v>
      </c>
    </row>
    <row r="252" spans="1:34" x14ac:dyDescent="0.25">
      <c r="A252">
        <v>698</v>
      </c>
      <c r="B252" t="s">
        <v>34</v>
      </c>
      <c r="C252">
        <v>4</v>
      </c>
      <c r="D252">
        <v>50</v>
      </c>
      <c r="E252">
        <v>4</v>
      </c>
      <c r="F252" t="s">
        <v>38</v>
      </c>
      <c r="G252">
        <v>3</v>
      </c>
      <c r="H252">
        <v>2024</v>
      </c>
      <c r="I252">
        <v>35</v>
      </c>
      <c r="J252">
        <v>1.63</v>
      </c>
      <c r="K252">
        <v>7.2899999999999997E-5</v>
      </c>
      <c r="L252">
        <v>39.1</v>
      </c>
      <c r="M252">
        <v>6.3900000000000003E-4</v>
      </c>
      <c r="N252">
        <v>0.16</v>
      </c>
      <c r="O252">
        <v>0</v>
      </c>
      <c r="P252" s="1">
        <v>5.3109433962264096E-3</v>
      </c>
      <c r="Q252">
        <v>0</v>
      </c>
      <c r="R252">
        <v>0.06</v>
      </c>
      <c r="S252">
        <v>0</v>
      </c>
      <c r="T252">
        <v>142.69</v>
      </c>
      <c r="U252">
        <v>0.21</v>
      </c>
      <c r="V252">
        <v>0</v>
      </c>
      <c r="W252">
        <v>0.57999999999999996</v>
      </c>
      <c r="X252">
        <v>0</v>
      </c>
      <c r="Y252">
        <v>0.31</v>
      </c>
      <c r="Z252">
        <v>0</v>
      </c>
      <c r="AA252">
        <v>1.7999999999999999E-2</v>
      </c>
      <c r="AB252">
        <v>0</v>
      </c>
      <c r="AC252" t="s">
        <v>36</v>
      </c>
      <c r="AD252" t="s">
        <v>36</v>
      </c>
      <c r="AE252" t="s">
        <v>36</v>
      </c>
      <c r="AF252" t="s">
        <v>36</v>
      </c>
      <c r="AG252" t="s">
        <v>36</v>
      </c>
      <c r="AH252" t="s">
        <v>36</v>
      </c>
    </row>
    <row r="253" spans="1:34" x14ac:dyDescent="0.25">
      <c r="A253">
        <v>699</v>
      </c>
      <c r="B253" t="s">
        <v>34</v>
      </c>
      <c r="C253">
        <v>4</v>
      </c>
      <c r="D253">
        <v>50</v>
      </c>
      <c r="E253">
        <v>4</v>
      </c>
      <c r="F253" t="s">
        <v>38</v>
      </c>
      <c r="G253">
        <v>3</v>
      </c>
      <c r="H253">
        <v>2025</v>
      </c>
      <c r="I253">
        <v>36</v>
      </c>
      <c r="J253">
        <v>1.63</v>
      </c>
      <c r="K253">
        <v>7.2899999999999997E-5</v>
      </c>
      <c r="L253">
        <v>39.1</v>
      </c>
      <c r="M253">
        <v>6.3900000000000003E-4</v>
      </c>
      <c r="N253">
        <v>0.16</v>
      </c>
      <c r="O253">
        <v>0</v>
      </c>
      <c r="P253" s="1">
        <v>5.3109433962264096E-3</v>
      </c>
      <c r="Q253">
        <v>0</v>
      </c>
      <c r="R253">
        <v>0.06</v>
      </c>
      <c r="S253">
        <v>0</v>
      </c>
      <c r="T253">
        <v>142.69</v>
      </c>
      <c r="U253">
        <v>0.21</v>
      </c>
      <c r="V253">
        <v>0</v>
      </c>
      <c r="W253">
        <v>0.57999999999999996</v>
      </c>
      <c r="X253">
        <v>0</v>
      </c>
      <c r="Y253">
        <v>0.31</v>
      </c>
      <c r="Z253">
        <v>0</v>
      </c>
      <c r="AA253">
        <v>1.7999999999999999E-2</v>
      </c>
      <c r="AB253">
        <v>0</v>
      </c>
      <c r="AC253" t="s">
        <v>36</v>
      </c>
      <c r="AD253" t="s">
        <v>36</v>
      </c>
      <c r="AE253" t="s">
        <v>36</v>
      </c>
      <c r="AF253" t="s">
        <v>36</v>
      </c>
      <c r="AG253" t="s">
        <v>36</v>
      </c>
      <c r="AH253" t="s">
        <v>36</v>
      </c>
    </row>
    <row r="254" spans="1:34" x14ac:dyDescent="0.25">
      <c r="A254">
        <v>700</v>
      </c>
      <c r="B254" t="s">
        <v>34</v>
      </c>
      <c r="C254">
        <v>4</v>
      </c>
      <c r="D254">
        <v>50</v>
      </c>
      <c r="E254">
        <v>4</v>
      </c>
      <c r="F254" t="s">
        <v>38</v>
      </c>
      <c r="G254">
        <v>3</v>
      </c>
      <c r="H254">
        <v>2026</v>
      </c>
      <c r="I254">
        <v>37</v>
      </c>
      <c r="J254">
        <v>1.63</v>
      </c>
      <c r="K254">
        <v>7.2899999999999997E-5</v>
      </c>
      <c r="L254">
        <v>39.1</v>
      </c>
      <c r="M254">
        <v>6.3900000000000003E-4</v>
      </c>
      <c r="N254">
        <v>0.16</v>
      </c>
      <c r="O254">
        <v>0</v>
      </c>
      <c r="P254" s="1">
        <v>5.3109433962264096E-3</v>
      </c>
      <c r="Q254">
        <v>0</v>
      </c>
      <c r="R254">
        <v>0.06</v>
      </c>
      <c r="S254">
        <v>0</v>
      </c>
      <c r="T254">
        <v>142.69</v>
      </c>
      <c r="U254">
        <v>0.21</v>
      </c>
      <c r="V254">
        <v>0</v>
      </c>
      <c r="W254">
        <v>0.57999999999999996</v>
      </c>
      <c r="X254">
        <v>0</v>
      </c>
      <c r="Y254">
        <v>0.31</v>
      </c>
      <c r="Z254">
        <v>0</v>
      </c>
      <c r="AA254">
        <v>1.7999999999999999E-2</v>
      </c>
      <c r="AB254">
        <v>0</v>
      </c>
      <c r="AC254" t="s">
        <v>36</v>
      </c>
      <c r="AD254" t="s">
        <v>36</v>
      </c>
      <c r="AE254" t="s">
        <v>36</v>
      </c>
      <c r="AF254" t="s">
        <v>36</v>
      </c>
      <c r="AG254" t="s">
        <v>36</v>
      </c>
      <c r="AH254" t="s">
        <v>36</v>
      </c>
    </row>
    <row r="255" spans="1:34" x14ac:dyDescent="0.25">
      <c r="A255">
        <v>701</v>
      </c>
      <c r="B255" t="s">
        <v>34</v>
      </c>
      <c r="C255">
        <v>4</v>
      </c>
      <c r="D255">
        <v>50</v>
      </c>
      <c r="E255">
        <v>4</v>
      </c>
      <c r="F255" t="s">
        <v>38</v>
      </c>
      <c r="G255">
        <v>3</v>
      </c>
      <c r="H255">
        <v>2027</v>
      </c>
      <c r="I255">
        <v>38</v>
      </c>
      <c r="J255">
        <v>1.63</v>
      </c>
      <c r="K255">
        <v>7.2899999999999997E-5</v>
      </c>
      <c r="L255">
        <v>39.1</v>
      </c>
      <c r="M255">
        <v>6.3900000000000003E-4</v>
      </c>
      <c r="N255">
        <v>0.16</v>
      </c>
      <c r="O255">
        <v>0</v>
      </c>
      <c r="P255" s="1">
        <v>5.3109433962264096E-3</v>
      </c>
      <c r="Q255">
        <v>0</v>
      </c>
      <c r="R255">
        <v>0.06</v>
      </c>
      <c r="S255">
        <v>0</v>
      </c>
      <c r="T255">
        <v>142.69</v>
      </c>
      <c r="U255">
        <v>0.21</v>
      </c>
      <c r="V255">
        <v>0</v>
      </c>
      <c r="W255">
        <v>0.57999999999999996</v>
      </c>
      <c r="X255">
        <v>0</v>
      </c>
      <c r="Y255">
        <v>0.31</v>
      </c>
      <c r="Z255">
        <v>0</v>
      </c>
      <c r="AA255">
        <v>1.7999999999999999E-2</v>
      </c>
      <c r="AB255">
        <v>0</v>
      </c>
      <c r="AC255" t="s">
        <v>36</v>
      </c>
      <c r="AD255" t="s">
        <v>36</v>
      </c>
      <c r="AE255" t="s">
        <v>36</v>
      </c>
      <c r="AF255" t="s">
        <v>36</v>
      </c>
      <c r="AG255" t="s">
        <v>36</v>
      </c>
      <c r="AH255" t="s">
        <v>36</v>
      </c>
    </row>
    <row r="256" spans="1:34" x14ac:dyDescent="0.25">
      <c r="A256">
        <v>702</v>
      </c>
      <c r="B256" t="s">
        <v>34</v>
      </c>
      <c r="C256">
        <v>4</v>
      </c>
      <c r="D256">
        <v>50</v>
      </c>
      <c r="E256">
        <v>4</v>
      </c>
      <c r="F256" t="s">
        <v>38</v>
      </c>
      <c r="G256">
        <v>3</v>
      </c>
      <c r="H256">
        <v>2028</v>
      </c>
      <c r="I256">
        <v>39</v>
      </c>
      <c r="J256">
        <v>1.63</v>
      </c>
      <c r="K256">
        <v>7.2899999999999997E-5</v>
      </c>
      <c r="L256">
        <v>39.1</v>
      </c>
      <c r="M256">
        <v>6.3900000000000003E-4</v>
      </c>
      <c r="N256">
        <v>0.16</v>
      </c>
      <c r="O256">
        <v>0</v>
      </c>
      <c r="P256" s="1">
        <v>5.3109433962264096E-3</v>
      </c>
      <c r="Q256">
        <v>0</v>
      </c>
      <c r="R256">
        <v>0.06</v>
      </c>
      <c r="S256">
        <v>0</v>
      </c>
      <c r="T256">
        <v>142.69</v>
      </c>
      <c r="U256">
        <v>0.21</v>
      </c>
      <c r="V256">
        <v>0</v>
      </c>
      <c r="W256">
        <v>0.57999999999999996</v>
      </c>
      <c r="X256">
        <v>0</v>
      </c>
      <c r="Y256">
        <v>0.31</v>
      </c>
      <c r="Z256">
        <v>0</v>
      </c>
      <c r="AA256">
        <v>1.7999999999999999E-2</v>
      </c>
      <c r="AB256">
        <v>0</v>
      </c>
      <c r="AC256" t="s">
        <v>36</v>
      </c>
      <c r="AD256" t="s">
        <v>36</v>
      </c>
      <c r="AE256" t="s">
        <v>36</v>
      </c>
      <c r="AF256" t="s">
        <v>36</v>
      </c>
      <c r="AG256" t="s">
        <v>36</v>
      </c>
      <c r="AH256" t="s">
        <v>36</v>
      </c>
    </row>
    <row r="257" spans="1:34" x14ac:dyDescent="0.25">
      <c r="A257">
        <v>703</v>
      </c>
      <c r="B257" t="s">
        <v>34</v>
      </c>
      <c r="C257">
        <v>4</v>
      </c>
      <c r="D257">
        <v>50</v>
      </c>
      <c r="E257">
        <v>4</v>
      </c>
      <c r="F257" t="s">
        <v>38</v>
      </c>
      <c r="G257">
        <v>3</v>
      </c>
      <c r="H257">
        <v>2029</v>
      </c>
      <c r="I257">
        <v>40</v>
      </c>
      <c r="J257">
        <v>1.63</v>
      </c>
      <c r="K257">
        <v>7.2899999999999997E-5</v>
      </c>
      <c r="L257">
        <v>39.1</v>
      </c>
      <c r="M257">
        <v>6.3900000000000003E-4</v>
      </c>
      <c r="N257">
        <v>0.16</v>
      </c>
      <c r="O257">
        <v>0</v>
      </c>
      <c r="P257" s="1">
        <v>5.3109433962264096E-3</v>
      </c>
      <c r="Q257">
        <v>0</v>
      </c>
      <c r="R257">
        <v>0.06</v>
      </c>
      <c r="S257">
        <v>0</v>
      </c>
      <c r="T257">
        <v>142.69</v>
      </c>
      <c r="U257">
        <v>0.21</v>
      </c>
      <c r="V257">
        <v>0</v>
      </c>
      <c r="W257">
        <v>0.57999999999999996</v>
      </c>
      <c r="X257">
        <v>0</v>
      </c>
      <c r="Y257">
        <v>0.31</v>
      </c>
      <c r="Z257">
        <v>0</v>
      </c>
      <c r="AA257">
        <v>1.7999999999999999E-2</v>
      </c>
      <c r="AB257">
        <v>0</v>
      </c>
      <c r="AC257" t="s">
        <v>36</v>
      </c>
      <c r="AD257" t="s">
        <v>36</v>
      </c>
      <c r="AE257" t="s">
        <v>36</v>
      </c>
      <c r="AF257" t="s">
        <v>36</v>
      </c>
      <c r="AG257" t="s">
        <v>36</v>
      </c>
      <c r="AH257" t="s">
        <v>36</v>
      </c>
    </row>
    <row r="258" spans="1:34" x14ac:dyDescent="0.25">
      <c r="A258">
        <v>704</v>
      </c>
      <c r="B258" t="s">
        <v>34</v>
      </c>
      <c r="C258">
        <v>4</v>
      </c>
      <c r="D258">
        <v>50</v>
      </c>
      <c r="E258">
        <v>4</v>
      </c>
      <c r="F258" t="s">
        <v>38</v>
      </c>
      <c r="G258">
        <v>3</v>
      </c>
      <c r="H258">
        <v>2030</v>
      </c>
      <c r="I258">
        <v>41</v>
      </c>
      <c r="J258">
        <v>1.63</v>
      </c>
      <c r="K258">
        <v>7.2899999999999997E-5</v>
      </c>
      <c r="L258">
        <v>39.1</v>
      </c>
      <c r="M258">
        <v>6.3900000000000003E-4</v>
      </c>
      <c r="N258">
        <v>0.16</v>
      </c>
      <c r="O258">
        <v>0</v>
      </c>
      <c r="P258" s="1">
        <v>5.3109433962264096E-3</v>
      </c>
      <c r="Q258">
        <v>0</v>
      </c>
      <c r="R258">
        <v>0.06</v>
      </c>
      <c r="S258">
        <v>0</v>
      </c>
      <c r="T258">
        <v>142.69</v>
      </c>
      <c r="U258">
        <v>0.21</v>
      </c>
      <c r="V258">
        <v>0</v>
      </c>
      <c r="W258">
        <v>0.57999999999999996</v>
      </c>
      <c r="X258">
        <v>0</v>
      </c>
      <c r="Y258">
        <v>0.31</v>
      </c>
      <c r="Z258">
        <v>0</v>
      </c>
      <c r="AA258">
        <v>1.7999999999999999E-2</v>
      </c>
      <c r="AB258">
        <v>0</v>
      </c>
      <c r="AC258" t="s">
        <v>36</v>
      </c>
      <c r="AD258" t="s">
        <v>36</v>
      </c>
      <c r="AE258" t="s">
        <v>36</v>
      </c>
      <c r="AF258" t="s">
        <v>36</v>
      </c>
      <c r="AG258" t="s">
        <v>36</v>
      </c>
      <c r="AH258" t="s">
        <v>36</v>
      </c>
    </row>
    <row r="259" spans="1:34" x14ac:dyDescent="0.25">
      <c r="A259">
        <v>705</v>
      </c>
      <c r="B259" t="s">
        <v>34</v>
      </c>
      <c r="C259">
        <v>4</v>
      </c>
      <c r="D259">
        <v>50</v>
      </c>
      <c r="E259">
        <v>4</v>
      </c>
      <c r="F259" t="s">
        <v>38</v>
      </c>
      <c r="G259">
        <v>3</v>
      </c>
      <c r="H259">
        <v>2031</v>
      </c>
      <c r="I259">
        <v>42</v>
      </c>
      <c r="J259">
        <v>1.63</v>
      </c>
      <c r="K259">
        <v>7.2899999999999997E-5</v>
      </c>
      <c r="L259">
        <v>39.1</v>
      </c>
      <c r="M259">
        <v>6.3900000000000003E-4</v>
      </c>
      <c r="N259">
        <v>0.16</v>
      </c>
      <c r="O259">
        <v>0</v>
      </c>
      <c r="P259" s="1">
        <v>5.3109433962264096E-3</v>
      </c>
      <c r="Q259">
        <v>0</v>
      </c>
      <c r="R259">
        <v>0.06</v>
      </c>
      <c r="S259">
        <v>0</v>
      </c>
      <c r="T259">
        <v>142.69</v>
      </c>
      <c r="U259">
        <v>0.21</v>
      </c>
      <c r="V259">
        <v>0</v>
      </c>
      <c r="W259">
        <v>0.57999999999999996</v>
      </c>
      <c r="X259">
        <v>0</v>
      </c>
      <c r="Y259">
        <v>0.31</v>
      </c>
      <c r="Z259">
        <v>0</v>
      </c>
      <c r="AA259">
        <v>1.7999999999999999E-2</v>
      </c>
      <c r="AB259">
        <v>0</v>
      </c>
      <c r="AC259" t="s">
        <v>36</v>
      </c>
      <c r="AD259" t="s">
        <v>36</v>
      </c>
      <c r="AE259" t="s">
        <v>36</v>
      </c>
      <c r="AF259" t="s">
        <v>36</v>
      </c>
      <c r="AG259" t="s">
        <v>36</v>
      </c>
      <c r="AH259" t="s">
        <v>36</v>
      </c>
    </row>
    <row r="260" spans="1:34" x14ac:dyDescent="0.25">
      <c r="A260">
        <v>706</v>
      </c>
      <c r="B260" t="s">
        <v>34</v>
      </c>
      <c r="C260">
        <v>4</v>
      </c>
      <c r="D260">
        <v>50</v>
      </c>
      <c r="E260">
        <v>4</v>
      </c>
      <c r="F260" t="s">
        <v>38</v>
      </c>
      <c r="G260">
        <v>3</v>
      </c>
      <c r="H260">
        <v>2032</v>
      </c>
      <c r="I260">
        <v>43</v>
      </c>
      <c r="J260">
        <v>1.63</v>
      </c>
      <c r="K260">
        <v>7.2899999999999997E-5</v>
      </c>
      <c r="L260">
        <v>39.1</v>
      </c>
      <c r="M260">
        <v>6.3900000000000003E-4</v>
      </c>
      <c r="N260">
        <v>0.16</v>
      </c>
      <c r="O260">
        <v>0</v>
      </c>
      <c r="P260" s="1">
        <v>5.3109433962264096E-3</v>
      </c>
      <c r="Q260">
        <v>0</v>
      </c>
      <c r="R260">
        <v>0.06</v>
      </c>
      <c r="S260">
        <v>0</v>
      </c>
      <c r="T260">
        <v>142.69</v>
      </c>
      <c r="U260">
        <v>0.21</v>
      </c>
      <c r="V260">
        <v>0</v>
      </c>
      <c r="W260">
        <v>0.57999999999999996</v>
      </c>
      <c r="X260">
        <v>0</v>
      </c>
      <c r="Y260">
        <v>0.31</v>
      </c>
      <c r="Z260">
        <v>0</v>
      </c>
      <c r="AA260">
        <v>1.7999999999999999E-2</v>
      </c>
      <c r="AB260">
        <v>0</v>
      </c>
      <c r="AC260" t="s">
        <v>36</v>
      </c>
      <c r="AD260" t="s">
        <v>36</v>
      </c>
      <c r="AE260" t="s">
        <v>36</v>
      </c>
      <c r="AF260" t="s">
        <v>36</v>
      </c>
      <c r="AG260" t="s">
        <v>36</v>
      </c>
      <c r="AH260" t="s">
        <v>36</v>
      </c>
    </row>
    <row r="261" spans="1:34" x14ac:dyDescent="0.25">
      <c r="A261">
        <v>707</v>
      </c>
      <c r="B261" t="s">
        <v>34</v>
      </c>
      <c r="C261">
        <v>4</v>
      </c>
      <c r="D261">
        <v>50</v>
      </c>
      <c r="E261">
        <v>4</v>
      </c>
      <c r="F261" t="s">
        <v>38</v>
      </c>
      <c r="G261">
        <v>3</v>
      </c>
      <c r="H261">
        <v>2033</v>
      </c>
      <c r="I261">
        <v>44</v>
      </c>
      <c r="J261">
        <v>1.63</v>
      </c>
      <c r="K261">
        <v>7.2899999999999997E-5</v>
      </c>
      <c r="L261">
        <v>39.1</v>
      </c>
      <c r="M261">
        <v>6.3900000000000003E-4</v>
      </c>
      <c r="N261">
        <v>0.16</v>
      </c>
      <c r="O261">
        <v>0</v>
      </c>
      <c r="P261" s="1">
        <v>5.3109433962264096E-3</v>
      </c>
      <c r="Q261">
        <v>0</v>
      </c>
      <c r="R261">
        <v>0.06</v>
      </c>
      <c r="S261">
        <v>0</v>
      </c>
      <c r="T261">
        <v>142.69</v>
      </c>
      <c r="U261">
        <v>0.21</v>
      </c>
      <c r="V261">
        <v>0</v>
      </c>
      <c r="W261">
        <v>0.57999999999999996</v>
      </c>
      <c r="X261">
        <v>0</v>
      </c>
      <c r="Y261">
        <v>0.31</v>
      </c>
      <c r="Z261">
        <v>0</v>
      </c>
      <c r="AA261">
        <v>1.7999999999999999E-2</v>
      </c>
      <c r="AB261">
        <v>0</v>
      </c>
      <c r="AC261" t="s">
        <v>36</v>
      </c>
      <c r="AD261" t="s">
        <v>36</v>
      </c>
      <c r="AE261" t="s">
        <v>36</v>
      </c>
      <c r="AF261" t="s">
        <v>36</v>
      </c>
      <c r="AG261" t="s">
        <v>36</v>
      </c>
      <c r="AH261" t="s">
        <v>36</v>
      </c>
    </row>
    <row r="262" spans="1:34" x14ac:dyDescent="0.25">
      <c r="A262">
        <v>708</v>
      </c>
      <c r="B262" t="s">
        <v>34</v>
      </c>
      <c r="C262">
        <v>4</v>
      </c>
      <c r="D262">
        <v>50</v>
      </c>
      <c r="E262">
        <v>4</v>
      </c>
      <c r="F262" t="s">
        <v>38</v>
      </c>
      <c r="G262">
        <v>3</v>
      </c>
      <c r="H262">
        <v>2034</v>
      </c>
      <c r="I262">
        <v>45</v>
      </c>
      <c r="J262">
        <v>1.63</v>
      </c>
      <c r="K262">
        <v>7.2899999999999997E-5</v>
      </c>
      <c r="L262">
        <v>39.1</v>
      </c>
      <c r="M262">
        <v>6.3900000000000003E-4</v>
      </c>
      <c r="N262">
        <v>0.16</v>
      </c>
      <c r="O262">
        <v>0</v>
      </c>
      <c r="P262" s="1">
        <v>5.3109433962264096E-3</v>
      </c>
      <c r="Q262">
        <v>0</v>
      </c>
      <c r="R262">
        <v>0.06</v>
      </c>
      <c r="S262">
        <v>0</v>
      </c>
      <c r="T262">
        <v>142.69</v>
      </c>
      <c r="U262">
        <v>0.21</v>
      </c>
      <c r="V262">
        <v>0</v>
      </c>
      <c r="W262">
        <v>0.57999999999999996</v>
      </c>
      <c r="X262">
        <v>0</v>
      </c>
      <c r="Y262">
        <v>0.31</v>
      </c>
      <c r="Z262">
        <v>0</v>
      </c>
      <c r="AA262">
        <v>1.7999999999999999E-2</v>
      </c>
      <c r="AB262">
        <v>0</v>
      </c>
      <c r="AC262" t="s">
        <v>36</v>
      </c>
      <c r="AD262" t="s">
        <v>36</v>
      </c>
      <c r="AE262" t="s">
        <v>36</v>
      </c>
      <c r="AF262" t="s">
        <v>36</v>
      </c>
      <c r="AG262" t="s">
        <v>36</v>
      </c>
      <c r="AH262" t="s">
        <v>36</v>
      </c>
    </row>
    <row r="263" spans="1:34" x14ac:dyDescent="0.25">
      <c r="A263">
        <v>709</v>
      </c>
      <c r="B263" t="s">
        <v>34</v>
      </c>
      <c r="C263">
        <v>4</v>
      </c>
      <c r="D263">
        <v>50</v>
      </c>
      <c r="E263">
        <v>4</v>
      </c>
      <c r="F263" t="s">
        <v>38</v>
      </c>
      <c r="G263">
        <v>3</v>
      </c>
      <c r="H263">
        <v>2035</v>
      </c>
      <c r="I263">
        <v>46</v>
      </c>
      <c r="J263">
        <v>1.63</v>
      </c>
      <c r="K263">
        <v>7.2899999999999997E-5</v>
      </c>
      <c r="L263">
        <v>39.1</v>
      </c>
      <c r="M263">
        <v>6.3900000000000003E-4</v>
      </c>
      <c r="N263">
        <v>0.16</v>
      </c>
      <c r="O263">
        <v>0</v>
      </c>
      <c r="P263" s="1">
        <v>5.3109433962264096E-3</v>
      </c>
      <c r="Q263">
        <v>0</v>
      </c>
      <c r="R263">
        <v>0.06</v>
      </c>
      <c r="S263">
        <v>0</v>
      </c>
      <c r="T263">
        <v>142.69</v>
      </c>
      <c r="U263">
        <v>0.21</v>
      </c>
      <c r="V263">
        <v>0</v>
      </c>
      <c r="W263">
        <v>0.57999999999999996</v>
      </c>
      <c r="X263">
        <v>0</v>
      </c>
      <c r="Y263">
        <v>0.31</v>
      </c>
      <c r="Z263">
        <v>0</v>
      </c>
      <c r="AA263">
        <v>1.7999999999999999E-2</v>
      </c>
      <c r="AB263">
        <v>0</v>
      </c>
      <c r="AC263" t="s">
        <v>36</v>
      </c>
      <c r="AD263" t="s">
        <v>36</v>
      </c>
      <c r="AE263" t="s">
        <v>36</v>
      </c>
      <c r="AF263" t="s">
        <v>36</v>
      </c>
      <c r="AG263" t="s">
        <v>36</v>
      </c>
      <c r="AH263" t="s">
        <v>36</v>
      </c>
    </row>
    <row r="264" spans="1:34" x14ac:dyDescent="0.25">
      <c r="A264">
        <v>710</v>
      </c>
      <c r="B264" t="s">
        <v>34</v>
      </c>
      <c r="C264">
        <v>4</v>
      </c>
      <c r="D264">
        <v>50</v>
      </c>
      <c r="E264">
        <v>4</v>
      </c>
      <c r="F264" t="s">
        <v>38</v>
      </c>
      <c r="G264">
        <v>3</v>
      </c>
      <c r="H264">
        <v>2036</v>
      </c>
      <c r="I264">
        <v>47</v>
      </c>
      <c r="J264">
        <v>1.63</v>
      </c>
      <c r="K264">
        <v>7.2899999999999997E-5</v>
      </c>
      <c r="L264">
        <v>39.1</v>
      </c>
      <c r="M264">
        <v>6.3900000000000003E-4</v>
      </c>
      <c r="N264">
        <v>0.16</v>
      </c>
      <c r="O264">
        <v>0</v>
      </c>
      <c r="P264" s="1">
        <v>5.3109433962264096E-3</v>
      </c>
      <c r="Q264">
        <v>0</v>
      </c>
      <c r="R264">
        <v>0.06</v>
      </c>
      <c r="S264">
        <v>0</v>
      </c>
      <c r="T264">
        <v>142.69</v>
      </c>
      <c r="U264">
        <v>0.21</v>
      </c>
      <c r="V264">
        <v>0</v>
      </c>
      <c r="W264">
        <v>0.57999999999999996</v>
      </c>
      <c r="X264">
        <v>0</v>
      </c>
      <c r="Y264">
        <v>0.31</v>
      </c>
      <c r="Z264">
        <v>0</v>
      </c>
      <c r="AA264">
        <v>1.7999999999999999E-2</v>
      </c>
      <c r="AB264">
        <v>0</v>
      </c>
      <c r="AC264" t="s">
        <v>36</v>
      </c>
      <c r="AD264" t="s">
        <v>36</v>
      </c>
      <c r="AE264" t="s">
        <v>36</v>
      </c>
      <c r="AF264" t="s">
        <v>36</v>
      </c>
      <c r="AG264" t="s">
        <v>36</v>
      </c>
      <c r="AH264" t="s">
        <v>36</v>
      </c>
    </row>
    <row r="265" spans="1:34" x14ac:dyDescent="0.25">
      <c r="A265">
        <v>711</v>
      </c>
      <c r="B265" t="s">
        <v>34</v>
      </c>
      <c r="C265">
        <v>4</v>
      </c>
      <c r="D265">
        <v>50</v>
      </c>
      <c r="E265">
        <v>4</v>
      </c>
      <c r="F265" t="s">
        <v>38</v>
      </c>
      <c r="G265">
        <v>3</v>
      </c>
      <c r="H265">
        <v>2037</v>
      </c>
      <c r="I265">
        <v>48</v>
      </c>
      <c r="J265">
        <v>1.63</v>
      </c>
      <c r="K265">
        <v>7.2899999999999997E-5</v>
      </c>
      <c r="L265">
        <v>39.1</v>
      </c>
      <c r="M265">
        <v>6.3900000000000003E-4</v>
      </c>
      <c r="N265">
        <v>0.16</v>
      </c>
      <c r="O265">
        <v>0</v>
      </c>
      <c r="P265" s="1">
        <v>5.3109433962264096E-3</v>
      </c>
      <c r="Q265">
        <v>0</v>
      </c>
      <c r="R265">
        <v>0.06</v>
      </c>
      <c r="S265">
        <v>0</v>
      </c>
      <c r="T265">
        <v>142.69</v>
      </c>
      <c r="U265">
        <v>0.21</v>
      </c>
      <c r="V265">
        <v>0</v>
      </c>
      <c r="W265">
        <v>0.57999999999999996</v>
      </c>
      <c r="X265">
        <v>0</v>
      </c>
      <c r="Y265">
        <v>0.31</v>
      </c>
      <c r="Z265">
        <v>0</v>
      </c>
      <c r="AA265">
        <v>1.7999999999999999E-2</v>
      </c>
      <c r="AB265">
        <v>0</v>
      </c>
      <c r="AC265" t="s">
        <v>36</v>
      </c>
      <c r="AD265" t="s">
        <v>36</v>
      </c>
      <c r="AE265" t="s">
        <v>36</v>
      </c>
      <c r="AF265" t="s">
        <v>36</v>
      </c>
      <c r="AG265" t="s">
        <v>36</v>
      </c>
      <c r="AH265" t="s">
        <v>36</v>
      </c>
    </row>
    <row r="266" spans="1:34" x14ac:dyDescent="0.25">
      <c r="A266">
        <v>712</v>
      </c>
      <c r="B266" t="s">
        <v>34</v>
      </c>
      <c r="C266">
        <v>4</v>
      </c>
      <c r="D266">
        <v>50</v>
      </c>
      <c r="E266">
        <v>4</v>
      </c>
      <c r="F266" t="s">
        <v>38</v>
      </c>
      <c r="G266">
        <v>3</v>
      </c>
      <c r="H266">
        <v>2038</v>
      </c>
      <c r="I266">
        <v>49</v>
      </c>
      <c r="J266">
        <v>1.63</v>
      </c>
      <c r="K266">
        <v>7.2899999999999997E-5</v>
      </c>
      <c r="L266">
        <v>39.1</v>
      </c>
      <c r="M266">
        <v>6.3900000000000003E-4</v>
      </c>
      <c r="N266">
        <v>0.16</v>
      </c>
      <c r="O266">
        <v>0</v>
      </c>
      <c r="P266" s="1">
        <v>5.3109433962264096E-3</v>
      </c>
      <c r="Q266">
        <v>0</v>
      </c>
      <c r="R266">
        <v>0.06</v>
      </c>
      <c r="S266">
        <v>0</v>
      </c>
      <c r="T266">
        <v>142.69</v>
      </c>
      <c r="U266">
        <v>0.21</v>
      </c>
      <c r="V266">
        <v>0</v>
      </c>
      <c r="W266">
        <v>0.57999999999999996</v>
      </c>
      <c r="X266">
        <v>0</v>
      </c>
      <c r="Y266">
        <v>0.31</v>
      </c>
      <c r="Z266">
        <v>0</v>
      </c>
      <c r="AA266">
        <v>1.7999999999999999E-2</v>
      </c>
      <c r="AB266">
        <v>0</v>
      </c>
      <c r="AC266" t="s">
        <v>36</v>
      </c>
      <c r="AD266" t="s">
        <v>36</v>
      </c>
      <c r="AE266" t="s">
        <v>36</v>
      </c>
      <c r="AF266" t="s">
        <v>36</v>
      </c>
      <c r="AG266" t="s">
        <v>36</v>
      </c>
      <c r="AH266" t="s">
        <v>36</v>
      </c>
    </row>
    <row r="267" spans="1:34" x14ac:dyDescent="0.25">
      <c r="A267">
        <v>713</v>
      </c>
      <c r="B267" t="s">
        <v>34</v>
      </c>
      <c r="C267">
        <v>4</v>
      </c>
      <c r="D267">
        <v>50</v>
      </c>
      <c r="E267">
        <v>4</v>
      </c>
      <c r="F267" t="s">
        <v>38</v>
      </c>
      <c r="G267">
        <v>3</v>
      </c>
      <c r="H267">
        <v>2039</v>
      </c>
      <c r="I267">
        <v>50</v>
      </c>
      <c r="J267">
        <v>1.63</v>
      </c>
      <c r="K267">
        <v>7.2899999999999997E-5</v>
      </c>
      <c r="L267">
        <v>39.1</v>
      </c>
      <c r="M267">
        <v>6.3900000000000003E-4</v>
      </c>
      <c r="N267">
        <v>0.16</v>
      </c>
      <c r="O267">
        <v>0</v>
      </c>
      <c r="P267" s="1">
        <v>5.3109433962264096E-3</v>
      </c>
      <c r="Q267">
        <v>0</v>
      </c>
      <c r="R267">
        <v>0.06</v>
      </c>
      <c r="S267">
        <v>0</v>
      </c>
      <c r="T267">
        <v>142.69</v>
      </c>
      <c r="U267">
        <v>0.21</v>
      </c>
      <c r="V267">
        <v>0</v>
      </c>
      <c r="W267">
        <v>0.57999999999999996</v>
      </c>
      <c r="X267">
        <v>0</v>
      </c>
      <c r="Y267">
        <v>0.31</v>
      </c>
      <c r="Z267">
        <v>0</v>
      </c>
      <c r="AA267">
        <v>1.7999999999999999E-2</v>
      </c>
      <c r="AB267">
        <v>0</v>
      </c>
      <c r="AC267" t="s">
        <v>36</v>
      </c>
      <c r="AD267" t="s">
        <v>36</v>
      </c>
      <c r="AE267" t="s">
        <v>36</v>
      </c>
      <c r="AF267" t="s">
        <v>36</v>
      </c>
      <c r="AG267" t="s">
        <v>36</v>
      </c>
      <c r="AH267" t="s">
        <v>36</v>
      </c>
    </row>
    <row r="268" spans="1:34" x14ac:dyDescent="0.25">
      <c r="A268">
        <v>714</v>
      </c>
      <c r="B268" t="s">
        <v>34</v>
      </c>
      <c r="C268">
        <v>4</v>
      </c>
      <c r="D268">
        <v>50</v>
      </c>
      <c r="E268">
        <v>4</v>
      </c>
      <c r="F268" t="s">
        <v>38</v>
      </c>
      <c r="G268">
        <v>3</v>
      </c>
      <c r="H268">
        <v>2040</v>
      </c>
      <c r="I268">
        <v>51</v>
      </c>
      <c r="J268">
        <v>1.63</v>
      </c>
      <c r="K268">
        <v>7.2899999999999997E-5</v>
      </c>
      <c r="L268">
        <v>39.1</v>
      </c>
      <c r="M268">
        <v>6.3900000000000003E-4</v>
      </c>
      <c r="N268">
        <v>0.16</v>
      </c>
      <c r="O268">
        <v>0</v>
      </c>
      <c r="P268" s="1">
        <v>5.3109433962264096E-3</v>
      </c>
      <c r="Q268">
        <v>0</v>
      </c>
      <c r="R268">
        <v>0.06</v>
      </c>
      <c r="S268">
        <v>0</v>
      </c>
      <c r="T268">
        <v>142.69</v>
      </c>
      <c r="U268">
        <v>0.21</v>
      </c>
      <c r="V268">
        <v>0</v>
      </c>
      <c r="W268">
        <v>0.57999999999999996</v>
      </c>
      <c r="X268">
        <v>0</v>
      </c>
      <c r="Y268">
        <v>0.31</v>
      </c>
      <c r="Z268">
        <v>0</v>
      </c>
      <c r="AA268">
        <v>1.7999999999999999E-2</v>
      </c>
      <c r="AB268">
        <v>0</v>
      </c>
      <c r="AC268" t="s">
        <v>36</v>
      </c>
      <c r="AD268" t="s">
        <v>36</v>
      </c>
      <c r="AE268" t="s">
        <v>36</v>
      </c>
      <c r="AF268" t="s">
        <v>36</v>
      </c>
      <c r="AG268" t="s">
        <v>36</v>
      </c>
      <c r="AH268" t="s">
        <v>36</v>
      </c>
    </row>
    <row r="269" spans="1:34" x14ac:dyDescent="0.25">
      <c r="A269">
        <v>747</v>
      </c>
      <c r="B269" t="s">
        <v>34</v>
      </c>
      <c r="C269">
        <v>4</v>
      </c>
      <c r="D269">
        <v>120</v>
      </c>
      <c r="E269">
        <v>5</v>
      </c>
      <c r="F269" t="s">
        <v>38</v>
      </c>
      <c r="G269">
        <v>3</v>
      </c>
      <c r="H269">
        <v>2022</v>
      </c>
      <c r="I269">
        <v>33</v>
      </c>
      <c r="J269">
        <v>1.63</v>
      </c>
      <c r="K269">
        <v>7.2899999999999997E-5</v>
      </c>
      <c r="L269">
        <v>39.1</v>
      </c>
      <c r="M269">
        <v>6.3900000000000003E-4</v>
      </c>
      <c r="N269">
        <v>0.16</v>
      </c>
      <c r="O269">
        <v>0</v>
      </c>
      <c r="P269" s="1">
        <v>5.3109433962264096E-3</v>
      </c>
      <c r="Q269">
        <v>0</v>
      </c>
      <c r="R269">
        <v>0.06</v>
      </c>
      <c r="S269">
        <v>0</v>
      </c>
      <c r="T269">
        <v>133.16999999999999</v>
      </c>
      <c r="U269">
        <v>0.21</v>
      </c>
      <c r="V269">
        <v>0</v>
      </c>
      <c r="W269">
        <v>0.57999999999999996</v>
      </c>
      <c r="X269">
        <v>0</v>
      </c>
      <c r="Y269">
        <v>0.31</v>
      </c>
      <c r="Z269">
        <v>0</v>
      </c>
      <c r="AA269">
        <v>1.7999999999999999E-2</v>
      </c>
      <c r="AB269">
        <v>0</v>
      </c>
      <c r="AC269" t="s">
        <v>36</v>
      </c>
      <c r="AD269" t="s">
        <v>36</v>
      </c>
      <c r="AE269" t="s">
        <v>36</v>
      </c>
      <c r="AF269" t="s">
        <v>36</v>
      </c>
      <c r="AG269" t="s">
        <v>36</v>
      </c>
      <c r="AH269" t="s">
        <v>36</v>
      </c>
    </row>
    <row r="270" spans="1:34" x14ac:dyDescent="0.25">
      <c r="A270">
        <v>748</v>
      </c>
      <c r="B270" t="s">
        <v>34</v>
      </c>
      <c r="C270">
        <v>4</v>
      </c>
      <c r="D270">
        <v>120</v>
      </c>
      <c r="E270">
        <v>5</v>
      </c>
      <c r="F270" t="s">
        <v>38</v>
      </c>
      <c r="G270">
        <v>3</v>
      </c>
      <c r="H270">
        <v>2023</v>
      </c>
      <c r="I270">
        <v>34</v>
      </c>
      <c r="J270">
        <v>1.63</v>
      </c>
      <c r="K270">
        <v>7.2899999999999997E-5</v>
      </c>
      <c r="L270">
        <v>39.1</v>
      </c>
      <c r="M270">
        <v>6.3900000000000003E-4</v>
      </c>
      <c r="N270">
        <v>0.16</v>
      </c>
      <c r="O270">
        <v>0</v>
      </c>
      <c r="P270" s="1">
        <v>5.3109433962264096E-3</v>
      </c>
      <c r="Q270">
        <v>0</v>
      </c>
      <c r="R270">
        <v>0.06</v>
      </c>
      <c r="S270">
        <v>0</v>
      </c>
      <c r="T270">
        <v>133.16999999999999</v>
      </c>
      <c r="U270">
        <v>0.21</v>
      </c>
      <c r="V270">
        <v>0</v>
      </c>
      <c r="W270">
        <v>0.57999999999999996</v>
      </c>
      <c r="X270">
        <v>0</v>
      </c>
      <c r="Y270">
        <v>0.31</v>
      </c>
      <c r="Z270">
        <v>0</v>
      </c>
      <c r="AA270">
        <v>1.7999999999999999E-2</v>
      </c>
      <c r="AB270">
        <v>0</v>
      </c>
      <c r="AC270" t="s">
        <v>36</v>
      </c>
      <c r="AD270" t="s">
        <v>36</v>
      </c>
      <c r="AE270" t="s">
        <v>36</v>
      </c>
      <c r="AF270" t="s">
        <v>36</v>
      </c>
      <c r="AG270" t="s">
        <v>36</v>
      </c>
      <c r="AH270" t="s">
        <v>36</v>
      </c>
    </row>
    <row r="271" spans="1:34" x14ac:dyDescent="0.25">
      <c r="A271">
        <v>749</v>
      </c>
      <c r="B271" t="s">
        <v>34</v>
      </c>
      <c r="C271">
        <v>4</v>
      </c>
      <c r="D271">
        <v>120</v>
      </c>
      <c r="E271">
        <v>5</v>
      </c>
      <c r="F271" t="s">
        <v>38</v>
      </c>
      <c r="G271">
        <v>3</v>
      </c>
      <c r="H271">
        <v>2024</v>
      </c>
      <c r="I271">
        <v>35</v>
      </c>
      <c r="J271">
        <v>1.63</v>
      </c>
      <c r="K271">
        <v>7.2899999999999997E-5</v>
      </c>
      <c r="L271">
        <v>39.1</v>
      </c>
      <c r="M271">
        <v>6.3900000000000003E-4</v>
      </c>
      <c r="N271">
        <v>0.16</v>
      </c>
      <c r="O271">
        <v>0</v>
      </c>
      <c r="P271" s="1">
        <v>5.3109433962264096E-3</v>
      </c>
      <c r="Q271">
        <v>0</v>
      </c>
      <c r="R271">
        <v>0.06</v>
      </c>
      <c r="S271">
        <v>0</v>
      </c>
      <c r="T271">
        <v>133.16999999999999</v>
      </c>
      <c r="U271">
        <v>0.21</v>
      </c>
      <c r="V271">
        <v>0</v>
      </c>
      <c r="W271">
        <v>0.57999999999999996</v>
      </c>
      <c r="X271">
        <v>0</v>
      </c>
      <c r="Y271">
        <v>0.31</v>
      </c>
      <c r="Z271">
        <v>0</v>
      </c>
      <c r="AA271">
        <v>1.7999999999999999E-2</v>
      </c>
      <c r="AB271">
        <v>0</v>
      </c>
      <c r="AC271" t="s">
        <v>36</v>
      </c>
      <c r="AD271" t="s">
        <v>36</v>
      </c>
      <c r="AE271" t="s">
        <v>36</v>
      </c>
      <c r="AF271" t="s">
        <v>36</v>
      </c>
      <c r="AG271" t="s">
        <v>36</v>
      </c>
      <c r="AH271" t="s">
        <v>36</v>
      </c>
    </row>
    <row r="272" spans="1:34" x14ac:dyDescent="0.25">
      <c r="A272">
        <v>750</v>
      </c>
      <c r="B272" t="s">
        <v>34</v>
      </c>
      <c r="C272">
        <v>4</v>
      </c>
      <c r="D272">
        <v>120</v>
      </c>
      <c r="E272">
        <v>5</v>
      </c>
      <c r="F272" t="s">
        <v>38</v>
      </c>
      <c r="G272">
        <v>3</v>
      </c>
      <c r="H272">
        <v>2025</v>
      </c>
      <c r="I272">
        <v>36</v>
      </c>
      <c r="J272">
        <v>1.63</v>
      </c>
      <c r="K272">
        <v>7.2899999999999997E-5</v>
      </c>
      <c r="L272">
        <v>39.1</v>
      </c>
      <c r="M272">
        <v>6.3900000000000003E-4</v>
      </c>
      <c r="N272">
        <v>0.16</v>
      </c>
      <c r="O272">
        <v>0</v>
      </c>
      <c r="P272" s="1">
        <v>5.3109433962264096E-3</v>
      </c>
      <c r="Q272">
        <v>0</v>
      </c>
      <c r="R272">
        <v>0.06</v>
      </c>
      <c r="S272">
        <v>0</v>
      </c>
      <c r="T272">
        <v>133.16999999999999</v>
      </c>
      <c r="U272">
        <v>0.21</v>
      </c>
      <c r="V272">
        <v>0</v>
      </c>
      <c r="W272">
        <v>0.57999999999999996</v>
      </c>
      <c r="X272">
        <v>0</v>
      </c>
      <c r="Y272">
        <v>0.31</v>
      </c>
      <c r="Z272">
        <v>0</v>
      </c>
      <c r="AA272">
        <v>1.7999999999999999E-2</v>
      </c>
      <c r="AB272">
        <v>0</v>
      </c>
      <c r="AC272" t="s">
        <v>36</v>
      </c>
      <c r="AD272" t="s">
        <v>36</v>
      </c>
      <c r="AE272" t="s">
        <v>36</v>
      </c>
      <c r="AF272" t="s">
        <v>36</v>
      </c>
      <c r="AG272" t="s">
        <v>36</v>
      </c>
      <c r="AH272" t="s">
        <v>36</v>
      </c>
    </row>
    <row r="273" spans="1:34" x14ac:dyDescent="0.25">
      <c r="A273">
        <v>751</v>
      </c>
      <c r="B273" t="s">
        <v>34</v>
      </c>
      <c r="C273">
        <v>4</v>
      </c>
      <c r="D273">
        <v>120</v>
      </c>
      <c r="E273">
        <v>5</v>
      </c>
      <c r="F273" t="s">
        <v>38</v>
      </c>
      <c r="G273">
        <v>3</v>
      </c>
      <c r="H273">
        <v>2026</v>
      </c>
      <c r="I273">
        <v>37</v>
      </c>
      <c r="J273">
        <v>1.63</v>
      </c>
      <c r="K273">
        <v>7.2899999999999997E-5</v>
      </c>
      <c r="L273">
        <v>39.1</v>
      </c>
      <c r="M273">
        <v>6.3900000000000003E-4</v>
      </c>
      <c r="N273">
        <v>0.16</v>
      </c>
      <c r="O273">
        <v>0</v>
      </c>
      <c r="P273" s="1">
        <v>5.3109433962264096E-3</v>
      </c>
      <c r="Q273">
        <v>0</v>
      </c>
      <c r="R273">
        <v>0.06</v>
      </c>
      <c r="S273">
        <v>0</v>
      </c>
      <c r="T273">
        <v>133.16999999999999</v>
      </c>
      <c r="U273">
        <v>0.21</v>
      </c>
      <c r="V273">
        <v>0</v>
      </c>
      <c r="W273">
        <v>0.57999999999999996</v>
      </c>
      <c r="X273">
        <v>0</v>
      </c>
      <c r="Y273">
        <v>0.31</v>
      </c>
      <c r="Z273">
        <v>0</v>
      </c>
      <c r="AA273">
        <v>1.7999999999999999E-2</v>
      </c>
      <c r="AB273">
        <v>0</v>
      </c>
      <c r="AC273" t="s">
        <v>36</v>
      </c>
      <c r="AD273" t="s">
        <v>36</v>
      </c>
      <c r="AE273" t="s">
        <v>36</v>
      </c>
      <c r="AF273" t="s">
        <v>36</v>
      </c>
      <c r="AG273" t="s">
        <v>36</v>
      </c>
      <c r="AH273" t="s">
        <v>36</v>
      </c>
    </row>
    <row r="274" spans="1:34" x14ac:dyDescent="0.25">
      <c r="A274">
        <v>752</v>
      </c>
      <c r="B274" t="s">
        <v>34</v>
      </c>
      <c r="C274">
        <v>4</v>
      </c>
      <c r="D274">
        <v>120</v>
      </c>
      <c r="E274">
        <v>5</v>
      </c>
      <c r="F274" t="s">
        <v>38</v>
      </c>
      <c r="G274">
        <v>3</v>
      </c>
      <c r="H274">
        <v>2027</v>
      </c>
      <c r="I274">
        <v>38</v>
      </c>
      <c r="J274">
        <v>1.63</v>
      </c>
      <c r="K274">
        <v>7.2899999999999997E-5</v>
      </c>
      <c r="L274">
        <v>39.1</v>
      </c>
      <c r="M274">
        <v>6.3900000000000003E-4</v>
      </c>
      <c r="N274">
        <v>0.16</v>
      </c>
      <c r="O274">
        <v>0</v>
      </c>
      <c r="P274" s="1">
        <v>5.3109433962264096E-3</v>
      </c>
      <c r="Q274">
        <v>0</v>
      </c>
      <c r="R274">
        <v>0.06</v>
      </c>
      <c r="S274">
        <v>0</v>
      </c>
      <c r="T274">
        <v>133.16999999999999</v>
      </c>
      <c r="U274">
        <v>0.21</v>
      </c>
      <c r="V274">
        <v>0</v>
      </c>
      <c r="W274">
        <v>0.57999999999999996</v>
      </c>
      <c r="X274">
        <v>0</v>
      </c>
      <c r="Y274">
        <v>0.31</v>
      </c>
      <c r="Z274">
        <v>0</v>
      </c>
      <c r="AA274">
        <v>1.7999999999999999E-2</v>
      </c>
      <c r="AB274">
        <v>0</v>
      </c>
      <c r="AC274" t="s">
        <v>36</v>
      </c>
      <c r="AD274" t="s">
        <v>36</v>
      </c>
      <c r="AE274" t="s">
        <v>36</v>
      </c>
      <c r="AF274" t="s">
        <v>36</v>
      </c>
      <c r="AG274" t="s">
        <v>36</v>
      </c>
      <c r="AH274" t="s">
        <v>36</v>
      </c>
    </row>
    <row r="275" spans="1:34" x14ac:dyDescent="0.25">
      <c r="A275">
        <v>753</v>
      </c>
      <c r="B275" t="s">
        <v>34</v>
      </c>
      <c r="C275">
        <v>4</v>
      </c>
      <c r="D275">
        <v>120</v>
      </c>
      <c r="E275">
        <v>5</v>
      </c>
      <c r="F275" t="s">
        <v>38</v>
      </c>
      <c r="G275">
        <v>3</v>
      </c>
      <c r="H275">
        <v>2028</v>
      </c>
      <c r="I275">
        <v>39</v>
      </c>
      <c r="J275">
        <v>1.63</v>
      </c>
      <c r="K275">
        <v>7.2899999999999997E-5</v>
      </c>
      <c r="L275">
        <v>39.1</v>
      </c>
      <c r="M275">
        <v>6.3900000000000003E-4</v>
      </c>
      <c r="N275">
        <v>0.16</v>
      </c>
      <c r="O275">
        <v>0</v>
      </c>
      <c r="P275" s="1">
        <v>5.3109433962264096E-3</v>
      </c>
      <c r="Q275">
        <v>0</v>
      </c>
      <c r="R275">
        <v>0.06</v>
      </c>
      <c r="S275">
        <v>0</v>
      </c>
      <c r="T275">
        <v>133.16999999999999</v>
      </c>
      <c r="U275">
        <v>0.21</v>
      </c>
      <c r="V275">
        <v>0</v>
      </c>
      <c r="W275">
        <v>0.57999999999999996</v>
      </c>
      <c r="X275">
        <v>0</v>
      </c>
      <c r="Y275">
        <v>0.31</v>
      </c>
      <c r="Z275">
        <v>0</v>
      </c>
      <c r="AA275">
        <v>1.7999999999999999E-2</v>
      </c>
      <c r="AB275">
        <v>0</v>
      </c>
      <c r="AC275" t="s">
        <v>36</v>
      </c>
      <c r="AD275" t="s">
        <v>36</v>
      </c>
      <c r="AE275" t="s">
        <v>36</v>
      </c>
      <c r="AF275" t="s">
        <v>36</v>
      </c>
      <c r="AG275" t="s">
        <v>36</v>
      </c>
      <c r="AH275" t="s">
        <v>36</v>
      </c>
    </row>
    <row r="276" spans="1:34" x14ac:dyDescent="0.25">
      <c r="A276">
        <v>754</v>
      </c>
      <c r="B276" t="s">
        <v>34</v>
      </c>
      <c r="C276">
        <v>4</v>
      </c>
      <c r="D276">
        <v>120</v>
      </c>
      <c r="E276">
        <v>5</v>
      </c>
      <c r="F276" t="s">
        <v>38</v>
      </c>
      <c r="G276">
        <v>3</v>
      </c>
      <c r="H276">
        <v>2029</v>
      </c>
      <c r="I276">
        <v>40</v>
      </c>
      <c r="J276">
        <v>1.63</v>
      </c>
      <c r="K276">
        <v>7.2899999999999997E-5</v>
      </c>
      <c r="L276">
        <v>39.1</v>
      </c>
      <c r="M276">
        <v>6.3900000000000003E-4</v>
      </c>
      <c r="N276">
        <v>0.16</v>
      </c>
      <c r="O276">
        <v>0</v>
      </c>
      <c r="P276" s="1">
        <v>5.3109433962264096E-3</v>
      </c>
      <c r="Q276">
        <v>0</v>
      </c>
      <c r="R276">
        <v>0.06</v>
      </c>
      <c r="S276">
        <v>0</v>
      </c>
      <c r="T276">
        <v>133.16999999999999</v>
      </c>
      <c r="U276">
        <v>0.21</v>
      </c>
      <c r="V276">
        <v>0</v>
      </c>
      <c r="W276">
        <v>0.57999999999999996</v>
      </c>
      <c r="X276">
        <v>0</v>
      </c>
      <c r="Y276">
        <v>0.31</v>
      </c>
      <c r="Z276">
        <v>0</v>
      </c>
      <c r="AA276">
        <v>1.7999999999999999E-2</v>
      </c>
      <c r="AB276">
        <v>0</v>
      </c>
      <c r="AC276" t="s">
        <v>36</v>
      </c>
      <c r="AD276" t="s">
        <v>36</v>
      </c>
      <c r="AE276" t="s">
        <v>36</v>
      </c>
      <c r="AF276" t="s">
        <v>36</v>
      </c>
      <c r="AG276" t="s">
        <v>36</v>
      </c>
      <c r="AH276" t="s">
        <v>36</v>
      </c>
    </row>
    <row r="277" spans="1:34" x14ac:dyDescent="0.25">
      <c r="A277">
        <v>755</v>
      </c>
      <c r="B277" t="s">
        <v>34</v>
      </c>
      <c r="C277">
        <v>4</v>
      </c>
      <c r="D277">
        <v>120</v>
      </c>
      <c r="E277">
        <v>5</v>
      </c>
      <c r="F277" t="s">
        <v>38</v>
      </c>
      <c r="G277">
        <v>3</v>
      </c>
      <c r="H277">
        <v>2030</v>
      </c>
      <c r="I277">
        <v>41</v>
      </c>
      <c r="J277">
        <v>1.63</v>
      </c>
      <c r="K277">
        <v>7.2899999999999997E-5</v>
      </c>
      <c r="L277">
        <v>39.1</v>
      </c>
      <c r="M277">
        <v>6.3900000000000003E-4</v>
      </c>
      <c r="N277">
        <v>0.16</v>
      </c>
      <c r="O277">
        <v>0</v>
      </c>
      <c r="P277" s="1">
        <v>5.3109433962264096E-3</v>
      </c>
      <c r="Q277">
        <v>0</v>
      </c>
      <c r="R277">
        <v>0.06</v>
      </c>
      <c r="S277">
        <v>0</v>
      </c>
      <c r="T277">
        <v>133.16999999999999</v>
      </c>
      <c r="U277">
        <v>0.21</v>
      </c>
      <c r="V277">
        <v>0</v>
      </c>
      <c r="W277">
        <v>0.57999999999999996</v>
      </c>
      <c r="X277">
        <v>0</v>
      </c>
      <c r="Y277">
        <v>0.31</v>
      </c>
      <c r="Z277">
        <v>0</v>
      </c>
      <c r="AA277">
        <v>1.7999999999999999E-2</v>
      </c>
      <c r="AB277">
        <v>0</v>
      </c>
      <c r="AC277" t="s">
        <v>36</v>
      </c>
      <c r="AD277" t="s">
        <v>36</v>
      </c>
      <c r="AE277" t="s">
        <v>36</v>
      </c>
      <c r="AF277" t="s">
        <v>36</v>
      </c>
      <c r="AG277" t="s">
        <v>36</v>
      </c>
      <c r="AH277" t="s">
        <v>36</v>
      </c>
    </row>
    <row r="278" spans="1:34" x14ac:dyDescent="0.25">
      <c r="A278">
        <v>756</v>
      </c>
      <c r="B278" t="s">
        <v>34</v>
      </c>
      <c r="C278">
        <v>4</v>
      </c>
      <c r="D278">
        <v>120</v>
      </c>
      <c r="E278">
        <v>5</v>
      </c>
      <c r="F278" t="s">
        <v>38</v>
      </c>
      <c r="G278">
        <v>3</v>
      </c>
      <c r="H278">
        <v>2031</v>
      </c>
      <c r="I278">
        <v>42</v>
      </c>
      <c r="J278">
        <v>1.63</v>
      </c>
      <c r="K278">
        <v>7.2899999999999997E-5</v>
      </c>
      <c r="L278">
        <v>39.1</v>
      </c>
      <c r="M278">
        <v>6.3900000000000003E-4</v>
      </c>
      <c r="N278">
        <v>0.16</v>
      </c>
      <c r="O278">
        <v>0</v>
      </c>
      <c r="P278" s="1">
        <v>5.3109433962264096E-3</v>
      </c>
      <c r="Q278">
        <v>0</v>
      </c>
      <c r="R278">
        <v>0.06</v>
      </c>
      <c r="S278">
        <v>0</v>
      </c>
      <c r="T278">
        <v>133.16999999999999</v>
      </c>
      <c r="U278">
        <v>0.21</v>
      </c>
      <c r="V278">
        <v>0</v>
      </c>
      <c r="W278">
        <v>0.57999999999999996</v>
      </c>
      <c r="X278">
        <v>0</v>
      </c>
      <c r="Y278">
        <v>0.31</v>
      </c>
      <c r="Z278">
        <v>0</v>
      </c>
      <c r="AA278">
        <v>1.7999999999999999E-2</v>
      </c>
      <c r="AB278">
        <v>0</v>
      </c>
      <c r="AC278" t="s">
        <v>36</v>
      </c>
      <c r="AD278" t="s">
        <v>36</v>
      </c>
      <c r="AE278" t="s">
        <v>36</v>
      </c>
      <c r="AF278" t="s">
        <v>36</v>
      </c>
      <c r="AG278" t="s">
        <v>36</v>
      </c>
      <c r="AH278" t="s">
        <v>36</v>
      </c>
    </row>
    <row r="279" spans="1:34" x14ac:dyDescent="0.25">
      <c r="A279">
        <v>757</v>
      </c>
      <c r="B279" t="s">
        <v>34</v>
      </c>
      <c r="C279">
        <v>4</v>
      </c>
      <c r="D279">
        <v>120</v>
      </c>
      <c r="E279">
        <v>5</v>
      </c>
      <c r="F279" t="s">
        <v>38</v>
      </c>
      <c r="G279">
        <v>3</v>
      </c>
      <c r="H279">
        <v>2032</v>
      </c>
      <c r="I279">
        <v>43</v>
      </c>
      <c r="J279">
        <v>1.63</v>
      </c>
      <c r="K279">
        <v>7.2899999999999997E-5</v>
      </c>
      <c r="L279">
        <v>39.1</v>
      </c>
      <c r="M279">
        <v>6.3900000000000003E-4</v>
      </c>
      <c r="N279">
        <v>0.16</v>
      </c>
      <c r="O279">
        <v>0</v>
      </c>
      <c r="P279" s="1">
        <v>5.3109433962264096E-3</v>
      </c>
      <c r="Q279">
        <v>0</v>
      </c>
      <c r="R279">
        <v>0.06</v>
      </c>
      <c r="S279">
        <v>0</v>
      </c>
      <c r="T279">
        <v>133.16999999999999</v>
      </c>
      <c r="U279">
        <v>0.21</v>
      </c>
      <c r="V279">
        <v>0</v>
      </c>
      <c r="W279">
        <v>0.57999999999999996</v>
      </c>
      <c r="X279">
        <v>0</v>
      </c>
      <c r="Y279">
        <v>0.31</v>
      </c>
      <c r="Z279">
        <v>0</v>
      </c>
      <c r="AA279">
        <v>1.7999999999999999E-2</v>
      </c>
      <c r="AB279">
        <v>0</v>
      </c>
      <c r="AC279" t="s">
        <v>36</v>
      </c>
      <c r="AD279" t="s">
        <v>36</v>
      </c>
      <c r="AE279" t="s">
        <v>36</v>
      </c>
      <c r="AF279" t="s">
        <v>36</v>
      </c>
      <c r="AG279" t="s">
        <v>36</v>
      </c>
      <c r="AH279" t="s">
        <v>36</v>
      </c>
    </row>
    <row r="280" spans="1:34" x14ac:dyDescent="0.25">
      <c r="A280">
        <v>758</v>
      </c>
      <c r="B280" t="s">
        <v>34</v>
      </c>
      <c r="C280">
        <v>4</v>
      </c>
      <c r="D280">
        <v>120</v>
      </c>
      <c r="E280">
        <v>5</v>
      </c>
      <c r="F280" t="s">
        <v>38</v>
      </c>
      <c r="G280">
        <v>3</v>
      </c>
      <c r="H280">
        <v>2033</v>
      </c>
      <c r="I280">
        <v>44</v>
      </c>
      <c r="J280">
        <v>1.63</v>
      </c>
      <c r="K280">
        <v>7.2899999999999997E-5</v>
      </c>
      <c r="L280">
        <v>39.1</v>
      </c>
      <c r="M280">
        <v>6.3900000000000003E-4</v>
      </c>
      <c r="N280">
        <v>0.16</v>
      </c>
      <c r="O280">
        <v>0</v>
      </c>
      <c r="P280" s="1">
        <v>5.3109433962264096E-3</v>
      </c>
      <c r="Q280">
        <v>0</v>
      </c>
      <c r="R280">
        <v>0.06</v>
      </c>
      <c r="S280">
        <v>0</v>
      </c>
      <c r="T280">
        <v>133.16999999999999</v>
      </c>
      <c r="U280">
        <v>0.21</v>
      </c>
      <c r="V280">
        <v>0</v>
      </c>
      <c r="W280">
        <v>0.57999999999999996</v>
      </c>
      <c r="X280">
        <v>0</v>
      </c>
      <c r="Y280">
        <v>0.31</v>
      </c>
      <c r="Z280">
        <v>0</v>
      </c>
      <c r="AA280">
        <v>1.7999999999999999E-2</v>
      </c>
      <c r="AB280">
        <v>0</v>
      </c>
      <c r="AC280" t="s">
        <v>36</v>
      </c>
      <c r="AD280" t="s">
        <v>36</v>
      </c>
      <c r="AE280" t="s">
        <v>36</v>
      </c>
      <c r="AF280" t="s">
        <v>36</v>
      </c>
      <c r="AG280" t="s">
        <v>36</v>
      </c>
      <c r="AH280" t="s">
        <v>36</v>
      </c>
    </row>
    <row r="281" spans="1:34" x14ac:dyDescent="0.25">
      <c r="A281">
        <v>759</v>
      </c>
      <c r="B281" t="s">
        <v>34</v>
      </c>
      <c r="C281">
        <v>4</v>
      </c>
      <c r="D281">
        <v>120</v>
      </c>
      <c r="E281">
        <v>5</v>
      </c>
      <c r="F281" t="s">
        <v>38</v>
      </c>
      <c r="G281">
        <v>3</v>
      </c>
      <c r="H281">
        <v>2034</v>
      </c>
      <c r="I281">
        <v>45</v>
      </c>
      <c r="J281">
        <v>1.63</v>
      </c>
      <c r="K281">
        <v>7.2899999999999997E-5</v>
      </c>
      <c r="L281">
        <v>39.1</v>
      </c>
      <c r="M281">
        <v>6.3900000000000003E-4</v>
      </c>
      <c r="N281">
        <v>0.16</v>
      </c>
      <c r="O281">
        <v>0</v>
      </c>
      <c r="P281" s="1">
        <v>5.3109433962264096E-3</v>
      </c>
      <c r="Q281">
        <v>0</v>
      </c>
      <c r="R281">
        <v>0.06</v>
      </c>
      <c r="S281">
        <v>0</v>
      </c>
      <c r="T281">
        <v>133.16999999999999</v>
      </c>
      <c r="U281">
        <v>0.21</v>
      </c>
      <c r="V281">
        <v>0</v>
      </c>
      <c r="W281">
        <v>0.57999999999999996</v>
      </c>
      <c r="X281">
        <v>0</v>
      </c>
      <c r="Y281">
        <v>0.31</v>
      </c>
      <c r="Z281">
        <v>0</v>
      </c>
      <c r="AA281">
        <v>1.7999999999999999E-2</v>
      </c>
      <c r="AB281">
        <v>0</v>
      </c>
      <c r="AC281" t="s">
        <v>36</v>
      </c>
      <c r="AD281" t="s">
        <v>36</v>
      </c>
      <c r="AE281" t="s">
        <v>36</v>
      </c>
      <c r="AF281" t="s">
        <v>36</v>
      </c>
      <c r="AG281" t="s">
        <v>36</v>
      </c>
      <c r="AH281" t="s">
        <v>36</v>
      </c>
    </row>
    <row r="282" spans="1:34" x14ac:dyDescent="0.25">
      <c r="A282">
        <v>760</v>
      </c>
      <c r="B282" t="s">
        <v>34</v>
      </c>
      <c r="C282">
        <v>4</v>
      </c>
      <c r="D282">
        <v>120</v>
      </c>
      <c r="E282">
        <v>5</v>
      </c>
      <c r="F282" t="s">
        <v>38</v>
      </c>
      <c r="G282">
        <v>3</v>
      </c>
      <c r="H282">
        <v>2035</v>
      </c>
      <c r="I282">
        <v>46</v>
      </c>
      <c r="J282">
        <v>1.63</v>
      </c>
      <c r="K282">
        <v>7.2899999999999997E-5</v>
      </c>
      <c r="L282">
        <v>39.1</v>
      </c>
      <c r="M282">
        <v>6.3900000000000003E-4</v>
      </c>
      <c r="N282">
        <v>0.16</v>
      </c>
      <c r="O282">
        <v>0</v>
      </c>
      <c r="P282" s="1">
        <v>5.3109433962264096E-3</v>
      </c>
      <c r="Q282">
        <v>0</v>
      </c>
      <c r="R282">
        <v>0.06</v>
      </c>
      <c r="S282">
        <v>0</v>
      </c>
      <c r="T282">
        <v>133.16999999999999</v>
      </c>
      <c r="U282">
        <v>0.21</v>
      </c>
      <c r="V282">
        <v>0</v>
      </c>
      <c r="W282">
        <v>0.57999999999999996</v>
      </c>
      <c r="X282">
        <v>0</v>
      </c>
      <c r="Y282">
        <v>0.31</v>
      </c>
      <c r="Z282">
        <v>0</v>
      </c>
      <c r="AA282">
        <v>1.7999999999999999E-2</v>
      </c>
      <c r="AB282">
        <v>0</v>
      </c>
      <c r="AC282" t="s">
        <v>36</v>
      </c>
      <c r="AD282" t="s">
        <v>36</v>
      </c>
      <c r="AE282" t="s">
        <v>36</v>
      </c>
      <c r="AF282" t="s">
        <v>36</v>
      </c>
      <c r="AG282" t="s">
        <v>36</v>
      </c>
      <c r="AH282" t="s">
        <v>36</v>
      </c>
    </row>
    <row r="283" spans="1:34" x14ac:dyDescent="0.25">
      <c r="A283">
        <v>761</v>
      </c>
      <c r="B283" t="s">
        <v>34</v>
      </c>
      <c r="C283">
        <v>4</v>
      </c>
      <c r="D283">
        <v>120</v>
      </c>
      <c r="E283">
        <v>5</v>
      </c>
      <c r="F283" t="s">
        <v>38</v>
      </c>
      <c r="G283">
        <v>3</v>
      </c>
      <c r="H283">
        <v>2036</v>
      </c>
      <c r="I283">
        <v>47</v>
      </c>
      <c r="J283">
        <v>1.63</v>
      </c>
      <c r="K283">
        <v>7.2899999999999997E-5</v>
      </c>
      <c r="L283">
        <v>39.1</v>
      </c>
      <c r="M283">
        <v>6.3900000000000003E-4</v>
      </c>
      <c r="N283">
        <v>0.16</v>
      </c>
      <c r="O283">
        <v>0</v>
      </c>
      <c r="P283" s="1">
        <v>5.3109433962264096E-3</v>
      </c>
      <c r="Q283">
        <v>0</v>
      </c>
      <c r="R283">
        <v>0.06</v>
      </c>
      <c r="S283">
        <v>0</v>
      </c>
      <c r="T283">
        <v>133.16999999999999</v>
      </c>
      <c r="U283">
        <v>0.21</v>
      </c>
      <c r="V283">
        <v>0</v>
      </c>
      <c r="W283">
        <v>0.57999999999999996</v>
      </c>
      <c r="X283">
        <v>0</v>
      </c>
      <c r="Y283">
        <v>0.31</v>
      </c>
      <c r="Z283">
        <v>0</v>
      </c>
      <c r="AA283">
        <v>1.7999999999999999E-2</v>
      </c>
      <c r="AB283">
        <v>0</v>
      </c>
      <c r="AC283" t="s">
        <v>36</v>
      </c>
      <c r="AD283" t="s">
        <v>36</v>
      </c>
      <c r="AE283" t="s">
        <v>36</v>
      </c>
      <c r="AF283" t="s">
        <v>36</v>
      </c>
      <c r="AG283" t="s">
        <v>36</v>
      </c>
      <c r="AH283" t="s">
        <v>36</v>
      </c>
    </row>
    <row r="284" spans="1:34" x14ac:dyDescent="0.25">
      <c r="A284">
        <v>762</v>
      </c>
      <c r="B284" t="s">
        <v>34</v>
      </c>
      <c r="C284">
        <v>4</v>
      </c>
      <c r="D284">
        <v>120</v>
      </c>
      <c r="E284">
        <v>5</v>
      </c>
      <c r="F284" t="s">
        <v>38</v>
      </c>
      <c r="G284">
        <v>3</v>
      </c>
      <c r="H284">
        <v>2037</v>
      </c>
      <c r="I284">
        <v>48</v>
      </c>
      <c r="J284">
        <v>1.63</v>
      </c>
      <c r="K284">
        <v>7.2899999999999997E-5</v>
      </c>
      <c r="L284">
        <v>39.1</v>
      </c>
      <c r="M284">
        <v>6.3900000000000003E-4</v>
      </c>
      <c r="N284">
        <v>0.16</v>
      </c>
      <c r="O284">
        <v>0</v>
      </c>
      <c r="P284" s="1">
        <v>5.3109433962264096E-3</v>
      </c>
      <c r="Q284">
        <v>0</v>
      </c>
      <c r="R284">
        <v>0.06</v>
      </c>
      <c r="S284">
        <v>0</v>
      </c>
      <c r="T284">
        <v>133.16999999999999</v>
      </c>
      <c r="U284">
        <v>0.21</v>
      </c>
      <c r="V284">
        <v>0</v>
      </c>
      <c r="W284">
        <v>0.57999999999999996</v>
      </c>
      <c r="X284">
        <v>0</v>
      </c>
      <c r="Y284">
        <v>0.31</v>
      </c>
      <c r="Z284">
        <v>0</v>
      </c>
      <c r="AA284">
        <v>1.7999999999999999E-2</v>
      </c>
      <c r="AB284">
        <v>0</v>
      </c>
      <c r="AC284" t="s">
        <v>36</v>
      </c>
      <c r="AD284" t="s">
        <v>36</v>
      </c>
      <c r="AE284" t="s">
        <v>36</v>
      </c>
      <c r="AF284" t="s">
        <v>36</v>
      </c>
      <c r="AG284" t="s">
        <v>36</v>
      </c>
      <c r="AH284" t="s">
        <v>36</v>
      </c>
    </row>
    <row r="285" spans="1:34" x14ac:dyDescent="0.25">
      <c r="A285">
        <v>763</v>
      </c>
      <c r="B285" t="s">
        <v>34</v>
      </c>
      <c r="C285">
        <v>4</v>
      </c>
      <c r="D285">
        <v>120</v>
      </c>
      <c r="E285">
        <v>5</v>
      </c>
      <c r="F285" t="s">
        <v>38</v>
      </c>
      <c r="G285">
        <v>3</v>
      </c>
      <c r="H285">
        <v>2038</v>
      </c>
      <c r="I285">
        <v>49</v>
      </c>
      <c r="J285">
        <v>1.63</v>
      </c>
      <c r="K285">
        <v>7.2899999999999997E-5</v>
      </c>
      <c r="L285">
        <v>39.1</v>
      </c>
      <c r="M285">
        <v>6.3900000000000003E-4</v>
      </c>
      <c r="N285">
        <v>0.16</v>
      </c>
      <c r="O285">
        <v>0</v>
      </c>
      <c r="P285" s="1">
        <v>5.3109433962264096E-3</v>
      </c>
      <c r="Q285">
        <v>0</v>
      </c>
      <c r="R285">
        <v>0.06</v>
      </c>
      <c r="S285">
        <v>0</v>
      </c>
      <c r="T285">
        <v>133.16999999999999</v>
      </c>
      <c r="U285">
        <v>0.21</v>
      </c>
      <c r="V285">
        <v>0</v>
      </c>
      <c r="W285">
        <v>0.57999999999999996</v>
      </c>
      <c r="X285">
        <v>0</v>
      </c>
      <c r="Y285">
        <v>0.31</v>
      </c>
      <c r="Z285">
        <v>0</v>
      </c>
      <c r="AA285">
        <v>1.7999999999999999E-2</v>
      </c>
      <c r="AB285">
        <v>0</v>
      </c>
      <c r="AC285" t="s">
        <v>36</v>
      </c>
      <c r="AD285" t="s">
        <v>36</v>
      </c>
      <c r="AE285" t="s">
        <v>36</v>
      </c>
      <c r="AF285" t="s">
        <v>36</v>
      </c>
      <c r="AG285" t="s">
        <v>36</v>
      </c>
      <c r="AH285" t="s">
        <v>36</v>
      </c>
    </row>
    <row r="286" spans="1:34" x14ac:dyDescent="0.25">
      <c r="A286">
        <v>764</v>
      </c>
      <c r="B286" t="s">
        <v>34</v>
      </c>
      <c r="C286">
        <v>4</v>
      </c>
      <c r="D286">
        <v>120</v>
      </c>
      <c r="E286">
        <v>5</v>
      </c>
      <c r="F286" t="s">
        <v>38</v>
      </c>
      <c r="G286">
        <v>3</v>
      </c>
      <c r="H286">
        <v>2039</v>
      </c>
      <c r="I286">
        <v>50</v>
      </c>
      <c r="J286">
        <v>1.63</v>
      </c>
      <c r="K286">
        <v>7.2899999999999997E-5</v>
      </c>
      <c r="L286">
        <v>39.1</v>
      </c>
      <c r="M286">
        <v>6.3900000000000003E-4</v>
      </c>
      <c r="N286">
        <v>0.16</v>
      </c>
      <c r="O286">
        <v>0</v>
      </c>
      <c r="P286" s="1">
        <v>5.3109433962264096E-3</v>
      </c>
      <c r="Q286">
        <v>0</v>
      </c>
      <c r="R286">
        <v>0.06</v>
      </c>
      <c r="S286">
        <v>0</v>
      </c>
      <c r="T286">
        <v>133.16999999999999</v>
      </c>
      <c r="U286">
        <v>0.21</v>
      </c>
      <c r="V286">
        <v>0</v>
      </c>
      <c r="W286">
        <v>0.57999999999999996</v>
      </c>
      <c r="X286">
        <v>0</v>
      </c>
      <c r="Y286">
        <v>0.31</v>
      </c>
      <c r="Z286">
        <v>0</v>
      </c>
      <c r="AA286">
        <v>1.7999999999999999E-2</v>
      </c>
      <c r="AB286">
        <v>0</v>
      </c>
      <c r="AC286" t="s">
        <v>36</v>
      </c>
      <c r="AD286" t="s">
        <v>36</v>
      </c>
      <c r="AE286" t="s">
        <v>36</v>
      </c>
      <c r="AF286" t="s">
        <v>36</v>
      </c>
      <c r="AG286" t="s">
        <v>36</v>
      </c>
      <c r="AH286" t="s">
        <v>36</v>
      </c>
    </row>
    <row r="287" spans="1:34" x14ac:dyDescent="0.25">
      <c r="A287">
        <v>765</v>
      </c>
      <c r="B287" t="s">
        <v>34</v>
      </c>
      <c r="C287">
        <v>4</v>
      </c>
      <c r="D287">
        <v>120</v>
      </c>
      <c r="E287">
        <v>5</v>
      </c>
      <c r="F287" t="s">
        <v>38</v>
      </c>
      <c r="G287">
        <v>3</v>
      </c>
      <c r="H287">
        <v>2040</v>
      </c>
      <c r="I287">
        <v>51</v>
      </c>
      <c r="J287">
        <v>1.63</v>
      </c>
      <c r="K287">
        <v>7.2899999999999997E-5</v>
      </c>
      <c r="L287">
        <v>39.1</v>
      </c>
      <c r="M287">
        <v>6.3900000000000003E-4</v>
      </c>
      <c r="N287">
        <v>0.16</v>
      </c>
      <c r="O287">
        <v>0</v>
      </c>
      <c r="P287" s="1">
        <v>5.3109433962264096E-3</v>
      </c>
      <c r="Q287">
        <v>0</v>
      </c>
      <c r="R287">
        <v>0.06</v>
      </c>
      <c r="S287">
        <v>0</v>
      </c>
      <c r="T287">
        <v>133.16999999999999</v>
      </c>
      <c r="U287">
        <v>0.21</v>
      </c>
      <c r="V287">
        <v>0</v>
      </c>
      <c r="W287">
        <v>0.57999999999999996</v>
      </c>
      <c r="X287">
        <v>0</v>
      </c>
      <c r="Y287">
        <v>0.31</v>
      </c>
      <c r="Z287">
        <v>0</v>
      </c>
      <c r="AA287">
        <v>1.7999999999999999E-2</v>
      </c>
      <c r="AB287">
        <v>0</v>
      </c>
      <c r="AC287" t="s">
        <v>36</v>
      </c>
      <c r="AD287" t="s">
        <v>36</v>
      </c>
      <c r="AE287" t="s">
        <v>36</v>
      </c>
      <c r="AF287" t="s">
        <v>36</v>
      </c>
      <c r="AG287" t="s">
        <v>36</v>
      </c>
      <c r="AH287" t="s">
        <v>36</v>
      </c>
    </row>
    <row r="288" spans="1:34" x14ac:dyDescent="0.25">
      <c r="A288">
        <v>798</v>
      </c>
      <c r="B288" t="s">
        <v>34</v>
      </c>
      <c r="C288">
        <v>4</v>
      </c>
      <c r="D288">
        <v>5</v>
      </c>
      <c r="E288">
        <v>1</v>
      </c>
      <c r="F288" t="s">
        <v>39</v>
      </c>
      <c r="G288">
        <v>4</v>
      </c>
      <c r="H288">
        <v>2022</v>
      </c>
      <c r="I288">
        <v>33</v>
      </c>
      <c r="J288">
        <v>1.63</v>
      </c>
      <c r="K288">
        <v>7.2899999999999997E-5</v>
      </c>
      <c r="L288">
        <v>39.1</v>
      </c>
      <c r="M288">
        <v>6.3900000000000003E-4</v>
      </c>
      <c r="N288">
        <v>0.16</v>
      </c>
      <c r="O288">
        <v>0</v>
      </c>
      <c r="P288" s="1">
        <v>5.3109433962264096E-3</v>
      </c>
      <c r="Q288">
        <v>0</v>
      </c>
      <c r="R288">
        <v>0.06</v>
      </c>
      <c r="S288">
        <v>0</v>
      </c>
      <c r="T288">
        <v>79.58</v>
      </c>
      <c r="U288">
        <v>0.21</v>
      </c>
      <c r="V288">
        <v>0</v>
      </c>
      <c r="W288">
        <v>0.57999999999999996</v>
      </c>
      <c r="X288">
        <v>0</v>
      </c>
      <c r="Y288">
        <v>0.31</v>
      </c>
      <c r="Z288">
        <v>0</v>
      </c>
      <c r="AA288">
        <v>1.7999999999999999E-2</v>
      </c>
      <c r="AB288">
        <v>0</v>
      </c>
      <c r="AC288" t="s">
        <v>36</v>
      </c>
      <c r="AD288" t="s">
        <v>36</v>
      </c>
      <c r="AE288" t="s">
        <v>36</v>
      </c>
      <c r="AF288" t="s">
        <v>36</v>
      </c>
      <c r="AG288" t="s">
        <v>36</v>
      </c>
      <c r="AH288" t="s">
        <v>36</v>
      </c>
    </row>
    <row r="289" spans="1:34" x14ac:dyDescent="0.25">
      <c r="A289">
        <v>799</v>
      </c>
      <c r="B289" t="s">
        <v>34</v>
      </c>
      <c r="C289">
        <v>4</v>
      </c>
      <c r="D289">
        <v>5</v>
      </c>
      <c r="E289">
        <v>1</v>
      </c>
      <c r="F289" t="s">
        <v>39</v>
      </c>
      <c r="G289">
        <v>4</v>
      </c>
      <c r="H289">
        <v>2023</v>
      </c>
      <c r="I289">
        <v>34</v>
      </c>
      <c r="J289">
        <v>1.63</v>
      </c>
      <c r="K289">
        <v>7.2899999999999997E-5</v>
      </c>
      <c r="L289">
        <v>39.1</v>
      </c>
      <c r="M289">
        <v>6.3900000000000003E-4</v>
      </c>
      <c r="N289">
        <v>0.16</v>
      </c>
      <c r="O289">
        <v>0</v>
      </c>
      <c r="P289" s="1">
        <v>5.3109433962264096E-3</v>
      </c>
      <c r="Q289">
        <v>0</v>
      </c>
      <c r="R289">
        <v>0.06</v>
      </c>
      <c r="S289">
        <v>0</v>
      </c>
      <c r="T289">
        <v>79.58</v>
      </c>
      <c r="U289">
        <v>0.21</v>
      </c>
      <c r="V289">
        <v>0</v>
      </c>
      <c r="W289">
        <v>0.57999999999999996</v>
      </c>
      <c r="X289">
        <v>0</v>
      </c>
      <c r="Y289">
        <v>0.31</v>
      </c>
      <c r="Z289">
        <v>0</v>
      </c>
      <c r="AA289">
        <v>1.7999999999999999E-2</v>
      </c>
      <c r="AB289">
        <v>0</v>
      </c>
      <c r="AC289" t="s">
        <v>36</v>
      </c>
      <c r="AD289" t="s">
        <v>36</v>
      </c>
      <c r="AE289" t="s">
        <v>36</v>
      </c>
      <c r="AF289" t="s">
        <v>36</v>
      </c>
      <c r="AG289" t="s">
        <v>36</v>
      </c>
      <c r="AH289" t="s">
        <v>36</v>
      </c>
    </row>
    <row r="290" spans="1:34" x14ac:dyDescent="0.25">
      <c r="A290">
        <v>800</v>
      </c>
      <c r="B290" t="s">
        <v>34</v>
      </c>
      <c r="C290">
        <v>4</v>
      </c>
      <c r="D290">
        <v>5</v>
      </c>
      <c r="E290">
        <v>1</v>
      </c>
      <c r="F290" t="s">
        <v>39</v>
      </c>
      <c r="G290">
        <v>4</v>
      </c>
      <c r="H290">
        <v>2024</v>
      </c>
      <c r="I290">
        <v>35</v>
      </c>
      <c r="J290">
        <v>1.63</v>
      </c>
      <c r="K290">
        <v>7.2899999999999997E-5</v>
      </c>
      <c r="L290">
        <v>39.1</v>
      </c>
      <c r="M290">
        <v>6.3900000000000003E-4</v>
      </c>
      <c r="N290">
        <v>0.16</v>
      </c>
      <c r="O290">
        <v>0</v>
      </c>
      <c r="P290" s="1">
        <v>5.3109433962264096E-3</v>
      </c>
      <c r="Q290">
        <v>0</v>
      </c>
      <c r="R290">
        <v>0.06</v>
      </c>
      <c r="S290">
        <v>0</v>
      </c>
      <c r="T290">
        <v>79.58</v>
      </c>
      <c r="U290">
        <v>0.21</v>
      </c>
      <c r="V290">
        <v>0</v>
      </c>
      <c r="W290">
        <v>0.57999999999999996</v>
      </c>
      <c r="X290">
        <v>0</v>
      </c>
      <c r="Y290">
        <v>0.31</v>
      </c>
      <c r="Z290">
        <v>0</v>
      </c>
      <c r="AA290">
        <v>1.7999999999999999E-2</v>
      </c>
      <c r="AB290">
        <v>0</v>
      </c>
      <c r="AC290" t="s">
        <v>36</v>
      </c>
      <c r="AD290" t="s">
        <v>36</v>
      </c>
      <c r="AE290" t="s">
        <v>36</v>
      </c>
      <c r="AF290" t="s">
        <v>36</v>
      </c>
      <c r="AG290" t="s">
        <v>36</v>
      </c>
      <c r="AH290" t="s">
        <v>36</v>
      </c>
    </row>
    <row r="291" spans="1:34" x14ac:dyDescent="0.25">
      <c r="A291">
        <v>801</v>
      </c>
      <c r="B291" t="s">
        <v>34</v>
      </c>
      <c r="C291">
        <v>4</v>
      </c>
      <c r="D291">
        <v>5</v>
      </c>
      <c r="E291">
        <v>1</v>
      </c>
      <c r="F291" t="s">
        <v>39</v>
      </c>
      <c r="G291">
        <v>4</v>
      </c>
      <c r="H291">
        <v>2025</v>
      </c>
      <c r="I291">
        <v>36</v>
      </c>
      <c r="J291">
        <v>1.63</v>
      </c>
      <c r="K291">
        <v>7.2899999999999997E-5</v>
      </c>
      <c r="L291">
        <v>39.1</v>
      </c>
      <c r="M291">
        <v>6.3900000000000003E-4</v>
      </c>
      <c r="N291">
        <v>0.16</v>
      </c>
      <c r="O291">
        <v>0</v>
      </c>
      <c r="P291" s="1">
        <v>5.3109433962264096E-3</v>
      </c>
      <c r="Q291">
        <v>0</v>
      </c>
      <c r="R291">
        <v>0.06</v>
      </c>
      <c r="S291">
        <v>0</v>
      </c>
      <c r="T291">
        <v>79.58</v>
      </c>
      <c r="U291">
        <v>0.21</v>
      </c>
      <c r="V291">
        <v>0</v>
      </c>
      <c r="W291">
        <v>0.57999999999999996</v>
      </c>
      <c r="X291">
        <v>0</v>
      </c>
      <c r="Y291">
        <v>0.31</v>
      </c>
      <c r="Z291">
        <v>0</v>
      </c>
      <c r="AA291">
        <v>1.7999999999999999E-2</v>
      </c>
      <c r="AB291">
        <v>0</v>
      </c>
      <c r="AC291" t="s">
        <v>36</v>
      </c>
      <c r="AD291" t="s">
        <v>36</v>
      </c>
      <c r="AE291" t="s">
        <v>36</v>
      </c>
      <c r="AF291" t="s">
        <v>36</v>
      </c>
      <c r="AG291" t="s">
        <v>36</v>
      </c>
      <c r="AH291" t="s">
        <v>36</v>
      </c>
    </row>
    <row r="292" spans="1:34" x14ac:dyDescent="0.25">
      <c r="A292">
        <v>802</v>
      </c>
      <c r="B292" t="s">
        <v>34</v>
      </c>
      <c r="C292">
        <v>4</v>
      </c>
      <c r="D292">
        <v>5</v>
      </c>
      <c r="E292">
        <v>1</v>
      </c>
      <c r="F292" t="s">
        <v>39</v>
      </c>
      <c r="G292">
        <v>4</v>
      </c>
      <c r="H292">
        <v>2026</v>
      </c>
      <c r="I292">
        <v>37</v>
      </c>
      <c r="J292">
        <v>1.63</v>
      </c>
      <c r="K292">
        <v>7.2899999999999997E-5</v>
      </c>
      <c r="L292">
        <v>39.1</v>
      </c>
      <c r="M292">
        <v>6.3900000000000003E-4</v>
      </c>
      <c r="N292">
        <v>0.16</v>
      </c>
      <c r="O292">
        <v>0</v>
      </c>
      <c r="P292" s="1">
        <v>5.3109433962264096E-3</v>
      </c>
      <c r="Q292">
        <v>0</v>
      </c>
      <c r="R292">
        <v>0.06</v>
      </c>
      <c r="S292">
        <v>0</v>
      </c>
      <c r="T292">
        <v>79.58</v>
      </c>
      <c r="U292">
        <v>0.21</v>
      </c>
      <c r="V292">
        <v>0</v>
      </c>
      <c r="W292">
        <v>0.57999999999999996</v>
      </c>
      <c r="X292">
        <v>0</v>
      </c>
      <c r="Y292">
        <v>0.31</v>
      </c>
      <c r="Z292">
        <v>0</v>
      </c>
      <c r="AA292">
        <v>1.7999999999999999E-2</v>
      </c>
      <c r="AB292">
        <v>0</v>
      </c>
      <c r="AC292" t="s">
        <v>36</v>
      </c>
      <c r="AD292" t="s">
        <v>36</v>
      </c>
      <c r="AE292" t="s">
        <v>36</v>
      </c>
      <c r="AF292" t="s">
        <v>36</v>
      </c>
      <c r="AG292" t="s">
        <v>36</v>
      </c>
      <c r="AH292" t="s">
        <v>36</v>
      </c>
    </row>
    <row r="293" spans="1:34" x14ac:dyDescent="0.25">
      <c r="A293">
        <v>803</v>
      </c>
      <c r="B293" t="s">
        <v>34</v>
      </c>
      <c r="C293">
        <v>4</v>
      </c>
      <c r="D293">
        <v>5</v>
      </c>
      <c r="E293">
        <v>1</v>
      </c>
      <c r="F293" t="s">
        <v>39</v>
      </c>
      <c r="G293">
        <v>4</v>
      </c>
      <c r="H293">
        <v>2027</v>
      </c>
      <c r="I293">
        <v>38</v>
      </c>
      <c r="J293">
        <v>1.63</v>
      </c>
      <c r="K293">
        <v>7.2899999999999997E-5</v>
      </c>
      <c r="L293">
        <v>39.1</v>
      </c>
      <c r="M293">
        <v>6.3900000000000003E-4</v>
      </c>
      <c r="N293">
        <v>0.16</v>
      </c>
      <c r="O293">
        <v>0</v>
      </c>
      <c r="P293" s="1">
        <v>5.3109433962264096E-3</v>
      </c>
      <c r="Q293">
        <v>0</v>
      </c>
      <c r="R293">
        <v>0.06</v>
      </c>
      <c r="S293">
        <v>0</v>
      </c>
      <c r="T293">
        <v>79.58</v>
      </c>
      <c r="U293">
        <v>0.21</v>
      </c>
      <c r="V293">
        <v>0</v>
      </c>
      <c r="W293">
        <v>0.57999999999999996</v>
      </c>
      <c r="X293">
        <v>0</v>
      </c>
      <c r="Y293">
        <v>0.31</v>
      </c>
      <c r="Z293">
        <v>0</v>
      </c>
      <c r="AA293">
        <v>1.7999999999999999E-2</v>
      </c>
      <c r="AB293">
        <v>0</v>
      </c>
      <c r="AC293" t="s">
        <v>36</v>
      </c>
      <c r="AD293" t="s">
        <v>36</v>
      </c>
      <c r="AE293" t="s">
        <v>36</v>
      </c>
      <c r="AF293" t="s">
        <v>36</v>
      </c>
      <c r="AG293" t="s">
        <v>36</v>
      </c>
      <c r="AH293" t="s">
        <v>36</v>
      </c>
    </row>
    <row r="294" spans="1:34" x14ac:dyDescent="0.25">
      <c r="A294">
        <v>804</v>
      </c>
      <c r="B294" t="s">
        <v>34</v>
      </c>
      <c r="C294">
        <v>4</v>
      </c>
      <c r="D294">
        <v>5</v>
      </c>
      <c r="E294">
        <v>1</v>
      </c>
      <c r="F294" t="s">
        <v>39</v>
      </c>
      <c r="G294">
        <v>4</v>
      </c>
      <c r="H294">
        <v>2028</v>
      </c>
      <c r="I294">
        <v>39</v>
      </c>
      <c r="J294">
        <v>1.63</v>
      </c>
      <c r="K294">
        <v>7.2899999999999997E-5</v>
      </c>
      <c r="L294">
        <v>39.1</v>
      </c>
      <c r="M294">
        <v>6.3900000000000003E-4</v>
      </c>
      <c r="N294">
        <v>0.16</v>
      </c>
      <c r="O294">
        <v>0</v>
      </c>
      <c r="P294" s="1">
        <v>5.3109433962264096E-3</v>
      </c>
      <c r="Q294">
        <v>0</v>
      </c>
      <c r="R294">
        <v>0.06</v>
      </c>
      <c r="S294">
        <v>0</v>
      </c>
      <c r="T294">
        <v>79.58</v>
      </c>
      <c r="U294">
        <v>0.21</v>
      </c>
      <c r="V294">
        <v>0</v>
      </c>
      <c r="W294">
        <v>0.57999999999999996</v>
      </c>
      <c r="X294">
        <v>0</v>
      </c>
      <c r="Y294">
        <v>0.31</v>
      </c>
      <c r="Z294">
        <v>0</v>
      </c>
      <c r="AA294">
        <v>1.7999999999999999E-2</v>
      </c>
      <c r="AB294">
        <v>0</v>
      </c>
      <c r="AC294" t="s">
        <v>36</v>
      </c>
      <c r="AD294" t="s">
        <v>36</v>
      </c>
      <c r="AE294" t="s">
        <v>36</v>
      </c>
      <c r="AF294" t="s">
        <v>36</v>
      </c>
      <c r="AG294" t="s">
        <v>36</v>
      </c>
      <c r="AH294" t="s">
        <v>36</v>
      </c>
    </row>
    <row r="295" spans="1:34" x14ac:dyDescent="0.25">
      <c r="A295">
        <v>805</v>
      </c>
      <c r="B295" t="s">
        <v>34</v>
      </c>
      <c r="C295">
        <v>4</v>
      </c>
      <c r="D295">
        <v>5</v>
      </c>
      <c r="E295">
        <v>1</v>
      </c>
      <c r="F295" t="s">
        <v>39</v>
      </c>
      <c r="G295">
        <v>4</v>
      </c>
      <c r="H295">
        <v>2029</v>
      </c>
      <c r="I295">
        <v>40</v>
      </c>
      <c r="J295">
        <v>1.63</v>
      </c>
      <c r="K295">
        <v>7.2899999999999997E-5</v>
      </c>
      <c r="L295">
        <v>39.1</v>
      </c>
      <c r="M295">
        <v>6.3900000000000003E-4</v>
      </c>
      <c r="N295">
        <v>0.16</v>
      </c>
      <c r="O295">
        <v>0</v>
      </c>
      <c r="P295" s="1">
        <v>5.3109433962264096E-3</v>
      </c>
      <c r="Q295">
        <v>0</v>
      </c>
      <c r="R295">
        <v>0.06</v>
      </c>
      <c r="S295">
        <v>0</v>
      </c>
      <c r="T295">
        <v>79.58</v>
      </c>
      <c r="U295">
        <v>0.21</v>
      </c>
      <c r="V295">
        <v>0</v>
      </c>
      <c r="W295">
        <v>0.57999999999999996</v>
      </c>
      <c r="X295">
        <v>0</v>
      </c>
      <c r="Y295">
        <v>0.31</v>
      </c>
      <c r="Z295">
        <v>0</v>
      </c>
      <c r="AA295">
        <v>1.7999999999999999E-2</v>
      </c>
      <c r="AB295">
        <v>0</v>
      </c>
      <c r="AC295" t="s">
        <v>36</v>
      </c>
      <c r="AD295" t="s">
        <v>36</v>
      </c>
      <c r="AE295" t="s">
        <v>36</v>
      </c>
      <c r="AF295" t="s">
        <v>36</v>
      </c>
      <c r="AG295" t="s">
        <v>36</v>
      </c>
      <c r="AH295" t="s">
        <v>36</v>
      </c>
    </row>
    <row r="296" spans="1:34" x14ac:dyDescent="0.25">
      <c r="A296">
        <v>806</v>
      </c>
      <c r="B296" t="s">
        <v>34</v>
      </c>
      <c r="C296">
        <v>4</v>
      </c>
      <c r="D296">
        <v>5</v>
      </c>
      <c r="E296">
        <v>1</v>
      </c>
      <c r="F296" t="s">
        <v>39</v>
      </c>
      <c r="G296">
        <v>4</v>
      </c>
      <c r="H296">
        <v>2030</v>
      </c>
      <c r="I296">
        <v>41</v>
      </c>
      <c r="J296">
        <v>1.63</v>
      </c>
      <c r="K296">
        <v>7.2899999999999997E-5</v>
      </c>
      <c r="L296">
        <v>39.1</v>
      </c>
      <c r="M296">
        <v>6.3900000000000003E-4</v>
      </c>
      <c r="N296">
        <v>0.16</v>
      </c>
      <c r="O296">
        <v>0</v>
      </c>
      <c r="P296" s="1">
        <v>5.3109433962264096E-3</v>
      </c>
      <c r="Q296">
        <v>0</v>
      </c>
      <c r="R296">
        <v>0.06</v>
      </c>
      <c r="S296">
        <v>0</v>
      </c>
      <c r="T296">
        <v>79.58</v>
      </c>
      <c r="U296">
        <v>0.21</v>
      </c>
      <c r="V296">
        <v>0</v>
      </c>
      <c r="W296">
        <v>0.57999999999999996</v>
      </c>
      <c r="X296">
        <v>0</v>
      </c>
      <c r="Y296">
        <v>0.31</v>
      </c>
      <c r="Z296">
        <v>0</v>
      </c>
      <c r="AA296">
        <v>1.7999999999999999E-2</v>
      </c>
      <c r="AB296">
        <v>0</v>
      </c>
      <c r="AC296" t="s">
        <v>36</v>
      </c>
      <c r="AD296" t="s">
        <v>36</v>
      </c>
      <c r="AE296" t="s">
        <v>36</v>
      </c>
      <c r="AF296" t="s">
        <v>36</v>
      </c>
      <c r="AG296" t="s">
        <v>36</v>
      </c>
      <c r="AH296" t="s">
        <v>36</v>
      </c>
    </row>
    <row r="297" spans="1:34" x14ac:dyDescent="0.25">
      <c r="A297">
        <v>807</v>
      </c>
      <c r="B297" t="s">
        <v>34</v>
      </c>
      <c r="C297">
        <v>4</v>
      </c>
      <c r="D297">
        <v>5</v>
      </c>
      <c r="E297">
        <v>1</v>
      </c>
      <c r="F297" t="s">
        <v>39</v>
      </c>
      <c r="G297">
        <v>4</v>
      </c>
      <c r="H297">
        <v>2031</v>
      </c>
      <c r="I297">
        <v>42</v>
      </c>
      <c r="J297">
        <v>1.63</v>
      </c>
      <c r="K297">
        <v>7.2899999999999997E-5</v>
      </c>
      <c r="L297">
        <v>39.1</v>
      </c>
      <c r="M297">
        <v>6.3900000000000003E-4</v>
      </c>
      <c r="N297">
        <v>0.16</v>
      </c>
      <c r="O297">
        <v>0</v>
      </c>
      <c r="P297" s="1">
        <v>5.3109433962264096E-3</v>
      </c>
      <c r="Q297">
        <v>0</v>
      </c>
      <c r="R297">
        <v>0.06</v>
      </c>
      <c r="S297">
        <v>0</v>
      </c>
      <c r="T297">
        <v>79.58</v>
      </c>
      <c r="U297">
        <v>0.21</v>
      </c>
      <c r="V297">
        <v>0</v>
      </c>
      <c r="W297">
        <v>0.57999999999999996</v>
      </c>
      <c r="X297">
        <v>0</v>
      </c>
      <c r="Y297">
        <v>0.31</v>
      </c>
      <c r="Z297">
        <v>0</v>
      </c>
      <c r="AA297">
        <v>1.7999999999999999E-2</v>
      </c>
      <c r="AB297">
        <v>0</v>
      </c>
      <c r="AC297" t="s">
        <v>36</v>
      </c>
      <c r="AD297" t="s">
        <v>36</v>
      </c>
      <c r="AE297" t="s">
        <v>36</v>
      </c>
      <c r="AF297" t="s">
        <v>36</v>
      </c>
      <c r="AG297" t="s">
        <v>36</v>
      </c>
      <c r="AH297" t="s">
        <v>36</v>
      </c>
    </row>
    <row r="298" spans="1:34" x14ac:dyDescent="0.25">
      <c r="A298">
        <v>808</v>
      </c>
      <c r="B298" t="s">
        <v>34</v>
      </c>
      <c r="C298">
        <v>4</v>
      </c>
      <c r="D298">
        <v>5</v>
      </c>
      <c r="E298">
        <v>1</v>
      </c>
      <c r="F298" t="s">
        <v>39</v>
      </c>
      <c r="G298">
        <v>4</v>
      </c>
      <c r="H298">
        <v>2032</v>
      </c>
      <c r="I298">
        <v>43</v>
      </c>
      <c r="J298">
        <v>1.63</v>
      </c>
      <c r="K298">
        <v>7.2899999999999997E-5</v>
      </c>
      <c r="L298">
        <v>39.1</v>
      </c>
      <c r="M298">
        <v>6.3900000000000003E-4</v>
      </c>
      <c r="N298">
        <v>0.16</v>
      </c>
      <c r="O298">
        <v>0</v>
      </c>
      <c r="P298" s="1">
        <v>5.3109433962264096E-3</v>
      </c>
      <c r="Q298">
        <v>0</v>
      </c>
      <c r="R298">
        <v>0.06</v>
      </c>
      <c r="S298">
        <v>0</v>
      </c>
      <c r="T298">
        <v>79.58</v>
      </c>
      <c r="U298">
        <v>0.21</v>
      </c>
      <c r="V298">
        <v>0</v>
      </c>
      <c r="W298">
        <v>0.57999999999999996</v>
      </c>
      <c r="X298">
        <v>0</v>
      </c>
      <c r="Y298">
        <v>0.31</v>
      </c>
      <c r="Z298">
        <v>0</v>
      </c>
      <c r="AA298">
        <v>1.7999999999999999E-2</v>
      </c>
      <c r="AB298">
        <v>0</v>
      </c>
      <c r="AC298" t="s">
        <v>36</v>
      </c>
      <c r="AD298" t="s">
        <v>36</v>
      </c>
      <c r="AE298" t="s">
        <v>36</v>
      </c>
      <c r="AF298" t="s">
        <v>36</v>
      </c>
      <c r="AG298" t="s">
        <v>36</v>
      </c>
      <c r="AH298" t="s">
        <v>36</v>
      </c>
    </row>
    <row r="299" spans="1:34" x14ac:dyDescent="0.25">
      <c r="A299">
        <v>809</v>
      </c>
      <c r="B299" t="s">
        <v>34</v>
      </c>
      <c r="C299">
        <v>4</v>
      </c>
      <c r="D299">
        <v>5</v>
      </c>
      <c r="E299">
        <v>1</v>
      </c>
      <c r="F299" t="s">
        <v>39</v>
      </c>
      <c r="G299">
        <v>4</v>
      </c>
      <c r="H299">
        <v>2033</v>
      </c>
      <c r="I299">
        <v>44</v>
      </c>
      <c r="J299">
        <v>1.63</v>
      </c>
      <c r="K299">
        <v>7.2899999999999997E-5</v>
      </c>
      <c r="L299">
        <v>39.1</v>
      </c>
      <c r="M299">
        <v>6.3900000000000003E-4</v>
      </c>
      <c r="N299">
        <v>0.16</v>
      </c>
      <c r="O299">
        <v>0</v>
      </c>
      <c r="P299" s="1">
        <v>5.3109433962264096E-3</v>
      </c>
      <c r="Q299">
        <v>0</v>
      </c>
      <c r="R299">
        <v>0.06</v>
      </c>
      <c r="S299">
        <v>0</v>
      </c>
      <c r="T299">
        <v>79.58</v>
      </c>
      <c r="U299">
        <v>0.21</v>
      </c>
      <c r="V299">
        <v>0</v>
      </c>
      <c r="W299">
        <v>0.57999999999999996</v>
      </c>
      <c r="X299">
        <v>0</v>
      </c>
      <c r="Y299">
        <v>0.31</v>
      </c>
      <c r="Z299">
        <v>0</v>
      </c>
      <c r="AA299">
        <v>1.7999999999999999E-2</v>
      </c>
      <c r="AB299">
        <v>0</v>
      </c>
      <c r="AC299" t="s">
        <v>36</v>
      </c>
      <c r="AD299" t="s">
        <v>36</v>
      </c>
      <c r="AE299" t="s">
        <v>36</v>
      </c>
      <c r="AF299" t="s">
        <v>36</v>
      </c>
      <c r="AG299" t="s">
        <v>36</v>
      </c>
      <c r="AH299" t="s">
        <v>36</v>
      </c>
    </row>
    <row r="300" spans="1:34" x14ac:dyDescent="0.25">
      <c r="A300">
        <v>810</v>
      </c>
      <c r="B300" t="s">
        <v>34</v>
      </c>
      <c r="C300">
        <v>4</v>
      </c>
      <c r="D300">
        <v>5</v>
      </c>
      <c r="E300">
        <v>1</v>
      </c>
      <c r="F300" t="s">
        <v>39</v>
      </c>
      <c r="G300">
        <v>4</v>
      </c>
      <c r="H300">
        <v>2034</v>
      </c>
      <c r="I300">
        <v>45</v>
      </c>
      <c r="J300">
        <v>1.63</v>
      </c>
      <c r="K300">
        <v>7.2899999999999997E-5</v>
      </c>
      <c r="L300">
        <v>39.1</v>
      </c>
      <c r="M300">
        <v>6.3900000000000003E-4</v>
      </c>
      <c r="N300">
        <v>0.16</v>
      </c>
      <c r="O300">
        <v>0</v>
      </c>
      <c r="P300" s="1">
        <v>5.3109433962264096E-3</v>
      </c>
      <c r="Q300">
        <v>0</v>
      </c>
      <c r="R300">
        <v>0.06</v>
      </c>
      <c r="S300">
        <v>0</v>
      </c>
      <c r="T300">
        <v>79.58</v>
      </c>
      <c r="U300">
        <v>0.21</v>
      </c>
      <c r="V300">
        <v>0</v>
      </c>
      <c r="W300">
        <v>0.57999999999999996</v>
      </c>
      <c r="X300">
        <v>0</v>
      </c>
      <c r="Y300">
        <v>0.31</v>
      </c>
      <c r="Z300">
        <v>0</v>
      </c>
      <c r="AA300">
        <v>1.7999999999999999E-2</v>
      </c>
      <c r="AB300">
        <v>0</v>
      </c>
      <c r="AC300" t="s">
        <v>36</v>
      </c>
      <c r="AD300" t="s">
        <v>36</v>
      </c>
      <c r="AE300" t="s">
        <v>36</v>
      </c>
      <c r="AF300" t="s">
        <v>36</v>
      </c>
      <c r="AG300" t="s">
        <v>36</v>
      </c>
      <c r="AH300" t="s">
        <v>36</v>
      </c>
    </row>
    <row r="301" spans="1:34" x14ac:dyDescent="0.25">
      <c r="A301">
        <v>811</v>
      </c>
      <c r="B301" t="s">
        <v>34</v>
      </c>
      <c r="C301">
        <v>4</v>
      </c>
      <c r="D301">
        <v>5</v>
      </c>
      <c r="E301">
        <v>1</v>
      </c>
      <c r="F301" t="s">
        <v>39</v>
      </c>
      <c r="G301">
        <v>4</v>
      </c>
      <c r="H301">
        <v>2035</v>
      </c>
      <c r="I301">
        <v>46</v>
      </c>
      <c r="J301">
        <v>1.63</v>
      </c>
      <c r="K301">
        <v>7.2899999999999997E-5</v>
      </c>
      <c r="L301">
        <v>39.1</v>
      </c>
      <c r="M301">
        <v>6.3900000000000003E-4</v>
      </c>
      <c r="N301">
        <v>0.16</v>
      </c>
      <c r="O301">
        <v>0</v>
      </c>
      <c r="P301" s="1">
        <v>5.3109433962264096E-3</v>
      </c>
      <c r="Q301">
        <v>0</v>
      </c>
      <c r="R301">
        <v>0.06</v>
      </c>
      <c r="S301">
        <v>0</v>
      </c>
      <c r="T301">
        <v>79.58</v>
      </c>
      <c r="U301">
        <v>0.21</v>
      </c>
      <c r="V301">
        <v>0</v>
      </c>
      <c r="W301">
        <v>0.57999999999999996</v>
      </c>
      <c r="X301">
        <v>0</v>
      </c>
      <c r="Y301">
        <v>0.31</v>
      </c>
      <c r="Z301">
        <v>0</v>
      </c>
      <c r="AA301">
        <v>1.7999999999999999E-2</v>
      </c>
      <c r="AB301">
        <v>0</v>
      </c>
      <c r="AC301" t="s">
        <v>36</v>
      </c>
      <c r="AD301" t="s">
        <v>36</v>
      </c>
      <c r="AE301" t="s">
        <v>36</v>
      </c>
      <c r="AF301" t="s">
        <v>36</v>
      </c>
      <c r="AG301" t="s">
        <v>36</v>
      </c>
      <c r="AH301" t="s">
        <v>36</v>
      </c>
    </row>
    <row r="302" spans="1:34" x14ac:dyDescent="0.25">
      <c r="A302">
        <v>812</v>
      </c>
      <c r="B302" t="s">
        <v>34</v>
      </c>
      <c r="C302">
        <v>4</v>
      </c>
      <c r="D302">
        <v>5</v>
      </c>
      <c r="E302">
        <v>1</v>
      </c>
      <c r="F302" t="s">
        <v>39</v>
      </c>
      <c r="G302">
        <v>4</v>
      </c>
      <c r="H302">
        <v>2036</v>
      </c>
      <c r="I302">
        <v>47</v>
      </c>
      <c r="J302">
        <v>1.63</v>
      </c>
      <c r="K302">
        <v>7.2899999999999997E-5</v>
      </c>
      <c r="L302">
        <v>39.1</v>
      </c>
      <c r="M302">
        <v>6.3900000000000003E-4</v>
      </c>
      <c r="N302">
        <v>0.16</v>
      </c>
      <c r="O302">
        <v>0</v>
      </c>
      <c r="P302" s="1">
        <v>5.3109433962264096E-3</v>
      </c>
      <c r="Q302">
        <v>0</v>
      </c>
      <c r="R302">
        <v>0.06</v>
      </c>
      <c r="S302">
        <v>0</v>
      </c>
      <c r="T302">
        <v>79.58</v>
      </c>
      <c r="U302">
        <v>0.21</v>
      </c>
      <c r="V302">
        <v>0</v>
      </c>
      <c r="W302">
        <v>0.57999999999999996</v>
      </c>
      <c r="X302">
        <v>0</v>
      </c>
      <c r="Y302">
        <v>0.31</v>
      </c>
      <c r="Z302">
        <v>0</v>
      </c>
      <c r="AA302">
        <v>1.7999999999999999E-2</v>
      </c>
      <c r="AB302">
        <v>0</v>
      </c>
      <c r="AC302" t="s">
        <v>36</v>
      </c>
      <c r="AD302" t="s">
        <v>36</v>
      </c>
      <c r="AE302" t="s">
        <v>36</v>
      </c>
      <c r="AF302" t="s">
        <v>36</v>
      </c>
      <c r="AG302" t="s">
        <v>36</v>
      </c>
      <c r="AH302" t="s">
        <v>36</v>
      </c>
    </row>
    <row r="303" spans="1:34" x14ac:dyDescent="0.25">
      <c r="A303">
        <v>813</v>
      </c>
      <c r="B303" t="s">
        <v>34</v>
      </c>
      <c r="C303">
        <v>4</v>
      </c>
      <c r="D303">
        <v>5</v>
      </c>
      <c r="E303">
        <v>1</v>
      </c>
      <c r="F303" t="s">
        <v>39</v>
      </c>
      <c r="G303">
        <v>4</v>
      </c>
      <c r="H303">
        <v>2037</v>
      </c>
      <c r="I303">
        <v>48</v>
      </c>
      <c r="J303">
        <v>1.63</v>
      </c>
      <c r="K303">
        <v>7.2899999999999997E-5</v>
      </c>
      <c r="L303">
        <v>39.1</v>
      </c>
      <c r="M303">
        <v>6.3900000000000003E-4</v>
      </c>
      <c r="N303">
        <v>0.16</v>
      </c>
      <c r="O303">
        <v>0</v>
      </c>
      <c r="P303" s="1">
        <v>5.3109433962264096E-3</v>
      </c>
      <c r="Q303">
        <v>0</v>
      </c>
      <c r="R303">
        <v>0.06</v>
      </c>
      <c r="S303">
        <v>0</v>
      </c>
      <c r="T303">
        <v>79.58</v>
      </c>
      <c r="U303">
        <v>0.21</v>
      </c>
      <c r="V303">
        <v>0</v>
      </c>
      <c r="W303">
        <v>0.57999999999999996</v>
      </c>
      <c r="X303">
        <v>0</v>
      </c>
      <c r="Y303">
        <v>0.31</v>
      </c>
      <c r="Z303">
        <v>0</v>
      </c>
      <c r="AA303">
        <v>1.7999999999999999E-2</v>
      </c>
      <c r="AB303">
        <v>0</v>
      </c>
      <c r="AC303" t="s">
        <v>36</v>
      </c>
      <c r="AD303" t="s">
        <v>36</v>
      </c>
      <c r="AE303" t="s">
        <v>36</v>
      </c>
      <c r="AF303" t="s">
        <v>36</v>
      </c>
      <c r="AG303" t="s">
        <v>36</v>
      </c>
      <c r="AH303" t="s">
        <v>36</v>
      </c>
    </row>
    <row r="304" spans="1:34" x14ac:dyDescent="0.25">
      <c r="A304">
        <v>814</v>
      </c>
      <c r="B304" t="s">
        <v>34</v>
      </c>
      <c r="C304">
        <v>4</v>
      </c>
      <c r="D304">
        <v>5</v>
      </c>
      <c r="E304">
        <v>1</v>
      </c>
      <c r="F304" t="s">
        <v>39</v>
      </c>
      <c r="G304">
        <v>4</v>
      </c>
      <c r="H304">
        <v>2038</v>
      </c>
      <c r="I304">
        <v>49</v>
      </c>
      <c r="J304">
        <v>1.63</v>
      </c>
      <c r="K304">
        <v>7.2899999999999997E-5</v>
      </c>
      <c r="L304">
        <v>39.1</v>
      </c>
      <c r="M304">
        <v>6.3900000000000003E-4</v>
      </c>
      <c r="N304">
        <v>0.16</v>
      </c>
      <c r="O304">
        <v>0</v>
      </c>
      <c r="P304" s="1">
        <v>5.3109433962264096E-3</v>
      </c>
      <c r="Q304">
        <v>0</v>
      </c>
      <c r="R304">
        <v>0.06</v>
      </c>
      <c r="S304">
        <v>0</v>
      </c>
      <c r="T304">
        <v>79.58</v>
      </c>
      <c r="U304">
        <v>0.21</v>
      </c>
      <c r="V304">
        <v>0</v>
      </c>
      <c r="W304">
        <v>0.57999999999999996</v>
      </c>
      <c r="X304">
        <v>0</v>
      </c>
      <c r="Y304">
        <v>0.31</v>
      </c>
      <c r="Z304">
        <v>0</v>
      </c>
      <c r="AA304">
        <v>1.7999999999999999E-2</v>
      </c>
      <c r="AB304">
        <v>0</v>
      </c>
      <c r="AC304" t="s">
        <v>36</v>
      </c>
      <c r="AD304" t="s">
        <v>36</v>
      </c>
      <c r="AE304" t="s">
        <v>36</v>
      </c>
      <c r="AF304" t="s">
        <v>36</v>
      </c>
      <c r="AG304" t="s">
        <v>36</v>
      </c>
      <c r="AH304" t="s">
        <v>36</v>
      </c>
    </row>
    <row r="305" spans="1:34" x14ac:dyDescent="0.25">
      <c r="A305">
        <v>815</v>
      </c>
      <c r="B305" t="s">
        <v>34</v>
      </c>
      <c r="C305">
        <v>4</v>
      </c>
      <c r="D305">
        <v>5</v>
      </c>
      <c r="E305">
        <v>1</v>
      </c>
      <c r="F305" t="s">
        <v>39</v>
      </c>
      <c r="G305">
        <v>4</v>
      </c>
      <c r="H305">
        <v>2039</v>
      </c>
      <c r="I305">
        <v>50</v>
      </c>
      <c r="J305">
        <v>1.63</v>
      </c>
      <c r="K305">
        <v>7.2899999999999997E-5</v>
      </c>
      <c r="L305">
        <v>39.1</v>
      </c>
      <c r="M305">
        <v>6.3900000000000003E-4</v>
      </c>
      <c r="N305">
        <v>0.16</v>
      </c>
      <c r="O305">
        <v>0</v>
      </c>
      <c r="P305" s="1">
        <v>5.3109433962264096E-3</v>
      </c>
      <c r="Q305">
        <v>0</v>
      </c>
      <c r="R305">
        <v>0.06</v>
      </c>
      <c r="S305">
        <v>0</v>
      </c>
      <c r="T305">
        <v>79.58</v>
      </c>
      <c r="U305">
        <v>0.21</v>
      </c>
      <c r="V305">
        <v>0</v>
      </c>
      <c r="W305">
        <v>0.57999999999999996</v>
      </c>
      <c r="X305">
        <v>0</v>
      </c>
      <c r="Y305">
        <v>0.31</v>
      </c>
      <c r="Z305">
        <v>0</v>
      </c>
      <c r="AA305">
        <v>1.7999999999999999E-2</v>
      </c>
      <c r="AB305">
        <v>0</v>
      </c>
      <c r="AC305" t="s">
        <v>36</v>
      </c>
      <c r="AD305" t="s">
        <v>36</v>
      </c>
      <c r="AE305" t="s">
        <v>36</v>
      </c>
      <c r="AF305" t="s">
        <v>36</v>
      </c>
      <c r="AG305" t="s">
        <v>36</v>
      </c>
      <c r="AH305" t="s">
        <v>36</v>
      </c>
    </row>
    <row r="306" spans="1:34" x14ac:dyDescent="0.25">
      <c r="A306">
        <v>816</v>
      </c>
      <c r="B306" t="s">
        <v>34</v>
      </c>
      <c r="C306">
        <v>4</v>
      </c>
      <c r="D306">
        <v>5</v>
      </c>
      <c r="E306">
        <v>1</v>
      </c>
      <c r="F306" t="s">
        <v>39</v>
      </c>
      <c r="G306">
        <v>4</v>
      </c>
      <c r="H306">
        <v>2040</v>
      </c>
      <c r="I306">
        <v>51</v>
      </c>
      <c r="J306">
        <v>1.63</v>
      </c>
      <c r="K306">
        <v>7.2899999999999997E-5</v>
      </c>
      <c r="L306">
        <v>39.1</v>
      </c>
      <c r="M306">
        <v>6.3900000000000003E-4</v>
      </c>
      <c r="N306">
        <v>0.16</v>
      </c>
      <c r="O306">
        <v>0</v>
      </c>
      <c r="P306" s="1">
        <v>5.3109433962264096E-3</v>
      </c>
      <c r="Q306">
        <v>0</v>
      </c>
      <c r="R306">
        <v>0.06</v>
      </c>
      <c r="S306">
        <v>0</v>
      </c>
      <c r="T306">
        <v>79.58</v>
      </c>
      <c r="U306">
        <v>0.21</v>
      </c>
      <c r="V306">
        <v>0</v>
      </c>
      <c r="W306">
        <v>0.57999999999999996</v>
      </c>
      <c r="X306">
        <v>0</v>
      </c>
      <c r="Y306">
        <v>0.31</v>
      </c>
      <c r="Z306">
        <v>0</v>
      </c>
      <c r="AA306">
        <v>1.7999999999999999E-2</v>
      </c>
      <c r="AB306">
        <v>0</v>
      </c>
      <c r="AC306" t="s">
        <v>36</v>
      </c>
      <c r="AD306" t="s">
        <v>36</v>
      </c>
      <c r="AE306" t="s">
        <v>36</v>
      </c>
      <c r="AF306" t="s">
        <v>36</v>
      </c>
      <c r="AG306" t="s">
        <v>36</v>
      </c>
      <c r="AH306" t="s">
        <v>36</v>
      </c>
    </row>
    <row r="307" spans="1:34" x14ac:dyDescent="0.25">
      <c r="A307">
        <v>849</v>
      </c>
      <c r="B307" t="s">
        <v>34</v>
      </c>
      <c r="C307">
        <v>4</v>
      </c>
      <c r="D307">
        <v>15</v>
      </c>
      <c r="E307">
        <v>2</v>
      </c>
      <c r="F307" t="s">
        <v>39</v>
      </c>
      <c r="G307">
        <v>4</v>
      </c>
      <c r="H307">
        <v>2022</v>
      </c>
      <c r="I307">
        <v>33</v>
      </c>
      <c r="J307">
        <v>1.63</v>
      </c>
      <c r="K307">
        <v>7.2899999999999997E-5</v>
      </c>
      <c r="L307">
        <v>39.1</v>
      </c>
      <c r="M307">
        <v>6.3900000000000003E-4</v>
      </c>
      <c r="N307">
        <v>0.16</v>
      </c>
      <c r="O307">
        <v>0</v>
      </c>
      <c r="P307" s="1">
        <v>5.3109433962264096E-3</v>
      </c>
      <c r="Q307">
        <v>0</v>
      </c>
      <c r="R307">
        <v>0.06</v>
      </c>
      <c r="S307">
        <v>0</v>
      </c>
      <c r="T307">
        <v>79.58</v>
      </c>
      <c r="U307">
        <v>0.21</v>
      </c>
      <c r="V307">
        <v>0</v>
      </c>
      <c r="W307">
        <v>0.57999999999999996</v>
      </c>
      <c r="X307">
        <v>0</v>
      </c>
      <c r="Y307">
        <v>0.31</v>
      </c>
      <c r="Z307">
        <v>0</v>
      </c>
      <c r="AA307">
        <v>1.7999999999999999E-2</v>
      </c>
      <c r="AB307">
        <v>0</v>
      </c>
      <c r="AC307" t="s">
        <v>36</v>
      </c>
      <c r="AD307" t="s">
        <v>36</v>
      </c>
      <c r="AE307" t="s">
        <v>36</v>
      </c>
      <c r="AF307" t="s">
        <v>36</v>
      </c>
      <c r="AG307" t="s">
        <v>36</v>
      </c>
      <c r="AH307" t="s">
        <v>36</v>
      </c>
    </row>
    <row r="308" spans="1:34" x14ac:dyDescent="0.25">
      <c r="A308">
        <v>850</v>
      </c>
      <c r="B308" t="s">
        <v>34</v>
      </c>
      <c r="C308">
        <v>4</v>
      </c>
      <c r="D308">
        <v>15</v>
      </c>
      <c r="E308">
        <v>2</v>
      </c>
      <c r="F308" t="s">
        <v>39</v>
      </c>
      <c r="G308">
        <v>4</v>
      </c>
      <c r="H308">
        <v>2023</v>
      </c>
      <c r="I308">
        <v>34</v>
      </c>
      <c r="J308">
        <v>1.63</v>
      </c>
      <c r="K308">
        <v>7.2899999999999997E-5</v>
      </c>
      <c r="L308">
        <v>39.1</v>
      </c>
      <c r="M308">
        <v>6.3900000000000003E-4</v>
      </c>
      <c r="N308">
        <v>0.16</v>
      </c>
      <c r="O308">
        <v>0</v>
      </c>
      <c r="P308" s="1">
        <v>5.3109433962264096E-3</v>
      </c>
      <c r="Q308">
        <v>0</v>
      </c>
      <c r="R308">
        <v>0.06</v>
      </c>
      <c r="S308">
        <v>0</v>
      </c>
      <c r="T308">
        <v>79.58</v>
      </c>
      <c r="U308">
        <v>0.21</v>
      </c>
      <c r="V308">
        <v>0</v>
      </c>
      <c r="W308">
        <v>0.57999999999999996</v>
      </c>
      <c r="X308">
        <v>0</v>
      </c>
      <c r="Y308">
        <v>0.31</v>
      </c>
      <c r="Z308">
        <v>0</v>
      </c>
      <c r="AA308">
        <v>1.7999999999999999E-2</v>
      </c>
      <c r="AB308">
        <v>0</v>
      </c>
      <c r="AC308" t="s">
        <v>36</v>
      </c>
      <c r="AD308" t="s">
        <v>36</v>
      </c>
      <c r="AE308" t="s">
        <v>36</v>
      </c>
      <c r="AF308" t="s">
        <v>36</v>
      </c>
      <c r="AG308" t="s">
        <v>36</v>
      </c>
      <c r="AH308" t="s">
        <v>36</v>
      </c>
    </row>
    <row r="309" spans="1:34" x14ac:dyDescent="0.25">
      <c r="A309">
        <v>851</v>
      </c>
      <c r="B309" t="s">
        <v>34</v>
      </c>
      <c r="C309">
        <v>4</v>
      </c>
      <c r="D309">
        <v>15</v>
      </c>
      <c r="E309">
        <v>2</v>
      </c>
      <c r="F309" t="s">
        <v>39</v>
      </c>
      <c r="G309">
        <v>4</v>
      </c>
      <c r="H309">
        <v>2024</v>
      </c>
      <c r="I309">
        <v>35</v>
      </c>
      <c r="J309">
        <v>1.63</v>
      </c>
      <c r="K309">
        <v>7.2899999999999997E-5</v>
      </c>
      <c r="L309">
        <v>39.1</v>
      </c>
      <c r="M309">
        <v>6.3900000000000003E-4</v>
      </c>
      <c r="N309">
        <v>0.16</v>
      </c>
      <c r="O309">
        <v>0</v>
      </c>
      <c r="P309" s="1">
        <v>5.3109433962264096E-3</v>
      </c>
      <c r="Q309">
        <v>0</v>
      </c>
      <c r="R309">
        <v>0.06</v>
      </c>
      <c r="S309">
        <v>0</v>
      </c>
      <c r="T309">
        <v>79.58</v>
      </c>
      <c r="U309">
        <v>0.21</v>
      </c>
      <c r="V309">
        <v>0</v>
      </c>
      <c r="W309">
        <v>0.57999999999999996</v>
      </c>
      <c r="X309">
        <v>0</v>
      </c>
      <c r="Y309">
        <v>0.31</v>
      </c>
      <c r="Z309">
        <v>0</v>
      </c>
      <c r="AA309">
        <v>1.7999999999999999E-2</v>
      </c>
      <c r="AB309">
        <v>0</v>
      </c>
      <c r="AC309" t="s">
        <v>36</v>
      </c>
      <c r="AD309" t="s">
        <v>36</v>
      </c>
      <c r="AE309" t="s">
        <v>36</v>
      </c>
      <c r="AF309" t="s">
        <v>36</v>
      </c>
      <c r="AG309" t="s">
        <v>36</v>
      </c>
      <c r="AH309" t="s">
        <v>36</v>
      </c>
    </row>
    <row r="310" spans="1:34" x14ac:dyDescent="0.25">
      <c r="A310">
        <v>852</v>
      </c>
      <c r="B310" t="s">
        <v>34</v>
      </c>
      <c r="C310">
        <v>4</v>
      </c>
      <c r="D310">
        <v>15</v>
      </c>
      <c r="E310">
        <v>2</v>
      </c>
      <c r="F310" t="s">
        <v>39</v>
      </c>
      <c r="G310">
        <v>4</v>
      </c>
      <c r="H310">
        <v>2025</v>
      </c>
      <c r="I310">
        <v>36</v>
      </c>
      <c r="J310">
        <v>1.63</v>
      </c>
      <c r="K310">
        <v>7.2899999999999997E-5</v>
      </c>
      <c r="L310">
        <v>39.1</v>
      </c>
      <c r="M310">
        <v>6.3900000000000003E-4</v>
      </c>
      <c r="N310">
        <v>0.16</v>
      </c>
      <c r="O310">
        <v>0</v>
      </c>
      <c r="P310" s="1">
        <v>5.3109433962264096E-3</v>
      </c>
      <c r="Q310">
        <v>0</v>
      </c>
      <c r="R310">
        <v>0.06</v>
      </c>
      <c r="S310">
        <v>0</v>
      </c>
      <c r="T310">
        <v>79.58</v>
      </c>
      <c r="U310">
        <v>0.21</v>
      </c>
      <c r="V310">
        <v>0</v>
      </c>
      <c r="W310">
        <v>0.57999999999999996</v>
      </c>
      <c r="X310">
        <v>0</v>
      </c>
      <c r="Y310">
        <v>0.31</v>
      </c>
      <c r="Z310">
        <v>0</v>
      </c>
      <c r="AA310">
        <v>1.7999999999999999E-2</v>
      </c>
      <c r="AB310">
        <v>0</v>
      </c>
      <c r="AC310" t="s">
        <v>36</v>
      </c>
      <c r="AD310" t="s">
        <v>36</v>
      </c>
      <c r="AE310" t="s">
        <v>36</v>
      </c>
      <c r="AF310" t="s">
        <v>36</v>
      </c>
      <c r="AG310" t="s">
        <v>36</v>
      </c>
      <c r="AH310" t="s">
        <v>36</v>
      </c>
    </row>
    <row r="311" spans="1:34" x14ac:dyDescent="0.25">
      <c r="A311">
        <v>853</v>
      </c>
      <c r="B311" t="s">
        <v>34</v>
      </c>
      <c r="C311">
        <v>4</v>
      </c>
      <c r="D311">
        <v>15</v>
      </c>
      <c r="E311">
        <v>2</v>
      </c>
      <c r="F311" t="s">
        <v>39</v>
      </c>
      <c r="G311">
        <v>4</v>
      </c>
      <c r="H311">
        <v>2026</v>
      </c>
      <c r="I311">
        <v>37</v>
      </c>
      <c r="J311">
        <v>1.63</v>
      </c>
      <c r="K311">
        <v>7.2899999999999997E-5</v>
      </c>
      <c r="L311">
        <v>39.1</v>
      </c>
      <c r="M311">
        <v>6.3900000000000003E-4</v>
      </c>
      <c r="N311">
        <v>0.16</v>
      </c>
      <c r="O311">
        <v>0</v>
      </c>
      <c r="P311" s="1">
        <v>5.3109433962264096E-3</v>
      </c>
      <c r="Q311">
        <v>0</v>
      </c>
      <c r="R311">
        <v>0.06</v>
      </c>
      <c r="S311">
        <v>0</v>
      </c>
      <c r="T311">
        <v>79.58</v>
      </c>
      <c r="U311">
        <v>0.21</v>
      </c>
      <c r="V311">
        <v>0</v>
      </c>
      <c r="W311">
        <v>0.57999999999999996</v>
      </c>
      <c r="X311">
        <v>0</v>
      </c>
      <c r="Y311">
        <v>0.31</v>
      </c>
      <c r="Z311">
        <v>0</v>
      </c>
      <c r="AA311">
        <v>1.7999999999999999E-2</v>
      </c>
      <c r="AB311">
        <v>0</v>
      </c>
      <c r="AC311" t="s">
        <v>36</v>
      </c>
      <c r="AD311" t="s">
        <v>36</v>
      </c>
      <c r="AE311" t="s">
        <v>36</v>
      </c>
      <c r="AF311" t="s">
        <v>36</v>
      </c>
      <c r="AG311" t="s">
        <v>36</v>
      </c>
      <c r="AH311" t="s">
        <v>36</v>
      </c>
    </row>
    <row r="312" spans="1:34" x14ac:dyDescent="0.25">
      <c r="A312">
        <v>854</v>
      </c>
      <c r="B312" t="s">
        <v>34</v>
      </c>
      <c r="C312">
        <v>4</v>
      </c>
      <c r="D312">
        <v>15</v>
      </c>
      <c r="E312">
        <v>2</v>
      </c>
      <c r="F312" t="s">
        <v>39</v>
      </c>
      <c r="G312">
        <v>4</v>
      </c>
      <c r="H312">
        <v>2027</v>
      </c>
      <c r="I312">
        <v>38</v>
      </c>
      <c r="J312">
        <v>1.63</v>
      </c>
      <c r="K312">
        <v>7.2899999999999997E-5</v>
      </c>
      <c r="L312">
        <v>39.1</v>
      </c>
      <c r="M312">
        <v>6.3900000000000003E-4</v>
      </c>
      <c r="N312">
        <v>0.16</v>
      </c>
      <c r="O312">
        <v>0</v>
      </c>
      <c r="P312" s="1">
        <v>5.3109433962264096E-3</v>
      </c>
      <c r="Q312">
        <v>0</v>
      </c>
      <c r="R312">
        <v>0.06</v>
      </c>
      <c r="S312">
        <v>0</v>
      </c>
      <c r="T312">
        <v>79.58</v>
      </c>
      <c r="U312">
        <v>0.21</v>
      </c>
      <c r="V312">
        <v>0</v>
      </c>
      <c r="W312">
        <v>0.57999999999999996</v>
      </c>
      <c r="X312">
        <v>0</v>
      </c>
      <c r="Y312">
        <v>0.31</v>
      </c>
      <c r="Z312">
        <v>0</v>
      </c>
      <c r="AA312">
        <v>1.7999999999999999E-2</v>
      </c>
      <c r="AB312">
        <v>0</v>
      </c>
      <c r="AC312" t="s">
        <v>36</v>
      </c>
      <c r="AD312" t="s">
        <v>36</v>
      </c>
      <c r="AE312" t="s">
        <v>36</v>
      </c>
      <c r="AF312" t="s">
        <v>36</v>
      </c>
      <c r="AG312" t="s">
        <v>36</v>
      </c>
      <c r="AH312" t="s">
        <v>36</v>
      </c>
    </row>
    <row r="313" spans="1:34" x14ac:dyDescent="0.25">
      <c r="A313">
        <v>855</v>
      </c>
      <c r="B313" t="s">
        <v>34</v>
      </c>
      <c r="C313">
        <v>4</v>
      </c>
      <c r="D313">
        <v>15</v>
      </c>
      <c r="E313">
        <v>2</v>
      </c>
      <c r="F313" t="s">
        <v>39</v>
      </c>
      <c r="G313">
        <v>4</v>
      </c>
      <c r="H313">
        <v>2028</v>
      </c>
      <c r="I313">
        <v>39</v>
      </c>
      <c r="J313">
        <v>1.63</v>
      </c>
      <c r="K313">
        <v>7.2899999999999997E-5</v>
      </c>
      <c r="L313">
        <v>39.1</v>
      </c>
      <c r="M313">
        <v>6.3900000000000003E-4</v>
      </c>
      <c r="N313">
        <v>0.16</v>
      </c>
      <c r="O313">
        <v>0</v>
      </c>
      <c r="P313" s="1">
        <v>5.3109433962264096E-3</v>
      </c>
      <c r="Q313">
        <v>0</v>
      </c>
      <c r="R313">
        <v>0.06</v>
      </c>
      <c r="S313">
        <v>0</v>
      </c>
      <c r="T313">
        <v>79.58</v>
      </c>
      <c r="U313">
        <v>0.21</v>
      </c>
      <c r="V313">
        <v>0</v>
      </c>
      <c r="W313">
        <v>0.57999999999999996</v>
      </c>
      <c r="X313">
        <v>0</v>
      </c>
      <c r="Y313">
        <v>0.31</v>
      </c>
      <c r="Z313">
        <v>0</v>
      </c>
      <c r="AA313">
        <v>1.7999999999999999E-2</v>
      </c>
      <c r="AB313">
        <v>0</v>
      </c>
      <c r="AC313" t="s">
        <v>36</v>
      </c>
      <c r="AD313" t="s">
        <v>36</v>
      </c>
      <c r="AE313" t="s">
        <v>36</v>
      </c>
      <c r="AF313" t="s">
        <v>36</v>
      </c>
      <c r="AG313" t="s">
        <v>36</v>
      </c>
      <c r="AH313" t="s">
        <v>36</v>
      </c>
    </row>
    <row r="314" spans="1:34" x14ac:dyDescent="0.25">
      <c r="A314">
        <v>856</v>
      </c>
      <c r="B314" t="s">
        <v>34</v>
      </c>
      <c r="C314">
        <v>4</v>
      </c>
      <c r="D314">
        <v>15</v>
      </c>
      <c r="E314">
        <v>2</v>
      </c>
      <c r="F314" t="s">
        <v>39</v>
      </c>
      <c r="G314">
        <v>4</v>
      </c>
      <c r="H314">
        <v>2029</v>
      </c>
      <c r="I314">
        <v>40</v>
      </c>
      <c r="J314">
        <v>1.63</v>
      </c>
      <c r="K314">
        <v>7.2899999999999997E-5</v>
      </c>
      <c r="L314">
        <v>39.1</v>
      </c>
      <c r="M314">
        <v>6.3900000000000003E-4</v>
      </c>
      <c r="N314">
        <v>0.16</v>
      </c>
      <c r="O314">
        <v>0</v>
      </c>
      <c r="P314" s="1">
        <v>5.3109433962264096E-3</v>
      </c>
      <c r="Q314">
        <v>0</v>
      </c>
      <c r="R314">
        <v>0.06</v>
      </c>
      <c r="S314">
        <v>0</v>
      </c>
      <c r="T314">
        <v>79.58</v>
      </c>
      <c r="U314">
        <v>0.21</v>
      </c>
      <c r="V314">
        <v>0</v>
      </c>
      <c r="W314">
        <v>0.57999999999999996</v>
      </c>
      <c r="X314">
        <v>0</v>
      </c>
      <c r="Y314">
        <v>0.31</v>
      </c>
      <c r="Z314">
        <v>0</v>
      </c>
      <c r="AA314">
        <v>1.7999999999999999E-2</v>
      </c>
      <c r="AB314">
        <v>0</v>
      </c>
      <c r="AC314" t="s">
        <v>36</v>
      </c>
      <c r="AD314" t="s">
        <v>36</v>
      </c>
      <c r="AE314" t="s">
        <v>36</v>
      </c>
      <c r="AF314" t="s">
        <v>36</v>
      </c>
      <c r="AG314" t="s">
        <v>36</v>
      </c>
      <c r="AH314" t="s">
        <v>36</v>
      </c>
    </row>
    <row r="315" spans="1:34" x14ac:dyDescent="0.25">
      <c r="A315">
        <v>857</v>
      </c>
      <c r="B315" t="s">
        <v>34</v>
      </c>
      <c r="C315">
        <v>4</v>
      </c>
      <c r="D315">
        <v>15</v>
      </c>
      <c r="E315">
        <v>2</v>
      </c>
      <c r="F315" t="s">
        <v>39</v>
      </c>
      <c r="G315">
        <v>4</v>
      </c>
      <c r="H315">
        <v>2030</v>
      </c>
      <c r="I315">
        <v>41</v>
      </c>
      <c r="J315">
        <v>1.63</v>
      </c>
      <c r="K315">
        <v>7.2899999999999997E-5</v>
      </c>
      <c r="L315">
        <v>39.1</v>
      </c>
      <c r="M315">
        <v>6.3900000000000003E-4</v>
      </c>
      <c r="N315">
        <v>0.16</v>
      </c>
      <c r="O315">
        <v>0</v>
      </c>
      <c r="P315" s="1">
        <v>5.3109433962264096E-3</v>
      </c>
      <c r="Q315">
        <v>0</v>
      </c>
      <c r="R315">
        <v>0.06</v>
      </c>
      <c r="S315">
        <v>0</v>
      </c>
      <c r="T315">
        <v>79.58</v>
      </c>
      <c r="U315">
        <v>0.21</v>
      </c>
      <c r="V315">
        <v>0</v>
      </c>
      <c r="W315">
        <v>0.57999999999999996</v>
      </c>
      <c r="X315">
        <v>0</v>
      </c>
      <c r="Y315">
        <v>0.31</v>
      </c>
      <c r="Z315">
        <v>0</v>
      </c>
      <c r="AA315">
        <v>1.7999999999999999E-2</v>
      </c>
      <c r="AB315">
        <v>0</v>
      </c>
      <c r="AC315" t="s">
        <v>36</v>
      </c>
      <c r="AD315" t="s">
        <v>36</v>
      </c>
      <c r="AE315" t="s">
        <v>36</v>
      </c>
      <c r="AF315" t="s">
        <v>36</v>
      </c>
      <c r="AG315" t="s">
        <v>36</v>
      </c>
      <c r="AH315" t="s">
        <v>36</v>
      </c>
    </row>
    <row r="316" spans="1:34" x14ac:dyDescent="0.25">
      <c r="A316">
        <v>858</v>
      </c>
      <c r="B316" t="s">
        <v>34</v>
      </c>
      <c r="C316">
        <v>4</v>
      </c>
      <c r="D316">
        <v>15</v>
      </c>
      <c r="E316">
        <v>2</v>
      </c>
      <c r="F316" t="s">
        <v>39</v>
      </c>
      <c r="G316">
        <v>4</v>
      </c>
      <c r="H316">
        <v>2031</v>
      </c>
      <c r="I316">
        <v>42</v>
      </c>
      <c r="J316">
        <v>1.63</v>
      </c>
      <c r="K316">
        <v>7.2899999999999997E-5</v>
      </c>
      <c r="L316">
        <v>39.1</v>
      </c>
      <c r="M316">
        <v>6.3900000000000003E-4</v>
      </c>
      <c r="N316">
        <v>0.16</v>
      </c>
      <c r="O316">
        <v>0</v>
      </c>
      <c r="P316" s="1">
        <v>5.3109433962264096E-3</v>
      </c>
      <c r="Q316">
        <v>0</v>
      </c>
      <c r="R316">
        <v>0.06</v>
      </c>
      <c r="S316">
        <v>0</v>
      </c>
      <c r="T316">
        <v>79.58</v>
      </c>
      <c r="U316">
        <v>0.21</v>
      </c>
      <c r="V316">
        <v>0</v>
      </c>
      <c r="W316">
        <v>0.57999999999999996</v>
      </c>
      <c r="X316">
        <v>0</v>
      </c>
      <c r="Y316">
        <v>0.31</v>
      </c>
      <c r="Z316">
        <v>0</v>
      </c>
      <c r="AA316">
        <v>1.7999999999999999E-2</v>
      </c>
      <c r="AB316">
        <v>0</v>
      </c>
      <c r="AC316" t="s">
        <v>36</v>
      </c>
      <c r="AD316" t="s">
        <v>36</v>
      </c>
      <c r="AE316" t="s">
        <v>36</v>
      </c>
      <c r="AF316" t="s">
        <v>36</v>
      </c>
      <c r="AG316" t="s">
        <v>36</v>
      </c>
      <c r="AH316" t="s">
        <v>36</v>
      </c>
    </row>
    <row r="317" spans="1:34" x14ac:dyDescent="0.25">
      <c r="A317">
        <v>859</v>
      </c>
      <c r="B317" t="s">
        <v>34</v>
      </c>
      <c r="C317">
        <v>4</v>
      </c>
      <c r="D317">
        <v>15</v>
      </c>
      <c r="E317">
        <v>2</v>
      </c>
      <c r="F317" t="s">
        <v>39</v>
      </c>
      <c r="G317">
        <v>4</v>
      </c>
      <c r="H317">
        <v>2032</v>
      </c>
      <c r="I317">
        <v>43</v>
      </c>
      <c r="J317">
        <v>1.63</v>
      </c>
      <c r="K317">
        <v>7.2899999999999997E-5</v>
      </c>
      <c r="L317">
        <v>39.1</v>
      </c>
      <c r="M317">
        <v>6.3900000000000003E-4</v>
      </c>
      <c r="N317">
        <v>0.16</v>
      </c>
      <c r="O317">
        <v>0</v>
      </c>
      <c r="P317" s="1">
        <v>5.3109433962264096E-3</v>
      </c>
      <c r="Q317">
        <v>0</v>
      </c>
      <c r="R317">
        <v>0.06</v>
      </c>
      <c r="S317">
        <v>0</v>
      </c>
      <c r="T317">
        <v>79.58</v>
      </c>
      <c r="U317">
        <v>0.21</v>
      </c>
      <c r="V317">
        <v>0</v>
      </c>
      <c r="W317">
        <v>0.57999999999999996</v>
      </c>
      <c r="X317">
        <v>0</v>
      </c>
      <c r="Y317">
        <v>0.31</v>
      </c>
      <c r="Z317">
        <v>0</v>
      </c>
      <c r="AA317">
        <v>1.7999999999999999E-2</v>
      </c>
      <c r="AB317">
        <v>0</v>
      </c>
      <c r="AC317" t="s">
        <v>36</v>
      </c>
      <c r="AD317" t="s">
        <v>36</v>
      </c>
      <c r="AE317" t="s">
        <v>36</v>
      </c>
      <c r="AF317" t="s">
        <v>36</v>
      </c>
      <c r="AG317" t="s">
        <v>36</v>
      </c>
      <c r="AH317" t="s">
        <v>36</v>
      </c>
    </row>
    <row r="318" spans="1:34" x14ac:dyDescent="0.25">
      <c r="A318">
        <v>860</v>
      </c>
      <c r="B318" t="s">
        <v>34</v>
      </c>
      <c r="C318">
        <v>4</v>
      </c>
      <c r="D318">
        <v>15</v>
      </c>
      <c r="E318">
        <v>2</v>
      </c>
      <c r="F318" t="s">
        <v>39</v>
      </c>
      <c r="G318">
        <v>4</v>
      </c>
      <c r="H318">
        <v>2033</v>
      </c>
      <c r="I318">
        <v>44</v>
      </c>
      <c r="J318">
        <v>1.63</v>
      </c>
      <c r="K318">
        <v>7.2899999999999997E-5</v>
      </c>
      <c r="L318">
        <v>39.1</v>
      </c>
      <c r="M318">
        <v>6.3900000000000003E-4</v>
      </c>
      <c r="N318">
        <v>0.16</v>
      </c>
      <c r="O318">
        <v>0</v>
      </c>
      <c r="P318" s="1">
        <v>5.3109433962264096E-3</v>
      </c>
      <c r="Q318">
        <v>0</v>
      </c>
      <c r="R318">
        <v>0.06</v>
      </c>
      <c r="S318">
        <v>0</v>
      </c>
      <c r="T318">
        <v>79.58</v>
      </c>
      <c r="U318">
        <v>0.21</v>
      </c>
      <c r="V318">
        <v>0</v>
      </c>
      <c r="W318">
        <v>0.57999999999999996</v>
      </c>
      <c r="X318">
        <v>0</v>
      </c>
      <c r="Y318">
        <v>0.31</v>
      </c>
      <c r="Z318">
        <v>0</v>
      </c>
      <c r="AA318">
        <v>1.7999999999999999E-2</v>
      </c>
      <c r="AB318">
        <v>0</v>
      </c>
      <c r="AC318" t="s">
        <v>36</v>
      </c>
      <c r="AD318" t="s">
        <v>36</v>
      </c>
      <c r="AE318" t="s">
        <v>36</v>
      </c>
      <c r="AF318" t="s">
        <v>36</v>
      </c>
      <c r="AG318" t="s">
        <v>36</v>
      </c>
      <c r="AH318" t="s">
        <v>36</v>
      </c>
    </row>
    <row r="319" spans="1:34" x14ac:dyDescent="0.25">
      <c r="A319">
        <v>861</v>
      </c>
      <c r="B319" t="s">
        <v>34</v>
      </c>
      <c r="C319">
        <v>4</v>
      </c>
      <c r="D319">
        <v>15</v>
      </c>
      <c r="E319">
        <v>2</v>
      </c>
      <c r="F319" t="s">
        <v>39</v>
      </c>
      <c r="G319">
        <v>4</v>
      </c>
      <c r="H319">
        <v>2034</v>
      </c>
      <c r="I319">
        <v>45</v>
      </c>
      <c r="J319">
        <v>1.63</v>
      </c>
      <c r="K319">
        <v>7.2899999999999997E-5</v>
      </c>
      <c r="L319">
        <v>39.1</v>
      </c>
      <c r="M319">
        <v>6.3900000000000003E-4</v>
      </c>
      <c r="N319">
        <v>0.16</v>
      </c>
      <c r="O319">
        <v>0</v>
      </c>
      <c r="P319" s="1">
        <v>5.3109433962264096E-3</v>
      </c>
      <c r="Q319">
        <v>0</v>
      </c>
      <c r="R319">
        <v>0.06</v>
      </c>
      <c r="S319">
        <v>0</v>
      </c>
      <c r="T319">
        <v>79.58</v>
      </c>
      <c r="U319">
        <v>0.21</v>
      </c>
      <c r="V319">
        <v>0</v>
      </c>
      <c r="W319">
        <v>0.57999999999999996</v>
      </c>
      <c r="X319">
        <v>0</v>
      </c>
      <c r="Y319">
        <v>0.31</v>
      </c>
      <c r="Z319">
        <v>0</v>
      </c>
      <c r="AA319">
        <v>1.7999999999999999E-2</v>
      </c>
      <c r="AB319">
        <v>0</v>
      </c>
      <c r="AC319" t="s">
        <v>36</v>
      </c>
      <c r="AD319" t="s">
        <v>36</v>
      </c>
      <c r="AE319" t="s">
        <v>36</v>
      </c>
      <c r="AF319" t="s">
        <v>36</v>
      </c>
      <c r="AG319" t="s">
        <v>36</v>
      </c>
      <c r="AH319" t="s">
        <v>36</v>
      </c>
    </row>
    <row r="320" spans="1:34" x14ac:dyDescent="0.25">
      <c r="A320">
        <v>862</v>
      </c>
      <c r="B320" t="s">
        <v>34</v>
      </c>
      <c r="C320">
        <v>4</v>
      </c>
      <c r="D320">
        <v>15</v>
      </c>
      <c r="E320">
        <v>2</v>
      </c>
      <c r="F320" t="s">
        <v>39</v>
      </c>
      <c r="G320">
        <v>4</v>
      </c>
      <c r="H320">
        <v>2035</v>
      </c>
      <c r="I320">
        <v>46</v>
      </c>
      <c r="J320">
        <v>1.63</v>
      </c>
      <c r="K320">
        <v>7.2899999999999997E-5</v>
      </c>
      <c r="L320">
        <v>39.1</v>
      </c>
      <c r="M320">
        <v>6.3900000000000003E-4</v>
      </c>
      <c r="N320">
        <v>0.16</v>
      </c>
      <c r="O320">
        <v>0</v>
      </c>
      <c r="P320" s="1">
        <v>5.3109433962264096E-3</v>
      </c>
      <c r="Q320">
        <v>0</v>
      </c>
      <c r="R320">
        <v>0.06</v>
      </c>
      <c r="S320">
        <v>0</v>
      </c>
      <c r="T320">
        <v>79.58</v>
      </c>
      <c r="U320">
        <v>0.21</v>
      </c>
      <c r="V320">
        <v>0</v>
      </c>
      <c r="W320">
        <v>0.57999999999999996</v>
      </c>
      <c r="X320">
        <v>0</v>
      </c>
      <c r="Y320">
        <v>0.31</v>
      </c>
      <c r="Z320">
        <v>0</v>
      </c>
      <c r="AA320">
        <v>1.7999999999999999E-2</v>
      </c>
      <c r="AB320">
        <v>0</v>
      </c>
      <c r="AC320" t="s">
        <v>36</v>
      </c>
      <c r="AD320" t="s">
        <v>36</v>
      </c>
      <c r="AE320" t="s">
        <v>36</v>
      </c>
      <c r="AF320" t="s">
        <v>36</v>
      </c>
      <c r="AG320" t="s">
        <v>36</v>
      </c>
      <c r="AH320" t="s">
        <v>36</v>
      </c>
    </row>
    <row r="321" spans="1:34" x14ac:dyDescent="0.25">
      <c r="A321">
        <v>863</v>
      </c>
      <c r="B321" t="s">
        <v>34</v>
      </c>
      <c r="C321">
        <v>4</v>
      </c>
      <c r="D321">
        <v>15</v>
      </c>
      <c r="E321">
        <v>2</v>
      </c>
      <c r="F321" t="s">
        <v>39</v>
      </c>
      <c r="G321">
        <v>4</v>
      </c>
      <c r="H321">
        <v>2036</v>
      </c>
      <c r="I321">
        <v>47</v>
      </c>
      <c r="J321">
        <v>1.63</v>
      </c>
      <c r="K321">
        <v>7.2899999999999997E-5</v>
      </c>
      <c r="L321">
        <v>39.1</v>
      </c>
      <c r="M321">
        <v>6.3900000000000003E-4</v>
      </c>
      <c r="N321">
        <v>0.16</v>
      </c>
      <c r="O321">
        <v>0</v>
      </c>
      <c r="P321" s="1">
        <v>5.3109433962264096E-3</v>
      </c>
      <c r="Q321">
        <v>0</v>
      </c>
      <c r="R321">
        <v>0.06</v>
      </c>
      <c r="S321">
        <v>0</v>
      </c>
      <c r="T321">
        <v>79.58</v>
      </c>
      <c r="U321">
        <v>0.21</v>
      </c>
      <c r="V321">
        <v>0</v>
      </c>
      <c r="W321">
        <v>0.57999999999999996</v>
      </c>
      <c r="X321">
        <v>0</v>
      </c>
      <c r="Y321">
        <v>0.31</v>
      </c>
      <c r="Z321">
        <v>0</v>
      </c>
      <c r="AA321">
        <v>1.7999999999999999E-2</v>
      </c>
      <c r="AB321">
        <v>0</v>
      </c>
      <c r="AC321" t="s">
        <v>36</v>
      </c>
      <c r="AD321" t="s">
        <v>36</v>
      </c>
      <c r="AE321" t="s">
        <v>36</v>
      </c>
      <c r="AF321" t="s">
        <v>36</v>
      </c>
      <c r="AG321" t="s">
        <v>36</v>
      </c>
      <c r="AH321" t="s">
        <v>36</v>
      </c>
    </row>
    <row r="322" spans="1:34" x14ac:dyDescent="0.25">
      <c r="A322">
        <v>864</v>
      </c>
      <c r="B322" t="s">
        <v>34</v>
      </c>
      <c r="C322">
        <v>4</v>
      </c>
      <c r="D322">
        <v>15</v>
      </c>
      <c r="E322">
        <v>2</v>
      </c>
      <c r="F322" t="s">
        <v>39</v>
      </c>
      <c r="G322">
        <v>4</v>
      </c>
      <c r="H322">
        <v>2037</v>
      </c>
      <c r="I322">
        <v>48</v>
      </c>
      <c r="J322">
        <v>1.63</v>
      </c>
      <c r="K322">
        <v>7.2899999999999997E-5</v>
      </c>
      <c r="L322">
        <v>39.1</v>
      </c>
      <c r="M322">
        <v>6.3900000000000003E-4</v>
      </c>
      <c r="N322">
        <v>0.16</v>
      </c>
      <c r="O322">
        <v>0</v>
      </c>
      <c r="P322" s="1">
        <v>5.3109433962264096E-3</v>
      </c>
      <c r="Q322">
        <v>0</v>
      </c>
      <c r="R322">
        <v>0.06</v>
      </c>
      <c r="S322">
        <v>0</v>
      </c>
      <c r="T322">
        <v>79.58</v>
      </c>
      <c r="U322">
        <v>0.21</v>
      </c>
      <c r="V322">
        <v>0</v>
      </c>
      <c r="W322">
        <v>0.57999999999999996</v>
      </c>
      <c r="X322">
        <v>0</v>
      </c>
      <c r="Y322">
        <v>0.31</v>
      </c>
      <c r="Z322">
        <v>0</v>
      </c>
      <c r="AA322">
        <v>1.7999999999999999E-2</v>
      </c>
      <c r="AB322">
        <v>0</v>
      </c>
      <c r="AC322" t="s">
        <v>36</v>
      </c>
      <c r="AD322" t="s">
        <v>36</v>
      </c>
      <c r="AE322" t="s">
        <v>36</v>
      </c>
      <c r="AF322" t="s">
        <v>36</v>
      </c>
      <c r="AG322" t="s">
        <v>36</v>
      </c>
      <c r="AH322" t="s">
        <v>36</v>
      </c>
    </row>
    <row r="323" spans="1:34" x14ac:dyDescent="0.25">
      <c r="A323">
        <v>865</v>
      </c>
      <c r="B323" t="s">
        <v>34</v>
      </c>
      <c r="C323">
        <v>4</v>
      </c>
      <c r="D323">
        <v>15</v>
      </c>
      <c r="E323">
        <v>2</v>
      </c>
      <c r="F323" t="s">
        <v>39</v>
      </c>
      <c r="G323">
        <v>4</v>
      </c>
      <c r="H323">
        <v>2038</v>
      </c>
      <c r="I323">
        <v>49</v>
      </c>
      <c r="J323">
        <v>1.63</v>
      </c>
      <c r="K323">
        <v>7.2899999999999997E-5</v>
      </c>
      <c r="L323">
        <v>39.1</v>
      </c>
      <c r="M323">
        <v>6.3900000000000003E-4</v>
      </c>
      <c r="N323">
        <v>0.16</v>
      </c>
      <c r="O323">
        <v>0</v>
      </c>
      <c r="P323" s="1">
        <v>5.3109433962264096E-3</v>
      </c>
      <c r="Q323">
        <v>0</v>
      </c>
      <c r="R323">
        <v>0.06</v>
      </c>
      <c r="S323">
        <v>0</v>
      </c>
      <c r="T323">
        <v>79.58</v>
      </c>
      <c r="U323">
        <v>0.21</v>
      </c>
      <c r="V323">
        <v>0</v>
      </c>
      <c r="W323">
        <v>0.57999999999999996</v>
      </c>
      <c r="X323">
        <v>0</v>
      </c>
      <c r="Y323">
        <v>0.31</v>
      </c>
      <c r="Z323">
        <v>0</v>
      </c>
      <c r="AA323">
        <v>1.7999999999999999E-2</v>
      </c>
      <c r="AB323">
        <v>0</v>
      </c>
      <c r="AC323" t="s">
        <v>36</v>
      </c>
      <c r="AD323" t="s">
        <v>36</v>
      </c>
      <c r="AE323" t="s">
        <v>36</v>
      </c>
      <c r="AF323" t="s">
        <v>36</v>
      </c>
      <c r="AG323" t="s">
        <v>36</v>
      </c>
      <c r="AH323" t="s">
        <v>36</v>
      </c>
    </row>
    <row r="324" spans="1:34" x14ac:dyDescent="0.25">
      <c r="A324">
        <v>866</v>
      </c>
      <c r="B324" t="s">
        <v>34</v>
      </c>
      <c r="C324">
        <v>4</v>
      </c>
      <c r="D324">
        <v>15</v>
      </c>
      <c r="E324">
        <v>2</v>
      </c>
      <c r="F324" t="s">
        <v>39</v>
      </c>
      <c r="G324">
        <v>4</v>
      </c>
      <c r="H324">
        <v>2039</v>
      </c>
      <c r="I324">
        <v>50</v>
      </c>
      <c r="J324">
        <v>1.63</v>
      </c>
      <c r="K324">
        <v>7.2899999999999997E-5</v>
      </c>
      <c r="L324">
        <v>39.1</v>
      </c>
      <c r="M324">
        <v>6.3900000000000003E-4</v>
      </c>
      <c r="N324">
        <v>0.16</v>
      </c>
      <c r="O324">
        <v>0</v>
      </c>
      <c r="P324" s="1">
        <v>5.3109433962264096E-3</v>
      </c>
      <c r="Q324">
        <v>0</v>
      </c>
      <c r="R324">
        <v>0.06</v>
      </c>
      <c r="S324">
        <v>0</v>
      </c>
      <c r="T324">
        <v>79.58</v>
      </c>
      <c r="U324">
        <v>0.21</v>
      </c>
      <c r="V324">
        <v>0</v>
      </c>
      <c r="W324">
        <v>0.57999999999999996</v>
      </c>
      <c r="X324">
        <v>0</v>
      </c>
      <c r="Y324">
        <v>0.31</v>
      </c>
      <c r="Z324">
        <v>0</v>
      </c>
      <c r="AA324">
        <v>1.7999999999999999E-2</v>
      </c>
      <c r="AB324">
        <v>0</v>
      </c>
      <c r="AC324" t="s">
        <v>36</v>
      </c>
      <c r="AD324" t="s">
        <v>36</v>
      </c>
      <c r="AE324" t="s">
        <v>36</v>
      </c>
      <c r="AF324" t="s">
        <v>36</v>
      </c>
      <c r="AG324" t="s">
        <v>36</v>
      </c>
      <c r="AH324" t="s">
        <v>36</v>
      </c>
    </row>
    <row r="325" spans="1:34" x14ac:dyDescent="0.25">
      <c r="A325">
        <v>867</v>
      </c>
      <c r="B325" t="s">
        <v>34</v>
      </c>
      <c r="C325">
        <v>4</v>
      </c>
      <c r="D325">
        <v>15</v>
      </c>
      <c r="E325">
        <v>2</v>
      </c>
      <c r="F325" t="s">
        <v>39</v>
      </c>
      <c r="G325">
        <v>4</v>
      </c>
      <c r="H325">
        <v>2040</v>
      </c>
      <c r="I325">
        <v>51</v>
      </c>
      <c r="J325">
        <v>1.63</v>
      </c>
      <c r="K325">
        <v>7.2899999999999997E-5</v>
      </c>
      <c r="L325">
        <v>39.1</v>
      </c>
      <c r="M325">
        <v>6.3900000000000003E-4</v>
      </c>
      <c r="N325">
        <v>0.16</v>
      </c>
      <c r="O325">
        <v>0</v>
      </c>
      <c r="P325" s="1">
        <v>5.3109433962264096E-3</v>
      </c>
      <c r="Q325">
        <v>0</v>
      </c>
      <c r="R325">
        <v>0.06</v>
      </c>
      <c r="S325">
        <v>0</v>
      </c>
      <c r="T325">
        <v>79.58</v>
      </c>
      <c r="U325">
        <v>0.21</v>
      </c>
      <c r="V325">
        <v>0</v>
      </c>
      <c r="W325">
        <v>0.57999999999999996</v>
      </c>
      <c r="X325">
        <v>0</v>
      </c>
      <c r="Y325">
        <v>0.31</v>
      </c>
      <c r="Z325">
        <v>0</v>
      </c>
      <c r="AA325">
        <v>1.7999999999999999E-2</v>
      </c>
      <c r="AB325">
        <v>0</v>
      </c>
      <c r="AC325" t="s">
        <v>36</v>
      </c>
      <c r="AD325" t="s">
        <v>36</v>
      </c>
      <c r="AE325" t="s">
        <v>36</v>
      </c>
      <c r="AF325" t="s">
        <v>36</v>
      </c>
      <c r="AG325" t="s">
        <v>36</v>
      </c>
      <c r="AH325" t="s">
        <v>36</v>
      </c>
    </row>
    <row r="326" spans="1:34" x14ac:dyDescent="0.25">
      <c r="A326">
        <v>900</v>
      </c>
      <c r="B326" t="s">
        <v>34</v>
      </c>
      <c r="C326">
        <v>4</v>
      </c>
      <c r="D326">
        <v>25</v>
      </c>
      <c r="E326">
        <v>3</v>
      </c>
      <c r="F326" t="s">
        <v>39</v>
      </c>
      <c r="G326">
        <v>4</v>
      </c>
      <c r="H326">
        <v>2022</v>
      </c>
      <c r="I326">
        <v>33</v>
      </c>
      <c r="J326">
        <v>1.63</v>
      </c>
      <c r="K326">
        <v>7.2899999999999997E-5</v>
      </c>
      <c r="L326">
        <v>39.1</v>
      </c>
      <c r="M326">
        <v>6.3900000000000003E-4</v>
      </c>
      <c r="N326">
        <v>0.16</v>
      </c>
      <c r="O326">
        <v>0</v>
      </c>
      <c r="P326" s="1">
        <v>5.3109433962264096E-3</v>
      </c>
      <c r="Q326">
        <v>0</v>
      </c>
      <c r="R326">
        <v>0.06</v>
      </c>
      <c r="S326">
        <v>0</v>
      </c>
      <c r="T326">
        <v>79.58</v>
      </c>
      <c r="U326">
        <v>0.21</v>
      </c>
      <c r="V326">
        <v>0</v>
      </c>
      <c r="W326">
        <v>0.57999999999999996</v>
      </c>
      <c r="X326">
        <v>0</v>
      </c>
      <c r="Y326">
        <v>0.31</v>
      </c>
      <c r="Z326">
        <v>0</v>
      </c>
      <c r="AA326">
        <v>1.7999999999999999E-2</v>
      </c>
      <c r="AB326">
        <v>0</v>
      </c>
      <c r="AC326" t="s">
        <v>36</v>
      </c>
      <c r="AD326" t="s">
        <v>36</v>
      </c>
      <c r="AE326" t="s">
        <v>36</v>
      </c>
      <c r="AF326" t="s">
        <v>36</v>
      </c>
      <c r="AG326" t="s">
        <v>36</v>
      </c>
      <c r="AH326" t="s">
        <v>36</v>
      </c>
    </row>
    <row r="327" spans="1:34" x14ac:dyDescent="0.25">
      <c r="A327">
        <v>901</v>
      </c>
      <c r="B327" t="s">
        <v>34</v>
      </c>
      <c r="C327">
        <v>4</v>
      </c>
      <c r="D327">
        <v>25</v>
      </c>
      <c r="E327">
        <v>3</v>
      </c>
      <c r="F327" t="s">
        <v>39</v>
      </c>
      <c r="G327">
        <v>4</v>
      </c>
      <c r="H327">
        <v>2023</v>
      </c>
      <c r="I327">
        <v>34</v>
      </c>
      <c r="J327">
        <v>1.63</v>
      </c>
      <c r="K327">
        <v>7.2899999999999997E-5</v>
      </c>
      <c r="L327">
        <v>39.1</v>
      </c>
      <c r="M327">
        <v>6.3900000000000003E-4</v>
      </c>
      <c r="N327">
        <v>0.16</v>
      </c>
      <c r="O327">
        <v>0</v>
      </c>
      <c r="P327" s="1">
        <v>5.3109433962264096E-3</v>
      </c>
      <c r="Q327">
        <v>0</v>
      </c>
      <c r="R327">
        <v>0.06</v>
      </c>
      <c r="S327">
        <v>0</v>
      </c>
      <c r="T327">
        <v>79.58</v>
      </c>
      <c r="U327">
        <v>0.21</v>
      </c>
      <c r="V327">
        <v>0</v>
      </c>
      <c r="W327">
        <v>0.57999999999999996</v>
      </c>
      <c r="X327">
        <v>0</v>
      </c>
      <c r="Y327">
        <v>0.31</v>
      </c>
      <c r="Z327">
        <v>0</v>
      </c>
      <c r="AA327">
        <v>1.7999999999999999E-2</v>
      </c>
      <c r="AB327">
        <v>0</v>
      </c>
      <c r="AC327" t="s">
        <v>36</v>
      </c>
      <c r="AD327" t="s">
        <v>36</v>
      </c>
      <c r="AE327" t="s">
        <v>36</v>
      </c>
      <c r="AF327" t="s">
        <v>36</v>
      </c>
      <c r="AG327" t="s">
        <v>36</v>
      </c>
      <c r="AH327" t="s">
        <v>36</v>
      </c>
    </row>
    <row r="328" spans="1:34" x14ac:dyDescent="0.25">
      <c r="A328">
        <v>902</v>
      </c>
      <c r="B328" t="s">
        <v>34</v>
      </c>
      <c r="C328">
        <v>4</v>
      </c>
      <c r="D328">
        <v>25</v>
      </c>
      <c r="E328">
        <v>3</v>
      </c>
      <c r="F328" t="s">
        <v>39</v>
      </c>
      <c r="G328">
        <v>4</v>
      </c>
      <c r="H328">
        <v>2024</v>
      </c>
      <c r="I328">
        <v>35</v>
      </c>
      <c r="J328">
        <v>1.63</v>
      </c>
      <c r="K328">
        <v>7.2899999999999997E-5</v>
      </c>
      <c r="L328">
        <v>39.1</v>
      </c>
      <c r="M328">
        <v>6.3900000000000003E-4</v>
      </c>
      <c r="N328">
        <v>0.16</v>
      </c>
      <c r="O328">
        <v>0</v>
      </c>
      <c r="P328" s="1">
        <v>5.3109433962264096E-3</v>
      </c>
      <c r="Q328">
        <v>0</v>
      </c>
      <c r="R328">
        <v>0.06</v>
      </c>
      <c r="S328">
        <v>0</v>
      </c>
      <c r="T328">
        <v>79.58</v>
      </c>
      <c r="U328">
        <v>0.21</v>
      </c>
      <c r="V328">
        <v>0</v>
      </c>
      <c r="W328">
        <v>0.57999999999999996</v>
      </c>
      <c r="X328">
        <v>0</v>
      </c>
      <c r="Y328">
        <v>0.31</v>
      </c>
      <c r="Z328">
        <v>0</v>
      </c>
      <c r="AA328">
        <v>1.7999999999999999E-2</v>
      </c>
      <c r="AB328">
        <v>0</v>
      </c>
      <c r="AC328" t="s">
        <v>36</v>
      </c>
      <c r="AD328" t="s">
        <v>36</v>
      </c>
      <c r="AE328" t="s">
        <v>36</v>
      </c>
      <c r="AF328" t="s">
        <v>36</v>
      </c>
      <c r="AG328" t="s">
        <v>36</v>
      </c>
      <c r="AH328" t="s">
        <v>36</v>
      </c>
    </row>
    <row r="329" spans="1:34" x14ac:dyDescent="0.25">
      <c r="A329">
        <v>903</v>
      </c>
      <c r="B329" t="s">
        <v>34</v>
      </c>
      <c r="C329">
        <v>4</v>
      </c>
      <c r="D329">
        <v>25</v>
      </c>
      <c r="E329">
        <v>3</v>
      </c>
      <c r="F329" t="s">
        <v>39</v>
      </c>
      <c r="G329">
        <v>4</v>
      </c>
      <c r="H329">
        <v>2025</v>
      </c>
      <c r="I329">
        <v>36</v>
      </c>
      <c r="J329">
        <v>1.63</v>
      </c>
      <c r="K329">
        <v>7.2899999999999997E-5</v>
      </c>
      <c r="L329">
        <v>39.1</v>
      </c>
      <c r="M329">
        <v>6.3900000000000003E-4</v>
      </c>
      <c r="N329">
        <v>0.16</v>
      </c>
      <c r="O329">
        <v>0</v>
      </c>
      <c r="P329" s="1">
        <v>5.3109433962264096E-3</v>
      </c>
      <c r="Q329">
        <v>0</v>
      </c>
      <c r="R329">
        <v>0.06</v>
      </c>
      <c r="S329">
        <v>0</v>
      </c>
      <c r="T329">
        <v>79.58</v>
      </c>
      <c r="U329">
        <v>0.21</v>
      </c>
      <c r="V329">
        <v>0</v>
      </c>
      <c r="W329">
        <v>0.57999999999999996</v>
      </c>
      <c r="X329">
        <v>0</v>
      </c>
      <c r="Y329">
        <v>0.31</v>
      </c>
      <c r="Z329">
        <v>0</v>
      </c>
      <c r="AA329">
        <v>1.7999999999999999E-2</v>
      </c>
      <c r="AB329">
        <v>0</v>
      </c>
      <c r="AC329" t="s">
        <v>36</v>
      </c>
      <c r="AD329" t="s">
        <v>36</v>
      </c>
      <c r="AE329" t="s">
        <v>36</v>
      </c>
      <c r="AF329" t="s">
        <v>36</v>
      </c>
      <c r="AG329" t="s">
        <v>36</v>
      </c>
      <c r="AH329" t="s">
        <v>36</v>
      </c>
    </row>
    <row r="330" spans="1:34" x14ac:dyDescent="0.25">
      <c r="A330">
        <v>904</v>
      </c>
      <c r="B330" t="s">
        <v>34</v>
      </c>
      <c r="C330">
        <v>4</v>
      </c>
      <c r="D330">
        <v>25</v>
      </c>
      <c r="E330">
        <v>3</v>
      </c>
      <c r="F330" t="s">
        <v>39</v>
      </c>
      <c r="G330">
        <v>4</v>
      </c>
      <c r="H330">
        <v>2026</v>
      </c>
      <c r="I330">
        <v>37</v>
      </c>
      <c r="J330">
        <v>1.63</v>
      </c>
      <c r="K330">
        <v>7.2899999999999997E-5</v>
      </c>
      <c r="L330">
        <v>39.1</v>
      </c>
      <c r="M330">
        <v>6.3900000000000003E-4</v>
      </c>
      <c r="N330">
        <v>0.16</v>
      </c>
      <c r="O330">
        <v>0</v>
      </c>
      <c r="P330" s="1">
        <v>5.3109433962264096E-3</v>
      </c>
      <c r="Q330">
        <v>0</v>
      </c>
      <c r="R330">
        <v>0.06</v>
      </c>
      <c r="S330">
        <v>0</v>
      </c>
      <c r="T330">
        <v>79.58</v>
      </c>
      <c r="U330">
        <v>0.21</v>
      </c>
      <c r="V330">
        <v>0</v>
      </c>
      <c r="W330">
        <v>0.57999999999999996</v>
      </c>
      <c r="X330">
        <v>0</v>
      </c>
      <c r="Y330">
        <v>0.31</v>
      </c>
      <c r="Z330">
        <v>0</v>
      </c>
      <c r="AA330">
        <v>1.7999999999999999E-2</v>
      </c>
      <c r="AB330">
        <v>0</v>
      </c>
      <c r="AC330" t="s">
        <v>36</v>
      </c>
      <c r="AD330" t="s">
        <v>36</v>
      </c>
      <c r="AE330" t="s">
        <v>36</v>
      </c>
      <c r="AF330" t="s">
        <v>36</v>
      </c>
      <c r="AG330" t="s">
        <v>36</v>
      </c>
      <c r="AH330" t="s">
        <v>36</v>
      </c>
    </row>
    <row r="331" spans="1:34" x14ac:dyDescent="0.25">
      <c r="A331">
        <v>905</v>
      </c>
      <c r="B331" t="s">
        <v>34</v>
      </c>
      <c r="C331">
        <v>4</v>
      </c>
      <c r="D331">
        <v>25</v>
      </c>
      <c r="E331">
        <v>3</v>
      </c>
      <c r="F331" t="s">
        <v>39</v>
      </c>
      <c r="G331">
        <v>4</v>
      </c>
      <c r="H331">
        <v>2027</v>
      </c>
      <c r="I331">
        <v>38</v>
      </c>
      <c r="J331">
        <v>1.63</v>
      </c>
      <c r="K331">
        <v>7.2899999999999997E-5</v>
      </c>
      <c r="L331">
        <v>39.1</v>
      </c>
      <c r="M331">
        <v>6.3900000000000003E-4</v>
      </c>
      <c r="N331">
        <v>0.16</v>
      </c>
      <c r="O331">
        <v>0</v>
      </c>
      <c r="P331" s="1">
        <v>5.3109433962264096E-3</v>
      </c>
      <c r="Q331">
        <v>0</v>
      </c>
      <c r="R331">
        <v>0.06</v>
      </c>
      <c r="S331">
        <v>0</v>
      </c>
      <c r="T331">
        <v>79.58</v>
      </c>
      <c r="U331">
        <v>0.21</v>
      </c>
      <c r="V331">
        <v>0</v>
      </c>
      <c r="W331">
        <v>0.57999999999999996</v>
      </c>
      <c r="X331">
        <v>0</v>
      </c>
      <c r="Y331">
        <v>0.31</v>
      </c>
      <c r="Z331">
        <v>0</v>
      </c>
      <c r="AA331">
        <v>1.7999999999999999E-2</v>
      </c>
      <c r="AB331">
        <v>0</v>
      </c>
      <c r="AC331" t="s">
        <v>36</v>
      </c>
      <c r="AD331" t="s">
        <v>36</v>
      </c>
      <c r="AE331" t="s">
        <v>36</v>
      </c>
      <c r="AF331" t="s">
        <v>36</v>
      </c>
      <c r="AG331" t="s">
        <v>36</v>
      </c>
      <c r="AH331" t="s">
        <v>36</v>
      </c>
    </row>
    <row r="332" spans="1:34" x14ac:dyDescent="0.25">
      <c r="A332">
        <v>906</v>
      </c>
      <c r="B332" t="s">
        <v>34</v>
      </c>
      <c r="C332">
        <v>4</v>
      </c>
      <c r="D332">
        <v>25</v>
      </c>
      <c r="E332">
        <v>3</v>
      </c>
      <c r="F332" t="s">
        <v>39</v>
      </c>
      <c r="G332">
        <v>4</v>
      </c>
      <c r="H332">
        <v>2028</v>
      </c>
      <c r="I332">
        <v>39</v>
      </c>
      <c r="J332">
        <v>1.63</v>
      </c>
      <c r="K332">
        <v>7.2899999999999997E-5</v>
      </c>
      <c r="L332">
        <v>39.1</v>
      </c>
      <c r="M332">
        <v>6.3900000000000003E-4</v>
      </c>
      <c r="N332">
        <v>0.16</v>
      </c>
      <c r="O332">
        <v>0</v>
      </c>
      <c r="P332" s="1">
        <v>5.3109433962264096E-3</v>
      </c>
      <c r="Q332">
        <v>0</v>
      </c>
      <c r="R332">
        <v>0.06</v>
      </c>
      <c r="S332">
        <v>0</v>
      </c>
      <c r="T332">
        <v>79.58</v>
      </c>
      <c r="U332">
        <v>0.21</v>
      </c>
      <c r="V332">
        <v>0</v>
      </c>
      <c r="W332">
        <v>0.57999999999999996</v>
      </c>
      <c r="X332">
        <v>0</v>
      </c>
      <c r="Y332">
        <v>0.31</v>
      </c>
      <c r="Z332">
        <v>0</v>
      </c>
      <c r="AA332">
        <v>1.7999999999999999E-2</v>
      </c>
      <c r="AB332">
        <v>0</v>
      </c>
      <c r="AC332" t="s">
        <v>36</v>
      </c>
      <c r="AD332" t="s">
        <v>36</v>
      </c>
      <c r="AE332" t="s">
        <v>36</v>
      </c>
      <c r="AF332" t="s">
        <v>36</v>
      </c>
      <c r="AG332" t="s">
        <v>36</v>
      </c>
      <c r="AH332" t="s">
        <v>36</v>
      </c>
    </row>
    <row r="333" spans="1:34" x14ac:dyDescent="0.25">
      <c r="A333">
        <v>907</v>
      </c>
      <c r="B333" t="s">
        <v>34</v>
      </c>
      <c r="C333">
        <v>4</v>
      </c>
      <c r="D333">
        <v>25</v>
      </c>
      <c r="E333">
        <v>3</v>
      </c>
      <c r="F333" t="s">
        <v>39</v>
      </c>
      <c r="G333">
        <v>4</v>
      </c>
      <c r="H333">
        <v>2029</v>
      </c>
      <c r="I333">
        <v>40</v>
      </c>
      <c r="J333">
        <v>1.63</v>
      </c>
      <c r="K333">
        <v>7.2899999999999997E-5</v>
      </c>
      <c r="L333">
        <v>39.1</v>
      </c>
      <c r="M333">
        <v>6.3900000000000003E-4</v>
      </c>
      <c r="N333">
        <v>0.16</v>
      </c>
      <c r="O333">
        <v>0</v>
      </c>
      <c r="P333" s="1">
        <v>5.3109433962264096E-3</v>
      </c>
      <c r="Q333">
        <v>0</v>
      </c>
      <c r="R333">
        <v>0.06</v>
      </c>
      <c r="S333">
        <v>0</v>
      </c>
      <c r="T333">
        <v>79.58</v>
      </c>
      <c r="U333">
        <v>0.21</v>
      </c>
      <c r="V333">
        <v>0</v>
      </c>
      <c r="W333">
        <v>0.57999999999999996</v>
      </c>
      <c r="X333">
        <v>0</v>
      </c>
      <c r="Y333">
        <v>0.31</v>
      </c>
      <c r="Z333">
        <v>0</v>
      </c>
      <c r="AA333">
        <v>1.7999999999999999E-2</v>
      </c>
      <c r="AB333">
        <v>0</v>
      </c>
      <c r="AC333" t="s">
        <v>36</v>
      </c>
      <c r="AD333" t="s">
        <v>36</v>
      </c>
      <c r="AE333" t="s">
        <v>36</v>
      </c>
      <c r="AF333" t="s">
        <v>36</v>
      </c>
      <c r="AG333" t="s">
        <v>36</v>
      </c>
      <c r="AH333" t="s">
        <v>36</v>
      </c>
    </row>
    <row r="334" spans="1:34" x14ac:dyDescent="0.25">
      <c r="A334">
        <v>908</v>
      </c>
      <c r="B334" t="s">
        <v>34</v>
      </c>
      <c r="C334">
        <v>4</v>
      </c>
      <c r="D334">
        <v>25</v>
      </c>
      <c r="E334">
        <v>3</v>
      </c>
      <c r="F334" t="s">
        <v>39</v>
      </c>
      <c r="G334">
        <v>4</v>
      </c>
      <c r="H334">
        <v>2030</v>
      </c>
      <c r="I334">
        <v>41</v>
      </c>
      <c r="J334">
        <v>1.63</v>
      </c>
      <c r="K334">
        <v>7.2899999999999997E-5</v>
      </c>
      <c r="L334">
        <v>39.1</v>
      </c>
      <c r="M334">
        <v>6.3900000000000003E-4</v>
      </c>
      <c r="N334">
        <v>0.16</v>
      </c>
      <c r="O334">
        <v>0</v>
      </c>
      <c r="P334" s="1">
        <v>5.3109433962264096E-3</v>
      </c>
      <c r="Q334">
        <v>0</v>
      </c>
      <c r="R334">
        <v>0.06</v>
      </c>
      <c r="S334">
        <v>0</v>
      </c>
      <c r="T334">
        <v>79.58</v>
      </c>
      <c r="U334">
        <v>0.21</v>
      </c>
      <c r="V334">
        <v>0</v>
      </c>
      <c r="W334">
        <v>0.57999999999999996</v>
      </c>
      <c r="X334">
        <v>0</v>
      </c>
      <c r="Y334">
        <v>0.31</v>
      </c>
      <c r="Z334">
        <v>0</v>
      </c>
      <c r="AA334">
        <v>1.7999999999999999E-2</v>
      </c>
      <c r="AB334">
        <v>0</v>
      </c>
      <c r="AC334" t="s">
        <v>36</v>
      </c>
      <c r="AD334" t="s">
        <v>36</v>
      </c>
      <c r="AE334" t="s">
        <v>36</v>
      </c>
      <c r="AF334" t="s">
        <v>36</v>
      </c>
      <c r="AG334" t="s">
        <v>36</v>
      </c>
      <c r="AH334" t="s">
        <v>36</v>
      </c>
    </row>
    <row r="335" spans="1:34" x14ac:dyDescent="0.25">
      <c r="A335">
        <v>909</v>
      </c>
      <c r="B335" t="s">
        <v>34</v>
      </c>
      <c r="C335">
        <v>4</v>
      </c>
      <c r="D335">
        <v>25</v>
      </c>
      <c r="E335">
        <v>3</v>
      </c>
      <c r="F335" t="s">
        <v>39</v>
      </c>
      <c r="G335">
        <v>4</v>
      </c>
      <c r="H335">
        <v>2031</v>
      </c>
      <c r="I335">
        <v>42</v>
      </c>
      <c r="J335">
        <v>1.63</v>
      </c>
      <c r="K335">
        <v>7.2899999999999997E-5</v>
      </c>
      <c r="L335">
        <v>39.1</v>
      </c>
      <c r="M335">
        <v>6.3900000000000003E-4</v>
      </c>
      <c r="N335">
        <v>0.16</v>
      </c>
      <c r="O335">
        <v>0</v>
      </c>
      <c r="P335" s="1">
        <v>5.3109433962264096E-3</v>
      </c>
      <c r="Q335">
        <v>0</v>
      </c>
      <c r="R335">
        <v>0.06</v>
      </c>
      <c r="S335">
        <v>0</v>
      </c>
      <c r="T335">
        <v>79.58</v>
      </c>
      <c r="U335">
        <v>0.21</v>
      </c>
      <c r="V335">
        <v>0</v>
      </c>
      <c r="W335">
        <v>0.57999999999999996</v>
      </c>
      <c r="X335">
        <v>0</v>
      </c>
      <c r="Y335">
        <v>0.31</v>
      </c>
      <c r="Z335">
        <v>0</v>
      </c>
      <c r="AA335">
        <v>1.7999999999999999E-2</v>
      </c>
      <c r="AB335">
        <v>0</v>
      </c>
      <c r="AC335" t="s">
        <v>36</v>
      </c>
      <c r="AD335" t="s">
        <v>36</v>
      </c>
      <c r="AE335" t="s">
        <v>36</v>
      </c>
      <c r="AF335" t="s">
        <v>36</v>
      </c>
      <c r="AG335" t="s">
        <v>36</v>
      </c>
      <c r="AH335" t="s">
        <v>36</v>
      </c>
    </row>
    <row r="336" spans="1:34" x14ac:dyDescent="0.25">
      <c r="A336">
        <v>910</v>
      </c>
      <c r="B336" t="s">
        <v>34</v>
      </c>
      <c r="C336">
        <v>4</v>
      </c>
      <c r="D336">
        <v>25</v>
      </c>
      <c r="E336">
        <v>3</v>
      </c>
      <c r="F336" t="s">
        <v>39</v>
      </c>
      <c r="G336">
        <v>4</v>
      </c>
      <c r="H336">
        <v>2032</v>
      </c>
      <c r="I336">
        <v>43</v>
      </c>
      <c r="J336">
        <v>1.63</v>
      </c>
      <c r="K336">
        <v>7.2899999999999997E-5</v>
      </c>
      <c r="L336">
        <v>39.1</v>
      </c>
      <c r="M336">
        <v>6.3900000000000003E-4</v>
      </c>
      <c r="N336">
        <v>0.16</v>
      </c>
      <c r="O336">
        <v>0</v>
      </c>
      <c r="P336" s="1">
        <v>5.3109433962264096E-3</v>
      </c>
      <c r="Q336">
        <v>0</v>
      </c>
      <c r="R336">
        <v>0.06</v>
      </c>
      <c r="S336">
        <v>0</v>
      </c>
      <c r="T336">
        <v>79.58</v>
      </c>
      <c r="U336">
        <v>0.21</v>
      </c>
      <c r="V336">
        <v>0</v>
      </c>
      <c r="W336">
        <v>0.57999999999999996</v>
      </c>
      <c r="X336">
        <v>0</v>
      </c>
      <c r="Y336">
        <v>0.31</v>
      </c>
      <c r="Z336">
        <v>0</v>
      </c>
      <c r="AA336">
        <v>1.7999999999999999E-2</v>
      </c>
      <c r="AB336">
        <v>0</v>
      </c>
      <c r="AC336" t="s">
        <v>36</v>
      </c>
      <c r="AD336" t="s">
        <v>36</v>
      </c>
      <c r="AE336" t="s">
        <v>36</v>
      </c>
      <c r="AF336" t="s">
        <v>36</v>
      </c>
      <c r="AG336" t="s">
        <v>36</v>
      </c>
      <c r="AH336" t="s">
        <v>36</v>
      </c>
    </row>
    <row r="337" spans="1:34" x14ac:dyDescent="0.25">
      <c r="A337">
        <v>911</v>
      </c>
      <c r="B337" t="s">
        <v>34</v>
      </c>
      <c r="C337">
        <v>4</v>
      </c>
      <c r="D337">
        <v>25</v>
      </c>
      <c r="E337">
        <v>3</v>
      </c>
      <c r="F337" t="s">
        <v>39</v>
      </c>
      <c r="G337">
        <v>4</v>
      </c>
      <c r="H337">
        <v>2033</v>
      </c>
      <c r="I337">
        <v>44</v>
      </c>
      <c r="J337">
        <v>1.63</v>
      </c>
      <c r="K337">
        <v>7.2899999999999997E-5</v>
      </c>
      <c r="L337">
        <v>39.1</v>
      </c>
      <c r="M337">
        <v>6.3900000000000003E-4</v>
      </c>
      <c r="N337">
        <v>0.16</v>
      </c>
      <c r="O337">
        <v>0</v>
      </c>
      <c r="P337" s="1">
        <v>5.3109433962264096E-3</v>
      </c>
      <c r="Q337">
        <v>0</v>
      </c>
      <c r="R337">
        <v>0.06</v>
      </c>
      <c r="S337">
        <v>0</v>
      </c>
      <c r="T337">
        <v>79.58</v>
      </c>
      <c r="U337">
        <v>0.21</v>
      </c>
      <c r="V337">
        <v>0</v>
      </c>
      <c r="W337">
        <v>0.57999999999999996</v>
      </c>
      <c r="X337">
        <v>0</v>
      </c>
      <c r="Y337">
        <v>0.31</v>
      </c>
      <c r="Z337">
        <v>0</v>
      </c>
      <c r="AA337">
        <v>1.7999999999999999E-2</v>
      </c>
      <c r="AB337">
        <v>0</v>
      </c>
      <c r="AC337" t="s">
        <v>36</v>
      </c>
      <c r="AD337" t="s">
        <v>36</v>
      </c>
      <c r="AE337" t="s">
        <v>36</v>
      </c>
      <c r="AF337" t="s">
        <v>36</v>
      </c>
      <c r="AG337" t="s">
        <v>36</v>
      </c>
      <c r="AH337" t="s">
        <v>36</v>
      </c>
    </row>
    <row r="338" spans="1:34" x14ac:dyDescent="0.25">
      <c r="A338">
        <v>912</v>
      </c>
      <c r="B338" t="s">
        <v>34</v>
      </c>
      <c r="C338">
        <v>4</v>
      </c>
      <c r="D338">
        <v>25</v>
      </c>
      <c r="E338">
        <v>3</v>
      </c>
      <c r="F338" t="s">
        <v>39</v>
      </c>
      <c r="G338">
        <v>4</v>
      </c>
      <c r="H338">
        <v>2034</v>
      </c>
      <c r="I338">
        <v>45</v>
      </c>
      <c r="J338">
        <v>1.63</v>
      </c>
      <c r="K338">
        <v>7.2899999999999997E-5</v>
      </c>
      <c r="L338">
        <v>39.1</v>
      </c>
      <c r="M338">
        <v>6.3900000000000003E-4</v>
      </c>
      <c r="N338">
        <v>0.16</v>
      </c>
      <c r="O338">
        <v>0</v>
      </c>
      <c r="P338" s="1">
        <v>5.3109433962264096E-3</v>
      </c>
      <c r="Q338">
        <v>0</v>
      </c>
      <c r="R338">
        <v>0.06</v>
      </c>
      <c r="S338">
        <v>0</v>
      </c>
      <c r="T338">
        <v>79.58</v>
      </c>
      <c r="U338">
        <v>0.21</v>
      </c>
      <c r="V338">
        <v>0</v>
      </c>
      <c r="W338">
        <v>0.57999999999999996</v>
      </c>
      <c r="X338">
        <v>0</v>
      </c>
      <c r="Y338">
        <v>0.31</v>
      </c>
      <c r="Z338">
        <v>0</v>
      </c>
      <c r="AA338">
        <v>1.7999999999999999E-2</v>
      </c>
      <c r="AB338">
        <v>0</v>
      </c>
      <c r="AC338" t="s">
        <v>36</v>
      </c>
      <c r="AD338" t="s">
        <v>36</v>
      </c>
      <c r="AE338" t="s">
        <v>36</v>
      </c>
      <c r="AF338" t="s">
        <v>36</v>
      </c>
      <c r="AG338" t="s">
        <v>36</v>
      </c>
      <c r="AH338" t="s">
        <v>36</v>
      </c>
    </row>
    <row r="339" spans="1:34" x14ac:dyDescent="0.25">
      <c r="A339">
        <v>913</v>
      </c>
      <c r="B339" t="s">
        <v>34</v>
      </c>
      <c r="C339">
        <v>4</v>
      </c>
      <c r="D339">
        <v>25</v>
      </c>
      <c r="E339">
        <v>3</v>
      </c>
      <c r="F339" t="s">
        <v>39</v>
      </c>
      <c r="G339">
        <v>4</v>
      </c>
      <c r="H339">
        <v>2035</v>
      </c>
      <c r="I339">
        <v>46</v>
      </c>
      <c r="J339">
        <v>1.63</v>
      </c>
      <c r="K339">
        <v>7.2899999999999997E-5</v>
      </c>
      <c r="L339">
        <v>39.1</v>
      </c>
      <c r="M339">
        <v>6.3900000000000003E-4</v>
      </c>
      <c r="N339">
        <v>0.16</v>
      </c>
      <c r="O339">
        <v>0</v>
      </c>
      <c r="P339" s="1">
        <v>5.3109433962264096E-3</v>
      </c>
      <c r="Q339">
        <v>0</v>
      </c>
      <c r="R339">
        <v>0.06</v>
      </c>
      <c r="S339">
        <v>0</v>
      </c>
      <c r="T339">
        <v>79.58</v>
      </c>
      <c r="U339">
        <v>0.21</v>
      </c>
      <c r="V339">
        <v>0</v>
      </c>
      <c r="W339">
        <v>0.57999999999999996</v>
      </c>
      <c r="X339">
        <v>0</v>
      </c>
      <c r="Y339">
        <v>0.31</v>
      </c>
      <c r="Z339">
        <v>0</v>
      </c>
      <c r="AA339">
        <v>1.7999999999999999E-2</v>
      </c>
      <c r="AB339">
        <v>0</v>
      </c>
      <c r="AC339" t="s">
        <v>36</v>
      </c>
      <c r="AD339" t="s">
        <v>36</v>
      </c>
      <c r="AE339" t="s">
        <v>36</v>
      </c>
      <c r="AF339" t="s">
        <v>36</v>
      </c>
      <c r="AG339" t="s">
        <v>36</v>
      </c>
      <c r="AH339" t="s">
        <v>36</v>
      </c>
    </row>
    <row r="340" spans="1:34" x14ac:dyDescent="0.25">
      <c r="A340">
        <v>914</v>
      </c>
      <c r="B340" t="s">
        <v>34</v>
      </c>
      <c r="C340">
        <v>4</v>
      </c>
      <c r="D340">
        <v>25</v>
      </c>
      <c r="E340">
        <v>3</v>
      </c>
      <c r="F340" t="s">
        <v>39</v>
      </c>
      <c r="G340">
        <v>4</v>
      </c>
      <c r="H340">
        <v>2036</v>
      </c>
      <c r="I340">
        <v>47</v>
      </c>
      <c r="J340">
        <v>1.63</v>
      </c>
      <c r="K340">
        <v>7.2899999999999997E-5</v>
      </c>
      <c r="L340">
        <v>39.1</v>
      </c>
      <c r="M340">
        <v>6.3900000000000003E-4</v>
      </c>
      <c r="N340">
        <v>0.16</v>
      </c>
      <c r="O340">
        <v>0</v>
      </c>
      <c r="P340" s="1">
        <v>5.3109433962264096E-3</v>
      </c>
      <c r="Q340">
        <v>0</v>
      </c>
      <c r="R340">
        <v>0.06</v>
      </c>
      <c r="S340">
        <v>0</v>
      </c>
      <c r="T340">
        <v>79.58</v>
      </c>
      <c r="U340">
        <v>0.21</v>
      </c>
      <c r="V340">
        <v>0</v>
      </c>
      <c r="W340">
        <v>0.57999999999999996</v>
      </c>
      <c r="X340">
        <v>0</v>
      </c>
      <c r="Y340">
        <v>0.31</v>
      </c>
      <c r="Z340">
        <v>0</v>
      </c>
      <c r="AA340">
        <v>1.7999999999999999E-2</v>
      </c>
      <c r="AB340">
        <v>0</v>
      </c>
      <c r="AC340" t="s">
        <v>36</v>
      </c>
      <c r="AD340" t="s">
        <v>36</v>
      </c>
      <c r="AE340" t="s">
        <v>36</v>
      </c>
      <c r="AF340" t="s">
        <v>36</v>
      </c>
      <c r="AG340" t="s">
        <v>36</v>
      </c>
      <c r="AH340" t="s">
        <v>36</v>
      </c>
    </row>
    <row r="341" spans="1:34" x14ac:dyDescent="0.25">
      <c r="A341">
        <v>915</v>
      </c>
      <c r="B341" t="s">
        <v>34</v>
      </c>
      <c r="C341">
        <v>4</v>
      </c>
      <c r="D341">
        <v>25</v>
      </c>
      <c r="E341">
        <v>3</v>
      </c>
      <c r="F341" t="s">
        <v>39</v>
      </c>
      <c r="G341">
        <v>4</v>
      </c>
      <c r="H341">
        <v>2037</v>
      </c>
      <c r="I341">
        <v>48</v>
      </c>
      <c r="J341">
        <v>1.63</v>
      </c>
      <c r="K341">
        <v>7.2899999999999997E-5</v>
      </c>
      <c r="L341">
        <v>39.1</v>
      </c>
      <c r="M341">
        <v>6.3900000000000003E-4</v>
      </c>
      <c r="N341">
        <v>0.16</v>
      </c>
      <c r="O341">
        <v>0</v>
      </c>
      <c r="P341" s="1">
        <v>5.3109433962264096E-3</v>
      </c>
      <c r="Q341">
        <v>0</v>
      </c>
      <c r="R341">
        <v>0.06</v>
      </c>
      <c r="S341">
        <v>0</v>
      </c>
      <c r="T341">
        <v>79.58</v>
      </c>
      <c r="U341">
        <v>0.21</v>
      </c>
      <c r="V341">
        <v>0</v>
      </c>
      <c r="W341">
        <v>0.57999999999999996</v>
      </c>
      <c r="X341">
        <v>0</v>
      </c>
      <c r="Y341">
        <v>0.31</v>
      </c>
      <c r="Z341">
        <v>0</v>
      </c>
      <c r="AA341">
        <v>1.7999999999999999E-2</v>
      </c>
      <c r="AB341">
        <v>0</v>
      </c>
      <c r="AC341" t="s">
        <v>36</v>
      </c>
      <c r="AD341" t="s">
        <v>36</v>
      </c>
      <c r="AE341" t="s">
        <v>36</v>
      </c>
      <c r="AF341" t="s">
        <v>36</v>
      </c>
      <c r="AG341" t="s">
        <v>36</v>
      </c>
      <c r="AH341" t="s">
        <v>36</v>
      </c>
    </row>
    <row r="342" spans="1:34" x14ac:dyDescent="0.25">
      <c r="A342">
        <v>916</v>
      </c>
      <c r="B342" t="s">
        <v>34</v>
      </c>
      <c r="C342">
        <v>4</v>
      </c>
      <c r="D342">
        <v>25</v>
      </c>
      <c r="E342">
        <v>3</v>
      </c>
      <c r="F342" t="s">
        <v>39</v>
      </c>
      <c r="G342">
        <v>4</v>
      </c>
      <c r="H342">
        <v>2038</v>
      </c>
      <c r="I342">
        <v>49</v>
      </c>
      <c r="J342">
        <v>1.63</v>
      </c>
      <c r="K342">
        <v>7.2899999999999997E-5</v>
      </c>
      <c r="L342">
        <v>39.1</v>
      </c>
      <c r="M342">
        <v>6.3900000000000003E-4</v>
      </c>
      <c r="N342">
        <v>0.16</v>
      </c>
      <c r="O342">
        <v>0</v>
      </c>
      <c r="P342" s="1">
        <v>5.3109433962264096E-3</v>
      </c>
      <c r="Q342">
        <v>0</v>
      </c>
      <c r="R342">
        <v>0.06</v>
      </c>
      <c r="S342">
        <v>0</v>
      </c>
      <c r="T342">
        <v>79.58</v>
      </c>
      <c r="U342">
        <v>0.21</v>
      </c>
      <c r="V342">
        <v>0</v>
      </c>
      <c r="W342">
        <v>0.57999999999999996</v>
      </c>
      <c r="X342">
        <v>0</v>
      </c>
      <c r="Y342">
        <v>0.31</v>
      </c>
      <c r="Z342">
        <v>0</v>
      </c>
      <c r="AA342">
        <v>1.7999999999999999E-2</v>
      </c>
      <c r="AB342">
        <v>0</v>
      </c>
      <c r="AC342" t="s">
        <v>36</v>
      </c>
      <c r="AD342" t="s">
        <v>36</v>
      </c>
      <c r="AE342" t="s">
        <v>36</v>
      </c>
      <c r="AF342" t="s">
        <v>36</v>
      </c>
      <c r="AG342" t="s">
        <v>36</v>
      </c>
      <c r="AH342" t="s">
        <v>36</v>
      </c>
    </row>
    <row r="343" spans="1:34" x14ac:dyDescent="0.25">
      <c r="A343">
        <v>917</v>
      </c>
      <c r="B343" t="s">
        <v>34</v>
      </c>
      <c r="C343">
        <v>4</v>
      </c>
      <c r="D343">
        <v>25</v>
      </c>
      <c r="E343">
        <v>3</v>
      </c>
      <c r="F343" t="s">
        <v>39</v>
      </c>
      <c r="G343">
        <v>4</v>
      </c>
      <c r="H343">
        <v>2039</v>
      </c>
      <c r="I343">
        <v>50</v>
      </c>
      <c r="J343">
        <v>1.63</v>
      </c>
      <c r="K343">
        <v>7.2899999999999997E-5</v>
      </c>
      <c r="L343">
        <v>39.1</v>
      </c>
      <c r="M343">
        <v>6.3900000000000003E-4</v>
      </c>
      <c r="N343">
        <v>0.16</v>
      </c>
      <c r="O343">
        <v>0</v>
      </c>
      <c r="P343" s="1">
        <v>5.3109433962264096E-3</v>
      </c>
      <c r="Q343">
        <v>0</v>
      </c>
      <c r="R343">
        <v>0.06</v>
      </c>
      <c r="S343">
        <v>0</v>
      </c>
      <c r="T343">
        <v>79.58</v>
      </c>
      <c r="U343">
        <v>0.21</v>
      </c>
      <c r="V343">
        <v>0</v>
      </c>
      <c r="W343">
        <v>0.57999999999999996</v>
      </c>
      <c r="X343">
        <v>0</v>
      </c>
      <c r="Y343">
        <v>0.31</v>
      </c>
      <c r="Z343">
        <v>0</v>
      </c>
      <c r="AA343">
        <v>1.7999999999999999E-2</v>
      </c>
      <c r="AB343">
        <v>0</v>
      </c>
      <c r="AC343" t="s">
        <v>36</v>
      </c>
      <c r="AD343" t="s">
        <v>36</v>
      </c>
      <c r="AE343" t="s">
        <v>36</v>
      </c>
      <c r="AF343" t="s">
        <v>36</v>
      </c>
      <c r="AG343" t="s">
        <v>36</v>
      </c>
      <c r="AH343" t="s">
        <v>36</v>
      </c>
    </row>
    <row r="344" spans="1:34" x14ac:dyDescent="0.25">
      <c r="A344">
        <v>918</v>
      </c>
      <c r="B344" t="s">
        <v>34</v>
      </c>
      <c r="C344">
        <v>4</v>
      </c>
      <c r="D344">
        <v>25</v>
      </c>
      <c r="E344">
        <v>3</v>
      </c>
      <c r="F344" t="s">
        <v>39</v>
      </c>
      <c r="G344">
        <v>4</v>
      </c>
      <c r="H344">
        <v>2040</v>
      </c>
      <c r="I344">
        <v>51</v>
      </c>
      <c r="J344">
        <v>1.63</v>
      </c>
      <c r="K344">
        <v>7.2899999999999997E-5</v>
      </c>
      <c r="L344">
        <v>39.1</v>
      </c>
      <c r="M344">
        <v>6.3900000000000003E-4</v>
      </c>
      <c r="N344">
        <v>0.16</v>
      </c>
      <c r="O344">
        <v>0</v>
      </c>
      <c r="P344" s="1">
        <v>5.3109433962264096E-3</v>
      </c>
      <c r="Q344">
        <v>0</v>
      </c>
      <c r="R344">
        <v>0.06</v>
      </c>
      <c r="S344">
        <v>0</v>
      </c>
      <c r="T344">
        <v>79.58</v>
      </c>
      <c r="U344">
        <v>0.21</v>
      </c>
      <c r="V344">
        <v>0</v>
      </c>
      <c r="W344">
        <v>0.57999999999999996</v>
      </c>
      <c r="X344">
        <v>0</v>
      </c>
      <c r="Y344">
        <v>0.31</v>
      </c>
      <c r="Z344">
        <v>0</v>
      </c>
      <c r="AA344">
        <v>1.7999999999999999E-2</v>
      </c>
      <c r="AB344">
        <v>0</v>
      </c>
      <c r="AC344" t="s">
        <v>36</v>
      </c>
      <c r="AD344" t="s">
        <v>36</v>
      </c>
      <c r="AE344" t="s">
        <v>36</v>
      </c>
      <c r="AF344" t="s">
        <v>36</v>
      </c>
      <c r="AG344" t="s">
        <v>36</v>
      </c>
      <c r="AH344" t="s">
        <v>36</v>
      </c>
    </row>
    <row r="345" spans="1:34" x14ac:dyDescent="0.25">
      <c r="A345">
        <v>951</v>
      </c>
      <c r="B345" t="s">
        <v>34</v>
      </c>
      <c r="C345">
        <v>4</v>
      </c>
      <c r="D345">
        <v>50</v>
      </c>
      <c r="E345">
        <v>4</v>
      </c>
      <c r="F345" t="s">
        <v>39</v>
      </c>
      <c r="G345">
        <v>4</v>
      </c>
      <c r="H345">
        <v>2022</v>
      </c>
      <c r="I345">
        <v>33</v>
      </c>
      <c r="J345">
        <v>1.63</v>
      </c>
      <c r="K345">
        <v>7.2899999999999997E-5</v>
      </c>
      <c r="L345">
        <v>39.1</v>
      </c>
      <c r="M345">
        <v>6.3900000000000003E-4</v>
      </c>
      <c r="N345">
        <v>0.16</v>
      </c>
      <c r="O345">
        <v>0</v>
      </c>
      <c r="P345" s="1">
        <v>5.3109433962264096E-3</v>
      </c>
      <c r="Q345">
        <v>0</v>
      </c>
      <c r="R345">
        <v>0.06</v>
      </c>
      <c r="S345">
        <v>0</v>
      </c>
      <c r="T345">
        <v>142.69</v>
      </c>
      <c r="U345">
        <v>0.21</v>
      </c>
      <c r="V345">
        <v>0</v>
      </c>
      <c r="W345">
        <v>0.57999999999999996</v>
      </c>
      <c r="X345">
        <v>0</v>
      </c>
      <c r="Y345">
        <v>0.31</v>
      </c>
      <c r="Z345">
        <v>0</v>
      </c>
      <c r="AA345">
        <v>1.7999999999999999E-2</v>
      </c>
      <c r="AB345">
        <v>0</v>
      </c>
      <c r="AC345" t="s">
        <v>36</v>
      </c>
      <c r="AD345" t="s">
        <v>36</v>
      </c>
      <c r="AE345" t="s">
        <v>36</v>
      </c>
      <c r="AF345" t="s">
        <v>36</v>
      </c>
      <c r="AG345" t="s">
        <v>36</v>
      </c>
      <c r="AH345" t="s">
        <v>36</v>
      </c>
    </row>
    <row r="346" spans="1:34" x14ac:dyDescent="0.25">
      <c r="A346">
        <v>952</v>
      </c>
      <c r="B346" t="s">
        <v>34</v>
      </c>
      <c r="C346">
        <v>4</v>
      </c>
      <c r="D346">
        <v>50</v>
      </c>
      <c r="E346">
        <v>4</v>
      </c>
      <c r="F346" t="s">
        <v>39</v>
      </c>
      <c r="G346">
        <v>4</v>
      </c>
      <c r="H346">
        <v>2023</v>
      </c>
      <c r="I346">
        <v>34</v>
      </c>
      <c r="J346">
        <v>1.63</v>
      </c>
      <c r="K346">
        <v>7.2899999999999997E-5</v>
      </c>
      <c r="L346">
        <v>39.1</v>
      </c>
      <c r="M346">
        <v>6.3900000000000003E-4</v>
      </c>
      <c r="N346">
        <v>0.16</v>
      </c>
      <c r="O346">
        <v>0</v>
      </c>
      <c r="P346" s="1">
        <v>5.3109433962264096E-3</v>
      </c>
      <c r="Q346">
        <v>0</v>
      </c>
      <c r="R346">
        <v>0.06</v>
      </c>
      <c r="S346">
        <v>0</v>
      </c>
      <c r="T346">
        <v>142.69</v>
      </c>
      <c r="U346">
        <v>0.21</v>
      </c>
      <c r="V346">
        <v>0</v>
      </c>
      <c r="W346">
        <v>0.57999999999999996</v>
      </c>
      <c r="X346">
        <v>0</v>
      </c>
      <c r="Y346">
        <v>0.31</v>
      </c>
      <c r="Z346">
        <v>0</v>
      </c>
      <c r="AA346">
        <v>1.7999999999999999E-2</v>
      </c>
      <c r="AB346">
        <v>0</v>
      </c>
      <c r="AC346" t="s">
        <v>36</v>
      </c>
      <c r="AD346" t="s">
        <v>36</v>
      </c>
      <c r="AE346" t="s">
        <v>36</v>
      </c>
      <c r="AF346" t="s">
        <v>36</v>
      </c>
      <c r="AG346" t="s">
        <v>36</v>
      </c>
      <c r="AH346" t="s">
        <v>36</v>
      </c>
    </row>
    <row r="347" spans="1:34" x14ac:dyDescent="0.25">
      <c r="A347">
        <v>953</v>
      </c>
      <c r="B347" t="s">
        <v>34</v>
      </c>
      <c r="C347">
        <v>4</v>
      </c>
      <c r="D347">
        <v>50</v>
      </c>
      <c r="E347">
        <v>4</v>
      </c>
      <c r="F347" t="s">
        <v>39</v>
      </c>
      <c r="G347">
        <v>4</v>
      </c>
      <c r="H347">
        <v>2024</v>
      </c>
      <c r="I347">
        <v>35</v>
      </c>
      <c r="J347">
        <v>1.63</v>
      </c>
      <c r="K347">
        <v>7.2899999999999997E-5</v>
      </c>
      <c r="L347">
        <v>39.1</v>
      </c>
      <c r="M347">
        <v>6.3900000000000003E-4</v>
      </c>
      <c r="N347">
        <v>0.16</v>
      </c>
      <c r="O347">
        <v>0</v>
      </c>
      <c r="P347" s="1">
        <v>5.3109433962264096E-3</v>
      </c>
      <c r="Q347">
        <v>0</v>
      </c>
      <c r="R347">
        <v>0.06</v>
      </c>
      <c r="S347">
        <v>0</v>
      </c>
      <c r="T347">
        <v>142.69</v>
      </c>
      <c r="U347">
        <v>0.21</v>
      </c>
      <c r="V347">
        <v>0</v>
      </c>
      <c r="W347">
        <v>0.57999999999999996</v>
      </c>
      <c r="X347">
        <v>0</v>
      </c>
      <c r="Y347">
        <v>0.31</v>
      </c>
      <c r="Z347">
        <v>0</v>
      </c>
      <c r="AA347">
        <v>1.7999999999999999E-2</v>
      </c>
      <c r="AB347">
        <v>0</v>
      </c>
      <c r="AC347" t="s">
        <v>36</v>
      </c>
      <c r="AD347" t="s">
        <v>36</v>
      </c>
      <c r="AE347" t="s">
        <v>36</v>
      </c>
      <c r="AF347" t="s">
        <v>36</v>
      </c>
      <c r="AG347" t="s">
        <v>36</v>
      </c>
      <c r="AH347" t="s">
        <v>36</v>
      </c>
    </row>
    <row r="348" spans="1:34" x14ac:dyDescent="0.25">
      <c r="A348">
        <v>954</v>
      </c>
      <c r="B348" t="s">
        <v>34</v>
      </c>
      <c r="C348">
        <v>4</v>
      </c>
      <c r="D348">
        <v>50</v>
      </c>
      <c r="E348">
        <v>4</v>
      </c>
      <c r="F348" t="s">
        <v>39</v>
      </c>
      <c r="G348">
        <v>4</v>
      </c>
      <c r="H348">
        <v>2025</v>
      </c>
      <c r="I348">
        <v>36</v>
      </c>
      <c r="J348">
        <v>1.63</v>
      </c>
      <c r="K348">
        <v>7.2899999999999997E-5</v>
      </c>
      <c r="L348">
        <v>39.1</v>
      </c>
      <c r="M348">
        <v>6.3900000000000003E-4</v>
      </c>
      <c r="N348">
        <v>0.16</v>
      </c>
      <c r="O348">
        <v>0</v>
      </c>
      <c r="P348" s="1">
        <v>5.3109433962264096E-3</v>
      </c>
      <c r="Q348">
        <v>0</v>
      </c>
      <c r="R348">
        <v>0.06</v>
      </c>
      <c r="S348">
        <v>0</v>
      </c>
      <c r="T348">
        <v>142.69</v>
      </c>
      <c r="U348">
        <v>0.21</v>
      </c>
      <c r="V348">
        <v>0</v>
      </c>
      <c r="W348">
        <v>0.57999999999999996</v>
      </c>
      <c r="X348">
        <v>0</v>
      </c>
      <c r="Y348">
        <v>0.31</v>
      </c>
      <c r="Z348">
        <v>0</v>
      </c>
      <c r="AA348">
        <v>1.7999999999999999E-2</v>
      </c>
      <c r="AB348">
        <v>0</v>
      </c>
      <c r="AC348" t="s">
        <v>36</v>
      </c>
      <c r="AD348" t="s">
        <v>36</v>
      </c>
      <c r="AE348" t="s">
        <v>36</v>
      </c>
      <c r="AF348" t="s">
        <v>36</v>
      </c>
      <c r="AG348" t="s">
        <v>36</v>
      </c>
      <c r="AH348" t="s">
        <v>36</v>
      </c>
    </row>
    <row r="349" spans="1:34" x14ac:dyDescent="0.25">
      <c r="A349">
        <v>955</v>
      </c>
      <c r="B349" t="s">
        <v>34</v>
      </c>
      <c r="C349">
        <v>4</v>
      </c>
      <c r="D349">
        <v>50</v>
      </c>
      <c r="E349">
        <v>4</v>
      </c>
      <c r="F349" t="s">
        <v>39</v>
      </c>
      <c r="G349">
        <v>4</v>
      </c>
      <c r="H349">
        <v>2026</v>
      </c>
      <c r="I349">
        <v>37</v>
      </c>
      <c r="J349">
        <v>1.63</v>
      </c>
      <c r="K349">
        <v>7.2899999999999997E-5</v>
      </c>
      <c r="L349">
        <v>39.1</v>
      </c>
      <c r="M349">
        <v>6.3900000000000003E-4</v>
      </c>
      <c r="N349">
        <v>0.16</v>
      </c>
      <c r="O349">
        <v>0</v>
      </c>
      <c r="P349" s="1">
        <v>5.3109433962264096E-3</v>
      </c>
      <c r="Q349">
        <v>0</v>
      </c>
      <c r="R349">
        <v>0.06</v>
      </c>
      <c r="S349">
        <v>0</v>
      </c>
      <c r="T349">
        <v>142.69</v>
      </c>
      <c r="U349">
        <v>0.21</v>
      </c>
      <c r="V349">
        <v>0</v>
      </c>
      <c r="W349">
        <v>0.57999999999999996</v>
      </c>
      <c r="X349">
        <v>0</v>
      </c>
      <c r="Y349">
        <v>0.31</v>
      </c>
      <c r="Z349">
        <v>0</v>
      </c>
      <c r="AA349">
        <v>1.7999999999999999E-2</v>
      </c>
      <c r="AB349">
        <v>0</v>
      </c>
      <c r="AC349" t="s">
        <v>36</v>
      </c>
      <c r="AD349" t="s">
        <v>36</v>
      </c>
      <c r="AE349" t="s">
        <v>36</v>
      </c>
      <c r="AF349" t="s">
        <v>36</v>
      </c>
      <c r="AG349" t="s">
        <v>36</v>
      </c>
      <c r="AH349" t="s">
        <v>36</v>
      </c>
    </row>
    <row r="350" spans="1:34" x14ac:dyDescent="0.25">
      <c r="A350">
        <v>956</v>
      </c>
      <c r="B350" t="s">
        <v>34</v>
      </c>
      <c r="C350">
        <v>4</v>
      </c>
      <c r="D350">
        <v>50</v>
      </c>
      <c r="E350">
        <v>4</v>
      </c>
      <c r="F350" t="s">
        <v>39</v>
      </c>
      <c r="G350">
        <v>4</v>
      </c>
      <c r="H350">
        <v>2027</v>
      </c>
      <c r="I350">
        <v>38</v>
      </c>
      <c r="J350">
        <v>1.63</v>
      </c>
      <c r="K350">
        <v>7.2899999999999997E-5</v>
      </c>
      <c r="L350">
        <v>39.1</v>
      </c>
      <c r="M350">
        <v>6.3900000000000003E-4</v>
      </c>
      <c r="N350">
        <v>0.16</v>
      </c>
      <c r="O350">
        <v>0</v>
      </c>
      <c r="P350" s="1">
        <v>5.3109433962264096E-3</v>
      </c>
      <c r="Q350">
        <v>0</v>
      </c>
      <c r="R350">
        <v>0.06</v>
      </c>
      <c r="S350">
        <v>0</v>
      </c>
      <c r="T350">
        <v>142.69</v>
      </c>
      <c r="U350">
        <v>0.21</v>
      </c>
      <c r="V350">
        <v>0</v>
      </c>
      <c r="W350">
        <v>0.57999999999999996</v>
      </c>
      <c r="X350">
        <v>0</v>
      </c>
      <c r="Y350">
        <v>0.31</v>
      </c>
      <c r="Z350">
        <v>0</v>
      </c>
      <c r="AA350">
        <v>1.7999999999999999E-2</v>
      </c>
      <c r="AB350">
        <v>0</v>
      </c>
      <c r="AC350" t="s">
        <v>36</v>
      </c>
      <c r="AD350" t="s">
        <v>36</v>
      </c>
      <c r="AE350" t="s">
        <v>36</v>
      </c>
      <c r="AF350" t="s">
        <v>36</v>
      </c>
      <c r="AG350" t="s">
        <v>36</v>
      </c>
      <c r="AH350" t="s">
        <v>36</v>
      </c>
    </row>
    <row r="351" spans="1:34" x14ac:dyDescent="0.25">
      <c r="A351">
        <v>957</v>
      </c>
      <c r="B351" t="s">
        <v>34</v>
      </c>
      <c r="C351">
        <v>4</v>
      </c>
      <c r="D351">
        <v>50</v>
      </c>
      <c r="E351">
        <v>4</v>
      </c>
      <c r="F351" t="s">
        <v>39</v>
      </c>
      <c r="G351">
        <v>4</v>
      </c>
      <c r="H351">
        <v>2028</v>
      </c>
      <c r="I351">
        <v>39</v>
      </c>
      <c r="J351">
        <v>1.63</v>
      </c>
      <c r="K351">
        <v>7.2899999999999997E-5</v>
      </c>
      <c r="L351">
        <v>39.1</v>
      </c>
      <c r="M351">
        <v>6.3900000000000003E-4</v>
      </c>
      <c r="N351">
        <v>0.16</v>
      </c>
      <c r="O351">
        <v>0</v>
      </c>
      <c r="P351" s="1">
        <v>5.3109433962264096E-3</v>
      </c>
      <c r="Q351">
        <v>0</v>
      </c>
      <c r="R351">
        <v>0.06</v>
      </c>
      <c r="S351">
        <v>0</v>
      </c>
      <c r="T351">
        <v>142.69</v>
      </c>
      <c r="U351">
        <v>0.21</v>
      </c>
      <c r="V351">
        <v>0</v>
      </c>
      <c r="W351">
        <v>0.57999999999999996</v>
      </c>
      <c r="X351">
        <v>0</v>
      </c>
      <c r="Y351">
        <v>0.31</v>
      </c>
      <c r="Z351">
        <v>0</v>
      </c>
      <c r="AA351">
        <v>1.7999999999999999E-2</v>
      </c>
      <c r="AB351">
        <v>0</v>
      </c>
      <c r="AC351" t="s">
        <v>36</v>
      </c>
      <c r="AD351" t="s">
        <v>36</v>
      </c>
      <c r="AE351" t="s">
        <v>36</v>
      </c>
      <c r="AF351" t="s">
        <v>36</v>
      </c>
      <c r="AG351" t="s">
        <v>36</v>
      </c>
      <c r="AH351" t="s">
        <v>36</v>
      </c>
    </row>
    <row r="352" spans="1:34" x14ac:dyDescent="0.25">
      <c r="A352">
        <v>958</v>
      </c>
      <c r="B352" t="s">
        <v>34</v>
      </c>
      <c r="C352">
        <v>4</v>
      </c>
      <c r="D352">
        <v>50</v>
      </c>
      <c r="E352">
        <v>4</v>
      </c>
      <c r="F352" t="s">
        <v>39</v>
      </c>
      <c r="G352">
        <v>4</v>
      </c>
      <c r="H352">
        <v>2029</v>
      </c>
      <c r="I352">
        <v>40</v>
      </c>
      <c r="J352">
        <v>1.63</v>
      </c>
      <c r="K352">
        <v>7.2899999999999997E-5</v>
      </c>
      <c r="L352">
        <v>39.1</v>
      </c>
      <c r="M352">
        <v>6.3900000000000003E-4</v>
      </c>
      <c r="N352">
        <v>0.16</v>
      </c>
      <c r="O352">
        <v>0</v>
      </c>
      <c r="P352" s="1">
        <v>5.3109433962264096E-3</v>
      </c>
      <c r="Q352">
        <v>0</v>
      </c>
      <c r="R352">
        <v>0.06</v>
      </c>
      <c r="S352">
        <v>0</v>
      </c>
      <c r="T352">
        <v>142.69</v>
      </c>
      <c r="U352">
        <v>0.21</v>
      </c>
      <c r="V352">
        <v>0</v>
      </c>
      <c r="W352">
        <v>0.57999999999999996</v>
      </c>
      <c r="X352">
        <v>0</v>
      </c>
      <c r="Y352">
        <v>0.31</v>
      </c>
      <c r="Z352">
        <v>0</v>
      </c>
      <c r="AA352">
        <v>1.7999999999999999E-2</v>
      </c>
      <c r="AB352">
        <v>0</v>
      </c>
      <c r="AC352" t="s">
        <v>36</v>
      </c>
      <c r="AD352" t="s">
        <v>36</v>
      </c>
      <c r="AE352" t="s">
        <v>36</v>
      </c>
      <c r="AF352" t="s">
        <v>36</v>
      </c>
      <c r="AG352" t="s">
        <v>36</v>
      </c>
      <c r="AH352" t="s">
        <v>36</v>
      </c>
    </row>
    <row r="353" spans="1:34" x14ac:dyDescent="0.25">
      <c r="A353">
        <v>959</v>
      </c>
      <c r="B353" t="s">
        <v>34</v>
      </c>
      <c r="C353">
        <v>4</v>
      </c>
      <c r="D353">
        <v>50</v>
      </c>
      <c r="E353">
        <v>4</v>
      </c>
      <c r="F353" t="s">
        <v>39</v>
      </c>
      <c r="G353">
        <v>4</v>
      </c>
      <c r="H353">
        <v>2030</v>
      </c>
      <c r="I353">
        <v>41</v>
      </c>
      <c r="J353">
        <v>1.63</v>
      </c>
      <c r="K353">
        <v>7.2899999999999997E-5</v>
      </c>
      <c r="L353">
        <v>39.1</v>
      </c>
      <c r="M353">
        <v>6.3900000000000003E-4</v>
      </c>
      <c r="N353">
        <v>0.16</v>
      </c>
      <c r="O353">
        <v>0</v>
      </c>
      <c r="P353" s="1">
        <v>5.3109433962264096E-3</v>
      </c>
      <c r="Q353">
        <v>0</v>
      </c>
      <c r="R353">
        <v>0.06</v>
      </c>
      <c r="S353">
        <v>0</v>
      </c>
      <c r="T353">
        <v>142.69</v>
      </c>
      <c r="U353">
        <v>0.21</v>
      </c>
      <c r="V353">
        <v>0</v>
      </c>
      <c r="W353">
        <v>0.57999999999999996</v>
      </c>
      <c r="X353">
        <v>0</v>
      </c>
      <c r="Y353">
        <v>0.31</v>
      </c>
      <c r="Z353">
        <v>0</v>
      </c>
      <c r="AA353">
        <v>1.7999999999999999E-2</v>
      </c>
      <c r="AB353">
        <v>0</v>
      </c>
      <c r="AC353" t="s">
        <v>36</v>
      </c>
      <c r="AD353" t="s">
        <v>36</v>
      </c>
      <c r="AE353" t="s">
        <v>36</v>
      </c>
      <c r="AF353" t="s">
        <v>36</v>
      </c>
      <c r="AG353" t="s">
        <v>36</v>
      </c>
      <c r="AH353" t="s">
        <v>36</v>
      </c>
    </row>
    <row r="354" spans="1:34" x14ac:dyDescent="0.25">
      <c r="A354">
        <v>960</v>
      </c>
      <c r="B354" t="s">
        <v>34</v>
      </c>
      <c r="C354">
        <v>4</v>
      </c>
      <c r="D354">
        <v>50</v>
      </c>
      <c r="E354">
        <v>4</v>
      </c>
      <c r="F354" t="s">
        <v>39</v>
      </c>
      <c r="G354">
        <v>4</v>
      </c>
      <c r="H354">
        <v>2031</v>
      </c>
      <c r="I354">
        <v>42</v>
      </c>
      <c r="J354">
        <v>1.63</v>
      </c>
      <c r="K354">
        <v>7.2899999999999997E-5</v>
      </c>
      <c r="L354">
        <v>39.1</v>
      </c>
      <c r="M354">
        <v>6.3900000000000003E-4</v>
      </c>
      <c r="N354">
        <v>0.16</v>
      </c>
      <c r="O354">
        <v>0</v>
      </c>
      <c r="P354" s="1">
        <v>5.3109433962264096E-3</v>
      </c>
      <c r="Q354">
        <v>0</v>
      </c>
      <c r="R354">
        <v>0.06</v>
      </c>
      <c r="S354">
        <v>0</v>
      </c>
      <c r="T354">
        <v>142.69</v>
      </c>
      <c r="U354">
        <v>0.21</v>
      </c>
      <c r="V354">
        <v>0</v>
      </c>
      <c r="W354">
        <v>0.57999999999999996</v>
      </c>
      <c r="X354">
        <v>0</v>
      </c>
      <c r="Y354">
        <v>0.31</v>
      </c>
      <c r="Z354">
        <v>0</v>
      </c>
      <c r="AA354">
        <v>1.7999999999999999E-2</v>
      </c>
      <c r="AB354">
        <v>0</v>
      </c>
      <c r="AC354" t="s">
        <v>36</v>
      </c>
      <c r="AD354" t="s">
        <v>36</v>
      </c>
      <c r="AE354" t="s">
        <v>36</v>
      </c>
      <c r="AF354" t="s">
        <v>36</v>
      </c>
      <c r="AG354" t="s">
        <v>36</v>
      </c>
      <c r="AH354" t="s">
        <v>36</v>
      </c>
    </row>
    <row r="355" spans="1:34" x14ac:dyDescent="0.25">
      <c r="A355">
        <v>961</v>
      </c>
      <c r="B355" t="s">
        <v>34</v>
      </c>
      <c r="C355">
        <v>4</v>
      </c>
      <c r="D355">
        <v>50</v>
      </c>
      <c r="E355">
        <v>4</v>
      </c>
      <c r="F355" t="s">
        <v>39</v>
      </c>
      <c r="G355">
        <v>4</v>
      </c>
      <c r="H355">
        <v>2032</v>
      </c>
      <c r="I355">
        <v>43</v>
      </c>
      <c r="J355">
        <v>1.63</v>
      </c>
      <c r="K355">
        <v>7.2899999999999997E-5</v>
      </c>
      <c r="L355">
        <v>39.1</v>
      </c>
      <c r="M355">
        <v>6.3900000000000003E-4</v>
      </c>
      <c r="N355">
        <v>0.16</v>
      </c>
      <c r="O355">
        <v>0</v>
      </c>
      <c r="P355" s="1">
        <v>5.3109433962264096E-3</v>
      </c>
      <c r="Q355">
        <v>0</v>
      </c>
      <c r="R355">
        <v>0.06</v>
      </c>
      <c r="S355">
        <v>0</v>
      </c>
      <c r="T355">
        <v>142.69</v>
      </c>
      <c r="U355">
        <v>0.21</v>
      </c>
      <c r="V355">
        <v>0</v>
      </c>
      <c r="W355">
        <v>0.57999999999999996</v>
      </c>
      <c r="X355">
        <v>0</v>
      </c>
      <c r="Y355">
        <v>0.31</v>
      </c>
      <c r="Z355">
        <v>0</v>
      </c>
      <c r="AA355">
        <v>1.7999999999999999E-2</v>
      </c>
      <c r="AB355">
        <v>0</v>
      </c>
      <c r="AC355" t="s">
        <v>36</v>
      </c>
      <c r="AD355" t="s">
        <v>36</v>
      </c>
      <c r="AE355" t="s">
        <v>36</v>
      </c>
      <c r="AF355" t="s">
        <v>36</v>
      </c>
      <c r="AG355" t="s">
        <v>36</v>
      </c>
      <c r="AH355" t="s">
        <v>36</v>
      </c>
    </row>
    <row r="356" spans="1:34" x14ac:dyDescent="0.25">
      <c r="A356">
        <v>962</v>
      </c>
      <c r="B356" t="s">
        <v>34</v>
      </c>
      <c r="C356">
        <v>4</v>
      </c>
      <c r="D356">
        <v>50</v>
      </c>
      <c r="E356">
        <v>4</v>
      </c>
      <c r="F356" t="s">
        <v>39</v>
      </c>
      <c r="G356">
        <v>4</v>
      </c>
      <c r="H356">
        <v>2033</v>
      </c>
      <c r="I356">
        <v>44</v>
      </c>
      <c r="J356">
        <v>1.63</v>
      </c>
      <c r="K356">
        <v>7.2899999999999997E-5</v>
      </c>
      <c r="L356">
        <v>39.1</v>
      </c>
      <c r="M356">
        <v>6.3900000000000003E-4</v>
      </c>
      <c r="N356">
        <v>0.16</v>
      </c>
      <c r="O356">
        <v>0</v>
      </c>
      <c r="P356" s="1">
        <v>5.3109433962264096E-3</v>
      </c>
      <c r="Q356">
        <v>0</v>
      </c>
      <c r="R356">
        <v>0.06</v>
      </c>
      <c r="S356">
        <v>0</v>
      </c>
      <c r="T356">
        <v>142.69</v>
      </c>
      <c r="U356">
        <v>0.21</v>
      </c>
      <c r="V356">
        <v>0</v>
      </c>
      <c r="W356">
        <v>0.57999999999999996</v>
      </c>
      <c r="X356">
        <v>0</v>
      </c>
      <c r="Y356">
        <v>0.31</v>
      </c>
      <c r="Z356">
        <v>0</v>
      </c>
      <c r="AA356">
        <v>1.7999999999999999E-2</v>
      </c>
      <c r="AB356">
        <v>0</v>
      </c>
      <c r="AC356" t="s">
        <v>36</v>
      </c>
      <c r="AD356" t="s">
        <v>36</v>
      </c>
      <c r="AE356" t="s">
        <v>36</v>
      </c>
      <c r="AF356" t="s">
        <v>36</v>
      </c>
      <c r="AG356" t="s">
        <v>36</v>
      </c>
      <c r="AH356" t="s">
        <v>36</v>
      </c>
    </row>
    <row r="357" spans="1:34" x14ac:dyDescent="0.25">
      <c r="A357">
        <v>963</v>
      </c>
      <c r="B357" t="s">
        <v>34</v>
      </c>
      <c r="C357">
        <v>4</v>
      </c>
      <c r="D357">
        <v>50</v>
      </c>
      <c r="E357">
        <v>4</v>
      </c>
      <c r="F357" t="s">
        <v>39</v>
      </c>
      <c r="G357">
        <v>4</v>
      </c>
      <c r="H357">
        <v>2034</v>
      </c>
      <c r="I357">
        <v>45</v>
      </c>
      <c r="J357">
        <v>1.63</v>
      </c>
      <c r="K357">
        <v>7.2899999999999997E-5</v>
      </c>
      <c r="L357">
        <v>39.1</v>
      </c>
      <c r="M357">
        <v>6.3900000000000003E-4</v>
      </c>
      <c r="N357">
        <v>0.16</v>
      </c>
      <c r="O357">
        <v>0</v>
      </c>
      <c r="P357" s="1">
        <v>5.3109433962264096E-3</v>
      </c>
      <c r="Q357">
        <v>0</v>
      </c>
      <c r="R357">
        <v>0.06</v>
      </c>
      <c r="S357">
        <v>0</v>
      </c>
      <c r="T357">
        <v>142.69</v>
      </c>
      <c r="U357">
        <v>0.21</v>
      </c>
      <c r="V357">
        <v>0</v>
      </c>
      <c r="W357">
        <v>0.57999999999999996</v>
      </c>
      <c r="X357">
        <v>0</v>
      </c>
      <c r="Y357">
        <v>0.31</v>
      </c>
      <c r="Z357">
        <v>0</v>
      </c>
      <c r="AA357">
        <v>1.7999999999999999E-2</v>
      </c>
      <c r="AB357">
        <v>0</v>
      </c>
      <c r="AC357" t="s">
        <v>36</v>
      </c>
      <c r="AD357" t="s">
        <v>36</v>
      </c>
      <c r="AE357" t="s">
        <v>36</v>
      </c>
      <c r="AF357" t="s">
        <v>36</v>
      </c>
      <c r="AG357" t="s">
        <v>36</v>
      </c>
      <c r="AH357" t="s">
        <v>36</v>
      </c>
    </row>
    <row r="358" spans="1:34" x14ac:dyDescent="0.25">
      <c r="A358">
        <v>964</v>
      </c>
      <c r="B358" t="s">
        <v>34</v>
      </c>
      <c r="C358">
        <v>4</v>
      </c>
      <c r="D358">
        <v>50</v>
      </c>
      <c r="E358">
        <v>4</v>
      </c>
      <c r="F358" t="s">
        <v>39</v>
      </c>
      <c r="G358">
        <v>4</v>
      </c>
      <c r="H358">
        <v>2035</v>
      </c>
      <c r="I358">
        <v>46</v>
      </c>
      <c r="J358">
        <v>1.63</v>
      </c>
      <c r="K358">
        <v>7.2899999999999997E-5</v>
      </c>
      <c r="L358">
        <v>39.1</v>
      </c>
      <c r="M358">
        <v>6.3900000000000003E-4</v>
      </c>
      <c r="N358">
        <v>0.16</v>
      </c>
      <c r="O358">
        <v>0</v>
      </c>
      <c r="P358" s="1">
        <v>5.3109433962264096E-3</v>
      </c>
      <c r="Q358">
        <v>0</v>
      </c>
      <c r="R358">
        <v>0.06</v>
      </c>
      <c r="S358">
        <v>0</v>
      </c>
      <c r="T358">
        <v>142.69</v>
      </c>
      <c r="U358">
        <v>0.21</v>
      </c>
      <c r="V358">
        <v>0</v>
      </c>
      <c r="W358">
        <v>0.57999999999999996</v>
      </c>
      <c r="X358">
        <v>0</v>
      </c>
      <c r="Y358">
        <v>0.31</v>
      </c>
      <c r="Z358">
        <v>0</v>
      </c>
      <c r="AA358">
        <v>1.7999999999999999E-2</v>
      </c>
      <c r="AB358">
        <v>0</v>
      </c>
      <c r="AC358" t="s">
        <v>36</v>
      </c>
      <c r="AD358" t="s">
        <v>36</v>
      </c>
      <c r="AE358" t="s">
        <v>36</v>
      </c>
      <c r="AF358" t="s">
        <v>36</v>
      </c>
      <c r="AG358" t="s">
        <v>36</v>
      </c>
      <c r="AH358" t="s">
        <v>36</v>
      </c>
    </row>
    <row r="359" spans="1:34" x14ac:dyDescent="0.25">
      <c r="A359">
        <v>965</v>
      </c>
      <c r="B359" t="s">
        <v>34</v>
      </c>
      <c r="C359">
        <v>4</v>
      </c>
      <c r="D359">
        <v>50</v>
      </c>
      <c r="E359">
        <v>4</v>
      </c>
      <c r="F359" t="s">
        <v>39</v>
      </c>
      <c r="G359">
        <v>4</v>
      </c>
      <c r="H359">
        <v>2036</v>
      </c>
      <c r="I359">
        <v>47</v>
      </c>
      <c r="J359">
        <v>1.63</v>
      </c>
      <c r="K359">
        <v>7.2899999999999997E-5</v>
      </c>
      <c r="L359">
        <v>39.1</v>
      </c>
      <c r="M359">
        <v>6.3900000000000003E-4</v>
      </c>
      <c r="N359">
        <v>0.16</v>
      </c>
      <c r="O359">
        <v>0</v>
      </c>
      <c r="P359" s="1">
        <v>5.3109433962264096E-3</v>
      </c>
      <c r="Q359">
        <v>0</v>
      </c>
      <c r="R359">
        <v>0.06</v>
      </c>
      <c r="S359">
        <v>0</v>
      </c>
      <c r="T359">
        <v>142.69</v>
      </c>
      <c r="U359">
        <v>0.21</v>
      </c>
      <c r="V359">
        <v>0</v>
      </c>
      <c r="W359">
        <v>0.57999999999999996</v>
      </c>
      <c r="X359">
        <v>0</v>
      </c>
      <c r="Y359">
        <v>0.31</v>
      </c>
      <c r="Z359">
        <v>0</v>
      </c>
      <c r="AA359">
        <v>1.7999999999999999E-2</v>
      </c>
      <c r="AB359">
        <v>0</v>
      </c>
      <c r="AC359" t="s">
        <v>36</v>
      </c>
      <c r="AD359" t="s">
        <v>36</v>
      </c>
      <c r="AE359" t="s">
        <v>36</v>
      </c>
      <c r="AF359" t="s">
        <v>36</v>
      </c>
      <c r="AG359" t="s">
        <v>36</v>
      </c>
      <c r="AH359" t="s">
        <v>36</v>
      </c>
    </row>
    <row r="360" spans="1:34" x14ac:dyDescent="0.25">
      <c r="A360">
        <v>966</v>
      </c>
      <c r="B360" t="s">
        <v>34</v>
      </c>
      <c r="C360">
        <v>4</v>
      </c>
      <c r="D360">
        <v>50</v>
      </c>
      <c r="E360">
        <v>4</v>
      </c>
      <c r="F360" t="s">
        <v>39</v>
      </c>
      <c r="G360">
        <v>4</v>
      </c>
      <c r="H360">
        <v>2037</v>
      </c>
      <c r="I360">
        <v>48</v>
      </c>
      <c r="J360">
        <v>1.63</v>
      </c>
      <c r="K360">
        <v>7.2899999999999997E-5</v>
      </c>
      <c r="L360">
        <v>39.1</v>
      </c>
      <c r="M360">
        <v>6.3900000000000003E-4</v>
      </c>
      <c r="N360">
        <v>0.16</v>
      </c>
      <c r="O360">
        <v>0</v>
      </c>
      <c r="P360" s="1">
        <v>5.3109433962264096E-3</v>
      </c>
      <c r="Q360">
        <v>0</v>
      </c>
      <c r="R360">
        <v>0.06</v>
      </c>
      <c r="S360">
        <v>0</v>
      </c>
      <c r="T360">
        <v>142.69</v>
      </c>
      <c r="U360">
        <v>0.21</v>
      </c>
      <c r="V360">
        <v>0</v>
      </c>
      <c r="W360">
        <v>0.57999999999999996</v>
      </c>
      <c r="X360">
        <v>0</v>
      </c>
      <c r="Y360">
        <v>0.31</v>
      </c>
      <c r="Z360">
        <v>0</v>
      </c>
      <c r="AA360">
        <v>1.7999999999999999E-2</v>
      </c>
      <c r="AB360">
        <v>0</v>
      </c>
      <c r="AC360" t="s">
        <v>36</v>
      </c>
      <c r="AD360" t="s">
        <v>36</v>
      </c>
      <c r="AE360" t="s">
        <v>36</v>
      </c>
      <c r="AF360" t="s">
        <v>36</v>
      </c>
      <c r="AG360" t="s">
        <v>36</v>
      </c>
      <c r="AH360" t="s">
        <v>36</v>
      </c>
    </row>
    <row r="361" spans="1:34" x14ac:dyDescent="0.25">
      <c r="A361">
        <v>967</v>
      </c>
      <c r="B361" t="s">
        <v>34</v>
      </c>
      <c r="C361">
        <v>4</v>
      </c>
      <c r="D361">
        <v>50</v>
      </c>
      <c r="E361">
        <v>4</v>
      </c>
      <c r="F361" t="s">
        <v>39</v>
      </c>
      <c r="G361">
        <v>4</v>
      </c>
      <c r="H361">
        <v>2038</v>
      </c>
      <c r="I361">
        <v>49</v>
      </c>
      <c r="J361">
        <v>1.63</v>
      </c>
      <c r="K361">
        <v>7.2899999999999997E-5</v>
      </c>
      <c r="L361">
        <v>39.1</v>
      </c>
      <c r="M361">
        <v>6.3900000000000003E-4</v>
      </c>
      <c r="N361">
        <v>0.16</v>
      </c>
      <c r="O361">
        <v>0</v>
      </c>
      <c r="P361" s="1">
        <v>5.3109433962264096E-3</v>
      </c>
      <c r="Q361">
        <v>0</v>
      </c>
      <c r="R361">
        <v>0.06</v>
      </c>
      <c r="S361">
        <v>0</v>
      </c>
      <c r="T361">
        <v>142.69</v>
      </c>
      <c r="U361">
        <v>0.21</v>
      </c>
      <c r="V361">
        <v>0</v>
      </c>
      <c r="W361">
        <v>0.57999999999999996</v>
      </c>
      <c r="X361">
        <v>0</v>
      </c>
      <c r="Y361">
        <v>0.31</v>
      </c>
      <c r="Z361">
        <v>0</v>
      </c>
      <c r="AA361">
        <v>1.7999999999999999E-2</v>
      </c>
      <c r="AB361">
        <v>0</v>
      </c>
      <c r="AC361" t="s">
        <v>36</v>
      </c>
      <c r="AD361" t="s">
        <v>36</v>
      </c>
      <c r="AE361" t="s">
        <v>36</v>
      </c>
      <c r="AF361" t="s">
        <v>36</v>
      </c>
      <c r="AG361" t="s">
        <v>36</v>
      </c>
      <c r="AH361" t="s">
        <v>36</v>
      </c>
    </row>
    <row r="362" spans="1:34" x14ac:dyDescent="0.25">
      <c r="A362">
        <v>968</v>
      </c>
      <c r="B362" t="s">
        <v>34</v>
      </c>
      <c r="C362">
        <v>4</v>
      </c>
      <c r="D362">
        <v>50</v>
      </c>
      <c r="E362">
        <v>4</v>
      </c>
      <c r="F362" t="s">
        <v>39</v>
      </c>
      <c r="G362">
        <v>4</v>
      </c>
      <c r="H362">
        <v>2039</v>
      </c>
      <c r="I362">
        <v>50</v>
      </c>
      <c r="J362">
        <v>1.63</v>
      </c>
      <c r="K362">
        <v>7.2899999999999997E-5</v>
      </c>
      <c r="L362">
        <v>39.1</v>
      </c>
      <c r="M362">
        <v>6.3900000000000003E-4</v>
      </c>
      <c r="N362">
        <v>0.16</v>
      </c>
      <c r="O362">
        <v>0</v>
      </c>
      <c r="P362" s="1">
        <v>5.3109433962264096E-3</v>
      </c>
      <c r="Q362">
        <v>0</v>
      </c>
      <c r="R362">
        <v>0.06</v>
      </c>
      <c r="S362">
        <v>0</v>
      </c>
      <c r="T362">
        <v>142.69</v>
      </c>
      <c r="U362">
        <v>0.21</v>
      </c>
      <c r="V362">
        <v>0</v>
      </c>
      <c r="W362">
        <v>0.57999999999999996</v>
      </c>
      <c r="X362">
        <v>0</v>
      </c>
      <c r="Y362">
        <v>0.31</v>
      </c>
      <c r="Z362">
        <v>0</v>
      </c>
      <c r="AA362">
        <v>1.7999999999999999E-2</v>
      </c>
      <c r="AB362">
        <v>0</v>
      </c>
      <c r="AC362" t="s">
        <v>36</v>
      </c>
      <c r="AD362" t="s">
        <v>36</v>
      </c>
      <c r="AE362" t="s">
        <v>36</v>
      </c>
      <c r="AF362" t="s">
        <v>36</v>
      </c>
      <c r="AG362" t="s">
        <v>36</v>
      </c>
      <c r="AH362" t="s">
        <v>36</v>
      </c>
    </row>
    <row r="363" spans="1:34" x14ac:dyDescent="0.25">
      <c r="A363">
        <v>969</v>
      </c>
      <c r="B363" t="s">
        <v>34</v>
      </c>
      <c r="C363">
        <v>4</v>
      </c>
      <c r="D363">
        <v>50</v>
      </c>
      <c r="E363">
        <v>4</v>
      </c>
      <c r="F363" t="s">
        <v>39</v>
      </c>
      <c r="G363">
        <v>4</v>
      </c>
      <c r="H363">
        <v>2040</v>
      </c>
      <c r="I363">
        <v>51</v>
      </c>
      <c r="J363">
        <v>1.63</v>
      </c>
      <c r="K363">
        <v>7.2899999999999997E-5</v>
      </c>
      <c r="L363">
        <v>39.1</v>
      </c>
      <c r="M363">
        <v>6.3900000000000003E-4</v>
      </c>
      <c r="N363">
        <v>0.16</v>
      </c>
      <c r="O363">
        <v>0</v>
      </c>
      <c r="P363" s="1">
        <v>5.3109433962264096E-3</v>
      </c>
      <c r="Q363">
        <v>0</v>
      </c>
      <c r="R363">
        <v>0.06</v>
      </c>
      <c r="S363">
        <v>0</v>
      </c>
      <c r="T363">
        <v>142.69</v>
      </c>
      <c r="U363">
        <v>0.21</v>
      </c>
      <c r="V363">
        <v>0</v>
      </c>
      <c r="W363">
        <v>0.57999999999999996</v>
      </c>
      <c r="X363">
        <v>0</v>
      </c>
      <c r="Y363">
        <v>0.31</v>
      </c>
      <c r="Z363">
        <v>0</v>
      </c>
      <c r="AA363">
        <v>1.7999999999999999E-2</v>
      </c>
      <c r="AB363">
        <v>0</v>
      </c>
      <c r="AC363" t="s">
        <v>36</v>
      </c>
      <c r="AD363" t="s">
        <v>36</v>
      </c>
      <c r="AE363" t="s">
        <v>36</v>
      </c>
      <c r="AF363" t="s">
        <v>36</v>
      </c>
      <c r="AG363" t="s">
        <v>36</v>
      </c>
      <c r="AH363" t="s">
        <v>36</v>
      </c>
    </row>
    <row r="364" spans="1:34" x14ac:dyDescent="0.25">
      <c r="A364">
        <v>1002</v>
      </c>
      <c r="B364" t="s">
        <v>34</v>
      </c>
      <c r="C364">
        <v>4</v>
      </c>
      <c r="D364">
        <v>120</v>
      </c>
      <c r="E364">
        <v>5</v>
      </c>
      <c r="F364" t="s">
        <v>39</v>
      </c>
      <c r="G364">
        <v>4</v>
      </c>
      <c r="H364">
        <v>2022</v>
      </c>
      <c r="I364">
        <v>33</v>
      </c>
      <c r="J364">
        <v>1.63</v>
      </c>
      <c r="K364">
        <v>7.2899999999999997E-5</v>
      </c>
      <c r="L364">
        <v>39.1</v>
      </c>
      <c r="M364">
        <v>6.3900000000000003E-4</v>
      </c>
      <c r="N364">
        <v>0.16</v>
      </c>
      <c r="O364">
        <v>0</v>
      </c>
      <c r="P364" s="1">
        <v>5.3109433962264096E-3</v>
      </c>
      <c r="Q364">
        <v>0</v>
      </c>
      <c r="R364">
        <v>0.06</v>
      </c>
      <c r="S364">
        <v>0</v>
      </c>
      <c r="T364">
        <v>133.16999999999999</v>
      </c>
      <c r="U364">
        <v>0.21</v>
      </c>
      <c r="V364">
        <v>0</v>
      </c>
      <c r="W364">
        <v>0.57999999999999996</v>
      </c>
      <c r="X364">
        <v>0</v>
      </c>
      <c r="Y364">
        <v>0.31</v>
      </c>
      <c r="Z364">
        <v>0</v>
      </c>
      <c r="AA364">
        <v>1.7999999999999999E-2</v>
      </c>
      <c r="AB364">
        <v>0</v>
      </c>
      <c r="AC364" t="s">
        <v>36</v>
      </c>
      <c r="AD364" t="s">
        <v>36</v>
      </c>
      <c r="AE364" t="s">
        <v>36</v>
      </c>
      <c r="AF364" t="s">
        <v>36</v>
      </c>
      <c r="AG364" t="s">
        <v>36</v>
      </c>
      <c r="AH364" t="s">
        <v>36</v>
      </c>
    </row>
    <row r="365" spans="1:34" x14ac:dyDescent="0.25">
      <c r="A365">
        <v>1003</v>
      </c>
      <c r="B365" t="s">
        <v>34</v>
      </c>
      <c r="C365">
        <v>4</v>
      </c>
      <c r="D365">
        <v>120</v>
      </c>
      <c r="E365">
        <v>5</v>
      </c>
      <c r="F365" t="s">
        <v>39</v>
      </c>
      <c r="G365">
        <v>4</v>
      </c>
      <c r="H365">
        <v>2023</v>
      </c>
      <c r="I365">
        <v>34</v>
      </c>
      <c r="J365">
        <v>1.63</v>
      </c>
      <c r="K365">
        <v>7.2899999999999997E-5</v>
      </c>
      <c r="L365">
        <v>39.1</v>
      </c>
      <c r="M365">
        <v>6.3900000000000003E-4</v>
      </c>
      <c r="N365">
        <v>0.16</v>
      </c>
      <c r="O365">
        <v>0</v>
      </c>
      <c r="P365" s="1">
        <v>5.3109433962264096E-3</v>
      </c>
      <c r="Q365">
        <v>0</v>
      </c>
      <c r="R365">
        <v>0.06</v>
      </c>
      <c r="S365">
        <v>0</v>
      </c>
      <c r="T365">
        <v>133.16999999999999</v>
      </c>
      <c r="U365">
        <v>0.21</v>
      </c>
      <c r="V365">
        <v>0</v>
      </c>
      <c r="W365">
        <v>0.57999999999999996</v>
      </c>
      <c r="X365">
        <v>0</v>
      </c>
      <c r="Y365">
        <v>0.31</v>
      </c>
      <c r="Z365">
        <v>0</v>
      </c>
      <c r="AA365">
        <v>1.7999999999999999E-2</v>
      </c>
      <c r="AB365">
        <v>0</v>
      </c>
      <c r="AC365" t="s">
        <v>36</v>
      </c>
      <c r="AD365" t="s">
        <v>36</v>
      </c>
      <c r="AE365" t="s">
        <v>36</v>
      </c>
      <c r="AF365" t="s">
        <v>36</v>
      </c>
      <c r="AG365" t="s">
        <v>36</v>
      </c>
      <c r="AH365" t="s">
        <v>36</v>
      </c>
    </row>
    <row r="366" spans="1:34" x14ac:dyDescent="0.25">
      <c r="A366">
        <v>1004</v>
      </c>
      <c r="B366" t="s">
        <v>34</v>
      </c>
      <c r="C366">
        <v>4</v>
      </c>
      <c r="D366">
        <v>120</v>
      </c>
      <c r="E366">
        <v>5</v>
      </c>
      <c r="F366" t="s">
        <v>39</v>
      </c>
      <c r="G366">
        <v>4</v>
      </c>
      <c r="H366">
        <v>2024</v>
      </c>
      <c r="I366">
        <v>35</v>
      </c>
      <c r="J366">
        <v>1.63</v>
      </c>
      <c r="K366">
        <v>7.2899999999999997E-5</v>
      </c>
      <c r="L366">
        <v>39.1</v>
      </c>
      <c r="M366">
        <v>6.3900000000000003E-4</v>
      </c>
      <c r="N366">
        <v>0.16</v>
      </c>
      <c r="O366">
        <v>0</v>
      </c>
      <c r="P366" s="1">
        <v>5.3109433962264096E-3</v>
      </c>
      <c r="Q366">
        <v>0</v>
      </c>
      <c r="R366">
        <v>0.06</v>
      </c>
      <c r="S366">
        <v>0</v>
      </c>
      <c r="T366">
        <v>133.16999999999999</v>
      </c>
      <c r="U366">
        <v>0.21</v>
      </c>
      <c r="V366">
        <v>0</v>
      </c>
      <c r="W366">
        <v>0.57999999999999996</v>
      </c>
      <c r="X366">
        <v>0</v>
      </c>
      <c r="Y366">
        <v>0.31</v>
      </c>
      <c r="Z366">
        <v>0</v>
      </c>
      <c r="AA366">
        <v>1.7999999999999999E-2</v>
      </c>
      <c r="AB366">
        <v>0</v>
      </c>
      <c r="AC366" t="s">
        <v>36</v>
      </c>
      <c r="AD366" t="s">
        <v>36</v>
      </c>
      <c r="AE366" t="s">
        <v>36</v>
      </c>
      <c r="AF366" t="s">
        <v>36</v>
      </c>
      <c r="AG366" t="s">
        <v>36</v>
      </c>
      <c r="AH366" t="s">
        <v>36</v>
      </c>
    </row>
    <row r="367" spans="1:34" x14ac:dyDescent="0.25">
      <c r="A367">
        <v>1005</v>
      </c>
      <c r="B367" t="s">
        <v>34</v>
      </c>
      <c r="C367">
        <v>4</v>
      </c>
      <c r="D367">
        <v>120</v>
      </c>
      <c r="E367">
        <v>5</v>
      </c>
      <c r="F367" t="s">
        <v>39</v>
      </c>
      <c r="G367">
        <v>4</v>
      </c>
      <c r="H367">
        <v>2025</v>
      </c>
      <c r="I367">
        <v>36</v>
      </c>
      <c r="J367">
        <v>1.63</v>
      </c>
      <c r="K367">
        <v>7.2899999999999997E-5</v>
      </c>
      <c r="L367">
        <v>39.1</v>
      </c>
      <c r="M367">
        <v>6.3900000000000003E-4</v>
      </c>
      <c r="N367">
        <v>0.16</v>
      </c>
      <c r="O367">
        <v>0</v>
      </c>
      <c r="P367" s="1">
        <v>5.3109433962264096E-3</v>
      </c>
      <c r="Q367">
        <v>0</v>
      </c>
      <c r="R367">
        <v>0.06</v>
      </c>
      <c r="S367">
        <v>0</v>
      </c>
      <c r="T367">
        <v>133.16999999999999</v>
      </c>
      <c r="U367">
        <v>0.21</v>
      </c>
      <c r="V367">
        <v>0</v>
      </c>
      <c r="W367">
        <v>0.57999999999999996</v>
      </c>
      <c r="X367">
        <v>0</v>
      </c>
      <c r="Y367">
        <v>0.31</v>
      </c>
      <c r="Z367">
        <v>0</v>
      </c>
      <c r="AA367">
        <v>1.7999999999999999E-2</v>
      </c>
      <c r="AB367">
        <v>0</v>
      </c>
      <c r="AC367" t="s">
        <v>36</v>
      </c>
      <c r="AD367" t="s">
        <v>36</v>
      </c>
      <c r="AE367" t="s">
        <v>36</v>
      </c>
      <c r="AF367" t="s">
        <v>36</v>
      </c>
      <c r="AG367" t="s">
        <v>36</v>
      </c>
      <c r="AH367" t="s">
        <v>36</v>
      </c>
    </row>
    <row r="368" spans="1:34" x14ac:dyDescent="0.25">
      <c r="A368">
        <v>1006</v>
      </c>
      <c r="B368" t="s">
        <v>34</v>
      </c>
      <c r="C368">
        <v>4</v>
      </c>
      <c r="D368">
        <v>120</v>
      </c>
      <c r="E368">
        <v>5</v>
      </c>
      <c r="F368" t="s">
        <v>39</v>
      </c>
      <c r="G368">
        <v>4</v>
      </c>
      <c r="H368">
        <v>2026</v>
      </c>
      <c r="I368">
        <v>37</v>
      </c>
      <c r="J368">
        <v>1.63</v>
      </c>
      <c r="K368">
        <v>7.2899999999999997E-5</v>
      </c>
      <c r="L368">
        <v>39.1</v>
      </c>
      <c r="M368">
        <v>6.3900000000000003E-4</v>
      </c>
      <c r="N368">
        <v>0.16</v>
      </c>
      <c r="O368">
        <v>0</v>
      </c>
      <c r="P368" s="1">
        <v>5.3109433962264096E-3</v>
      </c>
      <c r="Q368">
        <v>0</v>
      </c>
      <c r="R368">
        <v>0.06</v>
      </c>
      <c r="S368">
        <v>0</v>
      </c>
      <c r="T368">
        <v>133.16999999999999</v>
      </c>
      <c r="U368">
        <v>0.21</v>
      </c>
      <c r="V368">
        <v>0</v>
      </c>
      <c r="W368">
        <v>0.57999999999999996</v>
      </c>
      <c r="X368">
        <v>0</v>
      </c>
      <c r="Y368">
        <v>0.31</v>
      </c>
      <c r="Z368">
        <v>0</v>
      </c>
      <c r="AA368">
        <v>1.7999999999999999E-2</v>
      </c>
      <c r="AB368">
        <v>0</v>
      </c>
      <c r="AC368" t="s">
        <v>36</v>
      </c>
      <c r="AD368" t="s">
        <v>36</v>
      </c>
      <c r="AE368" t="s">
        <v>36</v>
      </c>
      <c r="AF368" t="s">
        <v>36</v>
      </c>
      <c r="AG368" t="s">
        <v>36</v>
      </c>
      <c r="AH368" t="s">
        <v>36</v>
      </c>
    </row>
    <row r="369" spans="1:34" x14ac:dyDescent="0.25">
      <c r="A369">
        <v>1007</v>
      </c>
      <c r="B369" t="s">
        <v>34</v>
      </c>
      <c r="C369">
        <v>4</v>
      </c>
      <c r="D369">
        <v>120</v>
      </c>
      <c r="E369">
        <v>5</v>
      </c>
      <c r="F369" t="s">
        <v>39</v>
      </c>
      <c r="G369">
        <v>4</v>
      </c>
      <c r="H369">
        <v>2027</v>
      </c>
      <c r="I369">
        <v>38</v>
      </c>
      <c r="J369">
        <v>1.63</v>
      </c>
      <c r="K369">
        <v>7.2899999999999997E-5</v>
      </c>
      <c r="L369">
        <v>39.1</v>
      </c>
      <c r="M369">
        <v>6.3900000000000003E-4</v>
      </c>
      <c r="N369">
        <v>0.16</v>
      </c>
      <c r="O369">
        <v>0</v>
      </c>
      <c r="P369" s="1">
        <v>5.3109433962264096E-3</v>
      </c>
      <c r="Q369">
        <v>0</v>
      </c>
      <c r="R369">
        <v>0.06</v>
      </c>
      <c r="S369">
        <v>0</v>
      </c>
      <c r="T369">
        <v>133.16999999999999</v>
      </c>
      <c r="U369">
        <v>0.21</v>
      </c>
      <c r="V369">
        <v>0</v>
      </c>
      <c r="W369">
        <v>0.57999999999999996</v>
      </c>
      <c r="X369">
        <v>0</v>
      </c>
      <c r="Y369">
        <v>0.31</v>
      </c>
      <c r="Z369">
        <v>0</v>
      </c>
      <c r="AA369">
        <v>1.7999999999999999E-2</v>
      </c>
      <c r="AB369">
        <v>0</v>
      </c>
      <c r="AC369" t="s">
        <v>36</v>
      </c>
      <c r="AD369" t="s">
        <v>36</v>
      </c>
      <c r="AE369" t="s">
        <v>36</v>
      </c>
      <c r="AF369" t="s">
        <v>36</v>
      </c>
      <c r="AG369" t="s">
        <v>36</v>
      </c>
      <c r="AH369" t="s">
        <v>36</v>
      </c>
    </row>
    <row r="370" spans="1:34" x14ac:dyDescent="0.25">
      <c r="A370">
        <v>1008</v>
      </c>
      <c r="B370" t="s">
        <v>34</v>
      </c>
      <c r="C370">
        <v>4</v>
      </c>
      <c r="D370">
        <v>120</v>
      </c>
      <c r="E370">
        <v>5</v>
      </c>
      <c r="F370" t="s">
        <v>39</v>
      </c>
      <c r="G370">
        <v>4</v>
      </c>
      <c r="H370">
        <v>2028</v>
      </c>
      <c r="I370">
        <v>39</v>
      </c>
      <c r="J370">
        <v>1.63</v>
      </c>
      <c r="K370">
        <v>7.2899999999999997E-5</v>
      </c>
      <c r="L370">
        <v>39.1</v>
      </c>
      <c r="M370">
        <v>6.3900000000000003E-4</v>
      </c>
      <c r="N370">
        <v>0.16</v>
      </c>
      <c r="O370">
        <v>0</v>
      </c>
      <c r="P370" s="1">
        <v>5.3109433962264096E-3</v>
      </c>
      <c r="Q370">
        <v>0</v>
      </c>
      <c r="R370">
        <v>0.06</v>
      </c>
      <c r="S370">
        <v>0</v>
      </c>
      <c r="T370">
        <v>133.16999999999999</v>
      </c>
      <c r="U370">
        <v>0.21</v>
      </c>
      <c r="V370">
        <v>0</v>
      </c>
      <c r="W370">
        <v>0.57999999999999996</v>
      </c>
      <c r="X370">
        <v>0</v>
      </c>
      <c r="Y370">
        <v>0.31</v>
      </c>
      <c r="Z370">
        <v>0</v>
      </c>
      <c r="AA370">
        <v>1.7999999999999999E-2</v>
      </c>
      <c r="AB370">
        <v>0</v>
      </c>
      <c r="AC370" t="s">
        <v>36</v>
      </c>
      <c r="AD370" t="s">
        <v>36</v>
      </c>
      <c r="AE370" t="s">
        <v>36</v>
      </c>
      <c r="AF370" t="s">
        <v>36</v>
      </c>
      <c r="AG370" t="s">
        <v>36</v>
      </c>
      <c r="AH370" t="s">
        <v>36</v>
      </c>
    </row>
    <row r="371" spans="1:34" x14ac:dyDescent="0.25">
      <c r="A371">
        <v>1009</v>
      </c>
      <c r="B371" t="s">
        <v>34</v>
      </c>
      <c r="C371">
        <v>4</v>
      </c>
      <c r="D371">
        <v>120</v>
      </c>
      <c r="E371">
        <v>5</v>
      </c>
      <c r="F371" t="s">
        <v>39</v>
      </c>
      <c r="G371">
        <v>4</v>
      </c>
      <c r="H371">
        <v>2029</v>
      </c>
      <c r="I371">
        <v>40</v>
      </c>
      <c r="J371">
        <v>1.63</v>
      </c>
      <c r="K371">
        <v>7.2899999999999997E-5</v>
      </c>
      <c r="L371">
        <v>39.1</v>
      </c>
      <c r="M371">
        <v>6.3900000000000003E-4</v>
      </c>
      <c r="N371">
        <v>0.16</v>
      </c>
      <c r="O371">
        <v>0</v>
      </c>
      <c r="P371" s="1">
        <v>5.3109433962264096E-3</v>
      </c>
      <c r="Q371">
        <v>0</v>
      </c>
      <c r="R371">
        <v>0.06</v>
      </c>
      <c r="S371">
        <v>0</v>
      </c>
      <c r="T371">
        <v>133.16999999999999</v>
      </c>
      <c r="U371">
        <v>0.21</v>
      </c>
      <c r="V371">
        <v>0</v>
      </c>
      <c r="W371">
        <v>0.57999999999999996</v>
      </c>
      <c r="X371">
        <v>0</v>
      </c>
      <c r="Y371">
        <v>0.31</v>
      </c>
      <c r="Z371">
        <v>0</v>
      </c>
      <c r="AA371">
        <v>1.7999999999999999E-2</v>
      </c>
      <c r="AB371">
        <v>0</v>
      </c>
      <c r="AC371" t="s">
        <v>36</v>
      </c>
      <c r="AD371" t="s">
        <v>36</v>
      </c>
      <c r="AE371" t="s">
        <v>36</v>
      </c>
      <c r="AF371" t="s">
        <v>36</v>
      </c>
      <c r="AG371" t="s">
        <v>36</v>
      </c>
      <c r="AH371" t="s">
        <v>36</v>
      </c>
    </row>
    <row r="372" spans="1:34" x14ac:dyDescent="0.25">
      <c r="A372">
        <v>1010</v>
      </c>
      <c r="B372" t="s">
        <v>34</v>
      </c>
      <c r="C372">
        <v>4</v>
      </c>
      <c r="D372">
        <v>120</v>
      </c>
      <c r="E372">
        <v>5</v>
      </c>
      <c r="F372" t="s">
        <v>39</v>
      </c>
      <c r="G372">
        <v>4</v>
      </c>
      <c r="H372">
        <v>2030</v>
      </c>
      <c r="I372">
        <v>41</v>
      </c>
      <c r="J372">
        <v>1.63</v>
      </c>
      <c r="K372">
        <v>7.2899999999999997E-5</v>
      </c>
      <c r="L372">
        <v>39.1</v>
      </c>
      <c r="M372">
        <v>6.3900000000000003E-4</v>
      </c>
      <c r="N372">
        <v>0.16</v>
      </c>
      <c r="O372">
        <v>0</v>
      </c>
      <c r="P372" s="1">
        <v>5.3109433962264096E-3</v>
      </c>
      <c r="Q372">
        <v>0</v>
      </c>
      <c r="R372">
        <v>0.06</v>
      </c>
      <c r="S372">
        <v>0</v>
      </c>
      <c r="T372">
        <v>133.16999999999999</v>
      </c>
      <c r="U372">
        <v>0.21</v>
      </c>
      <c r="V372">
        <v>0</v>
      </c>
      <c r="W372">
        <v>0.57999999999999996</v>
      </c>
      <c r="X372">
        <v>0</v>
      </c>
      <c r="Y372">
        <v>0.31</v>
      </c>
      <c r="Z372">
        <v>0</v>
      </c>
      <c r="AA372">
        <v>1.7999999999999999E-2</v>
      </c>
      <c r="AB372">
        <v>0</v>
      </c>
      <c r="AC372" t="s">
        <v>36</v>
      </c>
      <c r="AD372" t="s">
        <v>36</v>
      </c>
      <c r="AE372" t="s">
        <v>36</v>
      </c>
      <c r="AF372" t="s">
        <v>36</v>
      </c>
      <c r="AG372" t="s">
        <v>36</v>
      </c>
      <c r="AH372" t="s">
        <v>36</v>
      </c>
    </row>
    <row r="373" spans="1:34" x14ac:dyDescent="0.25">
      <c r="A373">
        <v>1011</v>
      </c>
      <c r="B373" t="s">
        <v>34</v>
      </c>
      <c r="C373">
        <v>4</v>
      </c>
      <c r="D373">
        <v>120</v>
      </c>
      <c r="E373">
        <v>5</v>
      </c>
      <c r="F373" t="s">
        <v>39</v>
      </c>
      <c r="G373">
        <v>4</v>
      </c>
      <c r="H373">
        <v>2031</v>
      </c>
      <c r="I373">
        <v>42</v>
      </c>
      <c r="J373">
        <v>1.63</v>
      </c>
      <c r="K373">
        <v>7.2899999999999997E-5</v>
      </c>
      <c r="L373">
        <v>39.1</v>
      </c>
      <c r="M373">
        <v>6.3900000000000003E-4</v>
      </c>
      <c r="N373">
        <v>0.16</v>
      </c>
      <c r="O373">
        <v>0</v>
      </c>
      <c r="P373" s="1">
        <v>5.3109433962264096E-3</v>
      </c>
      <c r="Q373">
        <v>0</v>
      </c>
      <c r="R373">
        <v>0.06</v>
      </c>
      <c r="S373">
        <v>0</v>
      </c>
      <c r="T373">
        <v>133.16999999999999</v>
      </c>
      <c r="U373">
        <v>0.21</v>
      </c>
      <c r="V373">
        <v>0</v>
      </c>
      <c r="W373">
        <v>0.57999999999999996</v>
      </c>
      <c r="X373">
        <v>0</v>
      </c>
      <c r="Y373">
        <v>0.31</v>
      </c>
      <c r="Z373">
        <v>0</v>
      </c>
      <c r="AA373">
        <v>1.7999999999999999E-2</v>
      </c>
      <c r="AB373">
        <v>0</v>
      </c>
      <c r="AC373" t="s">
        <v>36</v>
      </c>
      <c r="AD373" t="s">
        <v>36</v>
      </c>
      <c r="AE373" t="s">
        <v>36</v>
      </c>
      <c r="AF373" t="s">
        <v>36</v>
      </c>
      <c r="AG373" t="s">
        <v>36</v>
      </c>
      <c r="AH373" t="s">
        <v>36</v>
      </c>
    </row>
    <row r="374" spans="1:34" x14ac:dyDescent="0.25">
      <c r="A374">
        <v>1012</v>
      </c>
      <c r="B374" t="s">
        <v>34</v>
      </c>
      <c r="C374">
        <v>4</v>
      </c>
      <c r="D374">
        <v>120</v>
      </c>
      <c r="E374">
        <v>5</v>
      </c>
      <c r="F374" t="s">
        <v>39</v>
      </c>
      <c r="G374">
        <v>4</v>
      </c>
      <c r="H374">
        <v>2032</v>
      </c>
      <c r="I374">
        <v>43</v>
      </c>
      <c r="J374">
        <v>1.63</v>
      </c>
      <c r="K374">
        <v>7.2899999999999997E-5</v>
      </c>
      <c r="L374">
        <v>39.1</v>
      </c>
      <c r="M374">
        <v>6.3900000000000003E-4</v>
      </c>
      <c r="N374">
        <v>0.16</v>
      </c>
      <c r="O374">
        <v>0</v>
      </c>
      <c r="P374" s="1">
        <v>5.3109433962264096E-3</v>
      </c>
      <c r="Q374">
        <v>0</v>
      </c>
      <c r="R374">
        <v>0.06</v>
      </c>
      <c r="S374">
        <v>0</v>
      </c>
      <c r="T374">
        <v>133.16999999999999</v>
      </c>
      <c r="U374">
        <v>0.21</v>
      </c>
      <c r="V374">
        <v>0</v>
      </c>
      <c r="W374">
        <v>0.57999999999999996</v>
      </c>
      <c r="X374">
        <v>0</v>
      </c>
      <c r="Y374">
        <v>0.31</v>
      </c>
      <c r="Z374">
        <v>0</v>
      </c>
      <c r="AA374">
        <v>1.7999999999999999E-2</v>
      </c>
      <c r="AB374">
        <v>0</v>
      </c>
      <c r="AC374" t="s">
        <v>36</v>
      </c>
      <c r="AD374" t="s">
        <v>36</v>
      </c>
      <c r="AE374" t="s">
        <v>36</v>
      </c>
      <c r="AF374" t="s">
        <v>36</v>
      </c>
      <c r="AG374" t="s">
        <v>36</v>
      </c>
      <c r="AH374" t="s">
        <v>36</v>
      </c>
    </row>
    <row r="375" spans="1:34" x14ac:dyDescent="0.25">
      <c r="A375">
        <v>1013</v>
      </c>
      <c r="B375" t="s">
        <v>34</v>
      </c>
      <c r="C375">
        <v>4</v>
      </c>
      <c r="D375">
        <v>120</v>
      </c>
      <c r="E375">
        <v>5</v>
      </c>
      <c r="F375" t="s">
        <v>39</v>
      </c>
      <c r="G375">
        <v>4</v>
      </c>
      <c r="H375">
        <v>2033</v>
      </c>
      <c r="I375">
        <v>44</v>
      </c>
      <c r="J375">
        <v>1.63</v>
      </c>
      <c r="K375">
        <v>7.2899999999999997E-5</v>
      </c>
      <c r="L375">
        <v>39.1</v>
      </c>
      <c r="M375">
        <v>6.3900000000000003E-4</v>
      </c>
      <c r="N375">
        <v>0.16</v>
      </c>
      <c r="O375">
        <v>0</v>
      </c>
      <c r="P375" s="1">
        <v>5.3109433962264096E-3</v>
      </c>
      <c r="Q375">
        <v>0</v>
      </c>
      <c r="R375">
        <v>0.06</v>
      </c>
      <c r="S375">
        <v>0</v>
      </c>
      <c r="T375">
        <v>133.16999999999999</v>
      </c>
      <c r="U375">
        <v>0.21</v>
      </c>
      <c r="V375">
        <v>0</v>
      </c>
      <c r="W375">
        <v>0.57999999999999996</v>
      </c>
      <c r="X375">
        <v>0</v>
      </c>
      <c r="Y375">
        <v>0.31</v>
      </c>
      <c r="Z375">
        <v>0</v>
      </c>
      <c r="AA375">
        <v>1.7999999999999999E-2</v>
      </c>
      <c r="AB375">
        <v>0</v>
      </c>
      <c r="AC375" t="s">
        <v>36</v>
      </c>
      <c r="AD375" t="s">
        <v>36</v>
      </c>
      <c r="AE375" t="s">
        <v>36</v>
      </c>
      <c r="AF375" t="s">
        <v>36</v>
      </c>
      <c r="AG375" t="s">
        <v>36</v>
      </c>
      <c r="AH375" t="s">
        <v>36</v>
      </c>
    </row>
    <row r="376" spans="1:34" x14ac:dyDescent="0.25">
      <c r="A376">
        <v>1014</v>
      </c>
      <c r="B376" t="s">
        <v>34</v>
      </c>
      <c r="C376">
        <v>4</v>
      </c>
      <c r="D376">
        <v>120</v>
      </c>
      <c r="E376">
        <v>5</v>
      </c>
      <c r="F376" t="s">
        <v>39</v>
      </c>
      <c r="G376">
        <v>4</v>
      </c>
      <c r="H376">
        <v>2034</v>
      </c>
      <c r="I376">
        <v>45</v>
      </c>
      <c r="J376">
        <v>1.63</v>
      </c>
      <c r="K376">
        <v>7.2899999999999997E-5</v>
      </c>
      <c r="L376">
        <v>39.1</v>
      </c>
      <c r="M376">
        <v>6.3900000000000003E-4</v>
      </c>
      <c r="N376">
        <v>0.16</v>
      </c>
      <c r="O376">
        <v>0</v>
      </c>
      <c r="P376" s="1">
        <v>5.3109433962264096E-3</v>
      </c>
      <c r="Q376">
        <v>0</v>
      </c>
      <c r="R376">
        <v>0.06</v>
      </c>
      <c r="S376">
        <v>0</v>
      </c>
      <c r="T376">
        <v>133.16999999999999</v>
      </c>
      <c r="U376">
        <v>0.21</v>
      </c>
      <c r="V376">
        <v>0</v>
      </c>
      <c r="W376">
        <v>0.57999999999999996</v>
      </c>
      <c r="X376">
        <v>0</v>
      </c>
      <c r="Y376">
        <v>0.31</v>
      </c>
      <c r="Z376">
        <v>0</v>
      </c>
      <c r="AA376">
        <v>1.7999999999999999E-2</v>
      </c>
      <c r="AB376">
        <v>0</v>
      </c>
      <c r="AC376" t="s">
        <v>36</v>
      </c>
      <c r="AD376" t="s">
        <v>36</v>
      </c>
      <c r="AE376" t="s">
        <v>36</v>
      </c>
      <c r="AF376" t="s">
        <v>36</v>
      </c>
      <c r="AG376" t="s">
        <v>36</v>
      </c>
      <c r="AH376" t="s">
        <v>36</v>
      </c>
    </row>
    <row r="377" spans="1:34" x14ac:dyDescent="0.25">
      <c r="A377">
        <v>1015</v>
      </c>
      <c r="B377" t="s">
        <v>34</v>
      </c>
      <c r="C377">
        <v>4</v>
      </c>
      <c r="D377">
        <v>120</v>
      </c>
      <c r="E377">
        <v>5</v>
      </c>
      <c r="F377" t="s">
        <v>39</v>
      </c>
      <c r="G377">
        <v>4</v>
      </c>
      <c r="H377">
        <v>2035</v>
      </c>
      <c r="I377">
        <v>46</v>
      </c>
      <c r="J377">
        <v>1.63</v>
      </c>
      <c r="K377">
        <v>7.2899999999999997E-5</v>
      </c>
      <c r="L377">
        <v>39.1</v>
      </c>
      <c r="M377">
        <v>6.3900000000000003E-4</v>
      </c>
      <c r="N377">
        <v>0.16</v>
      </c>
      <c r="O377">
        <v>0</v>
      </c>
      <c r="P377" s="1">
        <v>5.3109433962264096E-3</v>
      </c>
      <c r="Q377">
        <v>0</v>
      </c>
      <c r="R377">
        <v>0.06</v>
      </c>
      <c r="S377">
        <v>0</v>
      </c>
      <c r="T377">
        <v>133.16999999999999</v>
      </c>
      <c r="U377">
        <v>0.21</v>
      </c>
      <c r="V377">
        <v>0</v>
      </c>
      <c r="W377">
        <v>0.57999999999999996</v>
      </c>
      <c r="X377">
        <v>0</v>
      </c>
      <c r="Y377">
        <v>0.31</v>
      </c>
      <c r="Z377">
        <v>0</v>
      </c>
      <c r="AA377">
        <v>1.7999999999999999E-2</v>
      </c>
      <c r="AB377">
        <v>0</v>
      </c>
      <c r="AC377" t="s">
        <v>36</v>
      </c>
      <c r="AD377" t="s">
        <v>36</v>
      </c>
      <c r="AE377" t="s">
        <v>36</v>
      </c>
      <c r="AF377" t="s">
        <v>36</v>
      </c>
      <c r="AG377" t="s">
        <v>36</v>
      </c>
      <c r="AH377" t="s">
        <v>36</v>
      </c>
    </row>
    <row r="378" spans="1:34" x14ac:dyDescent="0.25">
      <c r="A378">
        <v>1016</v>
      </c>
      <c r="B378" t="s">
        <v>34</v>
      </c>
      <c r="C378">
        <v>4</v>
      </c>
      <c r="D378">
        <v>120</v>
      </c>
      <c r="E378">
        <v>5</v>
      </c>
      <c r="F378" t="s">
        <v>39</v>
      </c>
      <c r="G378">
        <v>4</v>
      </c>
      <c r="H378">
        <v>2036</v>
      </c>
      <c r="I378">
        <v>47</v>
      </c>
      <c r="J378">
        <v>1.63</v>
      </c>
      <c r="K378">
        <v>7.2899999999999997E-5</v>
      </c>
      <c r="L378">
        <v>39.1</v>
      </c>
      <c r="M378">
        <v>6.3900000000000003E-4</v>
      </c>
      <c r="N378">
        <v>0.16</v>
      </c>
      <c r="O378">
        <v>0</v>
      </c>
      <c r="P378" s="1">
        <v>5.3109433962264096E-3</v>
      </c>
      <c r="Q378">
        <v>0</v>
      </c>
      <c r="R378">
        <v>0.06</v>
      </c>
      <c r="S378">
        <v>0</v>
      </c>
      <c r="T378">
        <v>133.16999999999999</v>
      </c>
      <c r="U378">
        <v>0.21</v>
      </c>
      <c r="V378">
        <v>0</v>
      </c>
      <c r="W378">
        <v>0.57999999999999996</v>
      </c>
      <c r="X378">
        <v>0</v>
      </c>
      <c r="Y378">
        <v>0.31</v>
      </c>
      <c r="Z378">
        <v>0</v>
      </c>
      <c r="AA378">
        <v>1.7999999999999999E-2</v>
      </c>
      <c r="AB378">
        <v>0</v>
      </c>
      <c r="AC378" t="s">
        <v>36</v>
      </c>
      <c r="AD378" t="s">
        <v>36</v>
      </c>
      <c r="AE378" t="s">
        <v>36</v>
      </c>
      <c r="AF378" t="s">
        <v>36</v>
      </c>
      <c r="AG378" t="s">
        <v>36</v>
      </c>
      <c r="AH378" t="s">
        <v>36</v>
      </c>
    </row>
    <row r="379" spans="1:34" x14ac:dyDescent="0.25">
      <c r="A379">
        <v>1017</v>
      </c>
      <c r="B379" t="s">
        <v>34</v>
      </c>
      <c r="C379">
        <v>4</v>
      </c>
      <c r="D379">
        <v>120</v>
      </c>
      <c r="E379">
        <v>5</v>
      </c>
      <c r="F379" t="s">
        <v>39</v>
      </c>
      <c r="G379">
        <v>4</v>
      </c>
      <c r="H379">
        <v>2037</v>
      </c>
      <c r="I379">
        <v>48</v>
      </c>
      <c r="J379">
        <v>1.63</v>
      </c>
      <c r="K379">
        <v>7.2899999999999997E-5</v>
      </c>
      <c r="L379">
        <v>39.1</v>
      </c>
      <c r="M379">
        <v>6.3900000000000003E-4</v>
      </c>
      <c r="N379">
        <v>0.16</v>
      </c>
      <c r="O379">
        <v>0</v>
      </c>
      <c r="P379" s="1">
        <v>5.3109433962264096E-3</v>
      </c>
      <c r="Q379">
        <v>0</v>
      </c>
      <c r="R379">
        <v>0.06</v>
      </c>
      <c r="S379">
        <v>0</v>
      </c>
      <c r="T379">
        <v>133.16999999999999</v>
      </c>
      <c r="U379">
        <v>0.21</v>
      </c>
      <c r="V379">
        <v>0</v>
      </c>
      <c r="W379">
        <v>0.57999999999999996</v>
      </c>
      <c r="X379">
        <v>0</v>
      </c>
      <c r="Y379">
        <v>0.31</v>
      </c>
      <c r="Z379">
        <v>0</v>
      </c>
      <c r="AA379">
        <v>1.7999999999999999E-2</v>
      </c>
      <c r="AB379">
        <v>0</v>
      </c>
      <c r="AC379" t="s">
        <v>36</v>
      </c>
      <c r="AD379" t="s">
        <v>36</v>
      </c>
      <c r="AE379" t="s">
        <v>36</v>
      </c>
      <c r="AF379" t="s">
        <v>36</v>
      </c>
      <c r="AG379" t="s">
        <v>36</v>
      </c>
      <c r="AH379" t="s">
        <v>36</v>
      </c>
    </row>
    <row r="380" spans="1:34" x14ac:dyDescent="0.25">
      <c r="A380">
        <v>1018</v>
      </c>
      <c r="B380" t="s">
        <v>34</v>
      </c>
      <c r="C380">
        <v>4</v>
      </c>
      <c r="D380">
        <v>120</v>
      </c>
      <c r="E380">
        <v>5</v>
      </c>
      <c r="F380" t="s">
        <v>39</v>
      </c>
      <c r="G380">
        <v>4</v>
      </c>
      <c r="H380">
        <v>2038</v>
      </c>
      <c r="I380">
        <v>49</v>
      </c>
      <c r="J380">
        <v>1.63</v>
      </c>
      <c r="K380">
        <v>7.2899999999999997E-5</v>
      </c>
      <c r="L380">
        <v>39.1</v>
      </c>
      <c r="M380">
        <v>6.3900000000000003E-4</v>
      </c>
      <c r="N380">
        <v>0.16</v>
      </c>
      <c r="O380">
        <v>0</v>
      </c>
      <c r="P380" s="1">
        <v>5.3109433962264096E-3</v>
      </c>
      <c r="Q380">
        <v>0</v>
      </c>
      <c r="R380">
        <v>0.06</v>
      </c>
      <c r="S380">
        <v>0</v>
      </c>
      <c r="T380">
        <v>133.16999999999999</v>
      </c>
      <c r="U380">
        <v>0.21</v>
      </c>
      <c r="V380">
        <v>0</v>
      </c>
      <c r="W380">
        <v>0.57999999999999996</v>
      </c>
      <c r="X380">
        <v>0</v>
      </c>
      <c r="Y380">
        <v>0.31</v>
      </c>
      <c r="Z380">
        <v>0</v>
      </c>
      <c r="AA380">
        <v>1.7999999999999999E-2</v>
      </c>
      <c r="AB380">
        <v>0</v>
      </c>
      <c r="AC380" t="s">
        <v>36</v>
      </c>
      <c r="AD380" t="s">
        <v>36</v>
      </c>
      <c r="AE380" t="s">
        <v>36</v>
      </c>
      <c r="AF380" t="s">
        <v>36</v>
      </c>
      <c r="AG380" t="s">
        <v>36</v>
      </c>
      <c r="AH380" t="s">
        <v>36</v>
      </c>
    </row>
    <row r="381" spans="1:34" x14ac:dyDescent="0.25">
      <c r="A381">
        <v>1019</v>
      </c>
      <c r="B381" t="s">
        <v>34</v>
      </c>
      <c r="C381">
        <v>4</v>
      </c>
      <c r="D381">
        <v>120</v>
      </c>
      <c r="E381">
        <v>5</v>
      </c>
      <c r="F381" t="s">
        <v>39</v>
      </c>
      <c r="G381">
        <v>4</v>
      </c>
      <c r="H381">
        <v>2039</v>
      </c>
      <c r="I381">
        <v>50</v>
      </c>
      <c r="J381">
        <v>1.63</v>
      </c>
      <c r="K381">
        <v>7.2899999999999997E-5</v>
      </c>
      <c r="L381">
        <v>39.1</v>
      </c>
      <c r="M381">
        <v>6.3900000000000003E-4</v>
      </c>
      <c r="N381">
        <v>0.16</v>
      </c>
      <c r="O381">
        <v>0</v>
      </c>
      <c r="P381" s="1">
        <v>5.3109433962264096E-3</v>
      </c>
      <c r="Q381">
        <v>0</v>
      </c>
      <c r="R381">
        <v>0.06</v>
      </c>
      <c r="S381">
        <v>0</v>
      </c>
      <c r="T381">
        <v>133.16999999999999</v>
      </c>
      <c r="U381">
        <v>0.21</v>
      </c>
      <c r="V381">
        <v>0</v>
      </c>
      <c r="W381">
        <v>0.57999999999999996</v>
      </c>
      <c r="X381">
        <v>0</v>
      </c>
      <c r="Y381">
        <v>0.31</v>
      </c>
      <c r="Z381">
        <v>0</v>
      </c>
      <c r="AA381">
        <v>1.7999999999999999E-2</v>
      </c>
      <c r="AB381">
        <v>0</v>
      </c>
      <c r="AC381" t="s">
        <v>36</v>
      </c>
      <c r="AD381" t="s">
        <v>36</v>
      </c>
      <c r="AE381" t="s">
        <v>36</v>
      </c>
      <c r="AF381" t="s">
        <v>36</v>
      </c>
      <c r="AG381" t="s">
        <v>36</v>
      </c>
      <c r="AH381" t="s">
        <v>36</v>
      </c>
    </row>
    <row r="382" spans="1:34" x14ac:dyDescent="0.25">
      <c r="A382">
        <v>1020</v>
      </c>
      <c r="B382" t="s">
        <v>34</v>
      </c>
      <c r="C382">
        <v>4</v>
      </c>
      <c r="D382">
        <v>120</v>
      </c>
      <c r="E382">
        <v>5</v>
      </c>
      <c r="F382" t="s">
        <v>39</v>
      </c>
      <c r="G382">
        <v>4</v>
      </c>
      <c r="H382">
        <v>2040</v>
      </c>
      <c r="I382">
        <v>51</v>
      </c>
      <c r="J382">
        <v>1.63</v>
      </c>
      <c r="K382">
        <v>7.2899999999999997E-5</v>
      </c>
      <c r="L382">
        <v>39.1</v>
      </c>
      <c r="M382">
        <v>6.3900000000000003E-4</v>
      </c>
      <c r="N382">
        <v>0.16</v>
      </c>
      <c r="O382">
        <v>0</v>
      </c>
      <c r="P382" s="1">
        <v>5.3109433962264096E-3</v>
      </c>
      <c r="Q382">
        <v>0</v>
      </c>
      <c r="R382">
        <v>0.06</v>
      </c>
      <c r="S382">
        <v>0</v>
      </c>
      <c r="T382">
        <v>133.16999999999999</v>
      </c>
      <c r="U382">
        <v>0.21</v>
      </c>
      <c r="V382">
        <v>0</v>
      </c>
      <c r="W382">
        <v>0.57999999999999996</v>
      </c>
      <c r="X382">
        <v>0</v>
      </c>
      <c r="Y382">
        <v>0.31</v>
      </c>
      <c r="Z382">
        <v>0</v>
      </c>
      <c r="AA382">
        <v>1.7999999999999999E-2</v>
      </c>
      <c r="AB382">
        <v>0</v>
      </c>
      <c r="AC382" t="s">
        <v>36</v>
      </c>
      <c r="AD382" t="s">
        <v>36</v>
      </c>
      <c r="AE382" t="s">
        <v>36</v>
      </c>
      <c r="AF382" t="s">
        <v>36</v>
      </c>
      <c r="AG382" t="s">
        <v>36</v>
      </c>
      <c r="AH382" t="s">
        <v>36</v>
      </c>
    </row>
    <row r="383" spans="1:34" x14ac:dyDescent="0.25">
      <c r="P383" s="1"/>
    </row>
    <row r="384" spans="1:34" x14ac:dyDescent="0.25">
      <c r="P384" s="1"/>
    </row>
    <row r="385" spans="1:34" x14ac:dyDescent="0.25">
      <c r="P385" s="1"/>
    </row>
    <row r="386" spans="1:34" x14ac:dyDescent="0.25">
      <c r="A386" t="s">
        <v>44</v>
      </c>
      <c r="P386" s="1"/>
    </row>
    <row r="387" spans="1:34" x14ac:dyDescent="0.25">
      <c r="A387" t="s">
        <v>0</v>
      </c>
      <c r="B387" t="s">
        <v>1</v>
      </c>
      <c r="C387" t="s">
        <v>2</v>
      </c>
      <c r="D387" t="s">
        <v>3</v>
      </c>
      <c r="E387" t="s">
        <v>4</v>
      </c>
      <c r="F387" t="s">
        <v>5</v>
      </c>
      <c r="G387" t="s">
        <v>6</v>
      </c>
      <c r="H387" t="s">
        <v>7</v>
      </c>
      <c r="I387" t="s">
        <v>8</v>
      </c>
      <c r="J387" t="s">
        <v>9</v>
      </c>
      <c r="K387" t="s">
        <v>10</v>
      </c>
      <c r="L387" t="s">
        <v>11</v>
      </c>
      <c r="M387" t="s">
        <v>12</v>
      </c>
      <c r="N387" t="s">
        <v>13</v>
      </c>
      <c r="O387" t="s">
        <v>14</v>
      </c>
      <c r="P387" t="s">
        <v>15</v>
      </c>
      <c r="Q387" t="s">
        <v>16</v>
      </c>
      <c r="R387" t="s">
        <v>17</v>
      </c>
      <c r="S387" t="s">
        <v>18</v>
      </c>
      <c r="T387" t="s">
        <v>19</v>
      </c>
      <c r="U387" t="s">
        <v>49</v>
      </c>
      <c r="V387" t="s">
        <v>21</v>
      </c>
      <c r="W387" t="s">
        <v>50</v>
      </c>
      <c r="X387" t="s">
        <v>23</v>
      </c>
      <c r="Y387" t="s">
        <v>51</v>
      </c>
      <c r="Z387" t="s">
        <v>25</v>
      </c>
      <c r="AA387" t="s">
        <v>52</v>
      </c>
      <c r="AB387" t="s">
        <v>27</v>
      </c>
      <c r="AC387" t="s">
        <v>28</v>
      </c>
      <c r="AD387" t="s">
        <v>29</v>
      </c>
      <c r="AE387" t="s">
        <v>30</v>
      </c>
      <c r="AF387" t="s">
        <v>31</v>
      </c>
      <c r="AG387" t="s">
        <v>32</v>
      </c>
      <c r="AH387" t="s">
        <v>33</v>
      </c>
    </row>
    <row r="388" spans="1:34" x14ac:dyDescent="0.25">
      <c r="A388">
        <v>33</v>
      </c>
      <c r="B388" t="s">
        <v>34</v>
      </c>
      <c r="C388">
        <v>4</v>
      </c>
      <c r="D388">
        <v>5</v>
      </c>
      <c r="E388">
        <v>1</v>
      </c>
      <c r="F388" t="s">
        <v>35</v>
      </c>
      <c r="G388">
        <v>1</v>
      </c>
      <c r="H388">
        <v>2022</v>
      </c>
      <c r="I388">
        <v>33</v>
      </c>
      <c r="J388">
        <v>2.8959999999999999</v>
      </c>
      <c r="K388">
        <v>0</v>
      </c>
      <c r="L388">
        <v>54.1</v>
      </c>
      <c r="M388">
        <v>0</v>
      </c>
      <c r="N388">
        <v>0.32179999999999997</v>
      </c>
      <c r="O388">
        <v>0</v>
      </c>
      <c r="P388">
        <v>5.3109433962264096E-3</v>
      </c>
      <c r="Q388">
        <v>0</v>
      </c>
      <c r="R388">
        <v>0.42</v>
      </c>
      <c r="S388">
        <v>0</v>
      </c>
      <c r="T388">
        <v>79.58</v>
      </c>
      <c r="U388">
        <v>2.37</v>
      </c>
      <c r="V388">
        <v>0</v>
      </c>
      <c r="W388">
        <v>9.2899999999999991</v>
      </c>
      <c r="X388">
        <v>0</v>
      </c>
      <c r="Y388">
        <v>5.01</v>
      </c>
      <c r="Z388">
        <v>0</v>
      </c>
      <c r="AA388">
        <v>0.81</v>
      </c>
      <c r="AB388">
        <v>0</v>
      </c>
      <c r="AC388" t="s">
        <v>36</v>
      </c>
      <c r="AD388" t="s">
        <v>36</v>
      </c>
      <c r="AE388" t="s">
        <v>36</v>
      </c>
      <c r="AF388" t="s">
        <v>36</v>
      </c>
      <c r="AG388" t="s">
        <v>36</v>
      </c>
      <c r="AH388" t="s">
        <v>36</v>
      </c>
    </row>
    <row r="389" spans="1:34" x14ac:dyDescent="0.25">
      <c r="A389">
        <v>34</v>
      </c>
      <c r="B389" t="s">
        <v>34</v>
      </c>
      <c r="C389">
        <v>4</v>
      </c>
      <c r="D389">
        <v>5</v>
      </c>
      <c r="E389">
        <v>1</v>
      </c>
      <c r="F389" t="s">
        <v>35</v>
      </c>
      <c r="G389">
        <v>1</v>
      </c>
      <c r="H389">
        <v>2023</v>
      </c>
      <c r="I389">
        <v>34</v>
      </c>
      <c r="J389">
        <v>2.8959999999999999</v>
      </c>
      <c r="K389">
        <v>0</v>
      </c>
      <c r="L389">
        <v>54.1</v>
      </c>
      <c r="M389">
        <v>0</v>
      </c>
      <c r="N389">
        <v>0.32179999999999997</v>
      </c>
      <c r="O389">
        <v>0</v>
      </c>
      <c r="P389">
        <v>5.3109433962264096E-3</v>
      </c>
      <c r="Q389">
        <v>0</v>
      </c>
      <c r="R389">
        <v>0.42</v>
      </c>
      <c r="S389">
        <v>0</v>
      </c>
      <c r="T389">
        <v>79.58</v>
      </c>
      <c r="U389">
        <v>2.37</v>
      </c>
      <c r="V389">
        <v>0</v>
      </c>
      <c r="W389">
        <v>9.2899999999999991</v>
      </c>
      <c r="X389">
        <v>0</v>
      </c>
      <c r="Y389">
        <v>5.01</v>
      </c>
      <c r="Z389">
        <v>0</v>
      </c>
      <c r="AA389">
        <v>0.81</v>
      </c>
      <c r="AB389">
        <v>0</v>
      </c>
      <c r="AC389" t="s">
        <v>36</v>
      </c>
      <c r="AD389" t="s">
        <v>36</v>
      </c>
      <c r="AE389" t="s">
        <v>36</v>
      </c>
      <c r="AF389" t="s">
        <v>36</v>
      </c>
      <c r="AG389" t="s">
        <v>36</v>
      </c>
      <c r="AH389" t="s">
        <v>36</v>
      </c>
    </row>
    <row r="390" spans="1:34" x14ac:dyDescent="0.25">
      <c r="A390">
        <v>35</v>
      </c>
      <c r="B390" t="s">
        <v>34</v>
      </c>
      <c r="C390">
        <v>4</v>
      </c>
      <c r="D390">
        <v>5</v>
      </c>
      <c r="E390">
        <v>1</v>
      </c>
      <c r="F390" t="s">
        <v>35</v>
      </c>
      <c r="G390">
        <v>1</v>
      </c>
      <c r="H390">
        <v>2024</v>
      </c>
      <c r="I390">
        <v>35</v>
      </c>
      <c r="J390">
        <v>2.8959999999999999</v>
      </c>
      <c r="K390">
        <v>0</v>
      </c>
      <c r="L390">
        <v>54.1</v>
      </c>
      <c r="M390">
        <v>0</v>
      </c>
      <c r="N390">
        <v>0.32179999999999997</v>
      </c>
      <c r="O390">
        <v>0</v>
      </c>
      <c r="P390">
        <v>5.3109433962264096E-3</v>
      </c>
      <c r="Q390">
        <v>0</v>
      </c>
      <c r="R390">
        <v>0.42</v>
      </c>
      <c r="S390">
        <v>0</v>
      </c>
      <c r="T390">
        <v>79.58</v>
      </c>
      <c r="U390">
        <v>2.37</v>
      </c>
      <c r="V390">
        <v>0</v>
      </c>
      <c r="W390">
        <v>9.2899999999999991</v>
      </c>
      <c r="X390">
        <v>0</v>
      </c>
      <c r="Y390">
        <v>5.01</v>
      </c>
      <c r="Z390">
        <v>0</v>
      </c>
      <c r="AA390">
        <v>0.81</v>
      </c>
      <c r="AB390">
        <v>0</v>
      </c>
      <c r="AC390" t="s">
        <v>36</v>
      </c>
      <c r="AD390" t="s">
        <v>36</v>
      </c>
      <c r="AE390" t="s">
        <v>36</v>
      </c>
      <c r="AF390" t="s">
        <v>36</v>
      </c>
      <c r="AG390" t="s">
        <v>36</v>
      </c>
      <c r="AH390" t="s">
        <v>36</v>
      </c>
    </row>
    <row r="391" spans="1:34" x14ac:dyDescent="0.25">
      <c r="A391">
        <v>36</v>
      </c>
      <c r="B391" t="s">
        <v>34</v>
      </c>
      <c r="C391">
        <v>4</v>
      </c>
      <c r="D391">
        <v>5</v>
      </c>
      <c r="E391">
        <v>1</v>
      </c>
      <c r="F391" t="s">
        <v>35</v>
      </c>
      <c r="G391">
        <v>1</v>
      </c>
      <c r="H391">
        <v>2025</v>
      </c>
      <c r="I391">
        <v>36</v>
      </c>
      <c r="J391">
        <v>2.8959999999999999</v>
      </c>
      <c r="K391">
        <v>0</v>
      </c>
      <c r="L391">
        <v>54.1</v>
      </c>
      <c r="M391">
        <v>0</v>
      </c>
      <c r="N391">
        <v>0.32179999999999997</v>
      </c>
      <c r="O391">
        <v>0</v>
      </c>
      <c r="P391">
        <v>5.3109433962264096E-3</v>
      </c>
      <c r="Q391">
        <v>0</v>
      </c>
      <c r="R391">
        <v>0.42</v>
      </c>
      <c r="S391">
        <v>0</v>
      </c>
      <c r="T391">
        <v>79.58</v>
      </c>
      <c r="U391">
        <v>2.37</v>
      </c>
      <c r="V391">
        <v>0</v>
      </c>
      <c r="W391">
        <v>9.2899999999999991</v>
      </c>
      <c r="X391">
        <v>0</v>
      </c>
      <c r="Y391">
        <v>5.01</v>
      </c>
      <c r="Z391">
        <v>0</v>
      </c>
      <c r="AA391">
        <v>0.81</v>
      </c>
      <c r="AB391">
        <v>0</v>
      </c>
      <c r="AC391" t="s">
        <v>36</v>
      </c>
      <c r="AD391" t="s">
        <v>36</v>
      </c>
      <c r="AE391" t="s">
        <v>36</v>
      </c>
      <c r="AF391" t="s">
        <v>36</v>
      </c>
      <c r="AG391" t="s">
        <v>36</v>
      </c>
      <c r="AH391" t="s">
        <v>36</v>
      </c>
    </row>
    <row r="392" spans="1:34" x14ac:dyDescent="0.25">
      <c r="A392">
        <v>37</v>
      </c>
      <c r="B392" t="s">
        <v>34</v>
      </c>
      <c r="C392">
        <v>4</v>
      </c>
      <c r="D392">
        <v>5</v>
      </c>
      <c r="E392">
        <v>1</v>
      </c>
      <c r="F392" t="s">
        <v>35</v>
      </c>
      <c r="G392">
        <v>1</v>
      </c>
      <c r="H392">
        <v>2026</v>
      </c>
      <c r="I392">
        <v>37</v>
      </c>
      <c r="J392">
        <v>2.8959999999999999</v>
      </c>
      <c r="K392">
        <v>0</v>
      </c>
      <c r="L392">
        <v>54.1</v>
      </c>
      <c r="M392">
        <v>0</v>
      </c>
      <c r="N392">
        <v>0.32179999999999997</v>
      </c>
      <c r="O392">
        <v>0</v>
      </c>
      <c r="P392">
        <v>5.3109433962264096E-3</v>
      </c>
      <c r="Q392">
        <v>0</v>
      </c>
      <c r="R392">
        <v>0.42</v>
      </c>
      <c r="S392">
        <v>0</v>
      </c>
      <c r="T392">
        <v>79.58</v>
      </c>
      <c r="U392">
        <v>2.37</v>
      </c>
      <c r="V392">
        <v>0</v>
      </c>
      <c r="W392">
        <v>9.2899999999999991</v>
      </c>
      <c r="X392">
        <v>0</v>
      </c>
      <c r="Y392">
        <v>5.01</v>
      </c>
      <c r="Z392">
        <v>0</v>
      </c>
      <c r="AA392">
        <v>0.81</v>
      </c>
      <c r="AB392">
        <v>0</v>
      </c>
      <c r="AC392" t="s">
        <v>36</v>
      </c>
      <c r="AD392" t="s">
        <v>36</v>
      </c>
      <c r="AE392" t="s">
        <v>36</v>
      </c>
      <c r="AF392" t="s">
        <v>36</v>
      </c>
      <c r="AG392" t="s">
        <v>36</v>
      </c>
      <c r="AH392" t="s">
        <v>36</v>
      </c>
    </row>
    <row r="393" spans="1:34" x14ac:dyDescent="0.25">
      <c r="A393">
        <v>38</v>
      </c>
      <c r="B393" t="s">
        <v>34</v>
      </c>
      <c r="C393">
        <v>4</v>
      </c>
      <c r="D393">
        <v>5</v>
      </c>
      <c r="E393">
        <v>1</v>
      </c>
      <c r="F393" t="s">
        <v>35</v>
      </c>
      <c r="G393">
        <v>1</v>
      </c>
      <c r="H393">
        <v>2027</v>
      </c>
      <c r="I393">
        <v>38</v>
      </c>
      <c r="J393">
        <v>2.8959999999999999</v>
      </c>
      <c r="K393">
        <v>0</v>
      </c>
      <c r="L393">
        <v>54.1</v>
      </c>
      <c r="M393">
        <v>0</v>
      </c>
      <c r="N393">
        <v>0.32179999999999997</v>
      </c>
      <c r="O393">
        <v>0</v>
      </c>
      <c r="P393">
        <v>5.3109433962264096E-3</v>
      </c>
      <c r="Q393">
        <v>0</v>
      </c>
      <c r="R393">
        <v>0.42</v>
      </c>
      <c r="S393">
        <v>0</v>
      </c>
      <c r="T393">
        <v>79.58</v>
      </c>
      <c r="U393">
        <v>2.37</v>
      </c>
      <c r="V393">
        <v>0</v>
      </c>
      <c r="W393">
        <v>9.2899999999999991</v>
      </c>
      <c r="X393">
        <v>0</v>
      </c>
      <c r="Y393">
        <v>5.01</v>
      </c>
      <c r="Z393">
        <v>0</v>
      </c>
      <c r="AA393">
        <v>0.81</v>
      </c>
      <c r="AB393">
        <v>0</v>
      </c>
      <c r="AC393" t="s">
        <v>36</v>
      </c>
      <c r="AD393" t="s">
        <v>36</v>
      </c>
      <c r="AE393" t="s">
        <v>36</v>
      </c>
      <c r="AF393" t="s">
        <v>36</v>
      </c>
      <c r="AG393" t="s">
        <v>36</v>
      </c>
      <c r="AH393" t="s">
        <v>36</v>
      </c>
    </row>
    <row r="394" spans="1:34" x14ac:dyDescent="0.25">
      <c r="A394">
        <v>39</v>
      </c>
      <c r="B394" t="s">
        <v>34</v>
      </c>
      <c r="C394">
        <v>4</v>
      </c>
      <c r="D394">
        <v>5</v>
      </c>
      <c r="E394">
        <v>1</v>
      </c>
      <c r="F394" t="s">
        <v>35</v>
      </c>
      <c r="G394">
        <v>1</v>
      </c>
      <c r="H394">
        <v>2028</v>
      </c>
      <c r="I394">
        <v>39</v>
      </c>
      <c r="J394">
        <v>2.8959999999999999</v>
      </c>
      <c r="K394">
        <v>0</v>
      </c>
      <c r="L394">
        <v>54.1</v>
      </c>
      <c r="M394">
        <v>0</v>
      </c>
      <c r="N394">
        <v>0.32179999999999997</v>
      </c>
      <c r="O394">
        <v>0</v>
      </c>
      <c r="P394">
        <v>5.3109433962264096E-3</v>
      </c>
      <c r="Q394">
        <v>0</v>
      </c>
      <c r="R394">
        <v>0.42</v>
      </c>
      <c r="S394">
        <v>0</v>
      </c>
      <c r="T394">
        <v>79.58</v>
      </c>
      <c r="U394">
        <v>2.37</v>
      </c>
      <c r="V394">
        <v>0</v>
      </c>
      <c r="W394">
        <v>9.2899999999999991</v>
      </c>
      <c r="X394">
        <v>0</v>
      </c>
      <c r="Y394">
        <v>5.01</v>
      </c>
      <c r="Z394">
        <v>0</v>
      </c>
      <c r="AA394">
        <v>0.81</v>
      </c>
      <c r="AB394">
        <v>0</v>
      </c>
      <c r="AC394" t="s">
        <v>36</v>
      </c>
      <c r="AD394" t="s">
        <v>36</v>
      </c>
      <c r="AE394" t="s">
        <v>36</v>
      </c>
      <c r="AF394" t="s">
        <v>36</v>
      </c>
      <c r="AG394" t="s">
        <v>36</v>
      </c>
      <c r="AH394" t="s">
        <v>36</v>
      </c>
    </row>
    <row r="395" spans="1:34" x14ac:dyDescent="0.25">
      <c r="A395">
        <v>40</v>
      </c>
      <c r="B395" t="s">
        <v>34</v>
      </c>
      <c r="C395">
        <v>4</v>
      </c>
      <c r="D395">
        <v>5</v>
      </c>
      <c r="E395">
        <v>1</v>
      </c>
      <c r="F395" t="s">
        <v>35</v>
      </c>
      <c r="G395">
        <v>1</v>
      </c>
      <c r="H395">
        <v>2029</v>
      </c>
      <c r="I395">
        <v>40</v>
      </c>
      <c r="J395">
        <v>2.8959999999999999</v>
      </c>
      <c r="K395">
        <v>0</v>
      </c>
      <c r="L395">
        <v>54.1</v>
      </c>
      <c r="M395">
        <v>0</v>
      </c>
      <c r="N395">
        <v>0.32179999999999997</v>
      </c>
      <c r="O395">
        <v>0</v>
      </c>
      <c r="P395">
        <v>5.3109433962264096E-3</v>
      </c>
      <c r="Q395">
        <v>0</v>
      </c>
      <c r="R395">
        <v>0.42</v>
      </c>
      <c r="S395">
        <v>0</v>
      </c>
      <c r="T395">
        <v>79.58</v>
      </c>
      <c r="U395">
        <v>2.37</v>
      </c>
      <c r="V395">
        <v>0</v>
      </c>
      <c r="W395">
        <v>9.2899999999999991</v>
      </c>
      <c r="X395">
        <v>0</v>
      </c>
      <c r="Y395">
        <v>5.01</v>
      </c>
      <c r="Z395">
        <v>0</v>
      </c>
      <c r="AA395">
        <v>0.81</v>
      </c>
      <c r="AB395">
        <v>0</v>
      </c>
      <c r="AC395" t="s">
        <v>36</v>
      </c>
      <c r="AD395" t="s">
        <v>36</v>
      </c>
      <c r="AE395" t="s">
        <v>36</v>
      </c>
      <c r="AF395" t="s">
        <v>36</v>
      </c>
      <c r="AG395" t="s">
        <v>36</v>
      </c>
      <c r="AH395" t="s">
        <v>36</v>
      </c>
    </row>
    <row r="396" spans="1:34" x14ac:dyDescent="0.25">
      <c r="A396">
        <v>41</v>
      </c>
      <c r="B396" t="s">
        <v>34</v>
      </c>
      <c r="C396">
        <v>4</v>
      </c>
      <c r="D396">
        <v>5</v>
      </c>
      <c r="E396">
        <v>1</v>
      </c>
      <c r="F396" t="s">
        <v>35</v>
      </c>
      <c r="G396">
        <v>1</v>
      </c>
      <c r="H396">
        <v>2030</v>
      </c>
      <c r="I396">
        <v>41</v>
      </c>
      <c r="J396">
        <v>2.8959999999999999</v>
      </c>
      <c r="K396">
        <v>0</v>
      </c>
      <c r="L396">
        <v>54.1</v>
      </c>
      <c r="M396">
        <v>0</v>
      </c>
      <c r="N396">
        <v>0.32179999999999997</v>
      </c>
      <c r="O396">
        <v>0</v>
      </c>
      <c r="P396">
        <v>5.3109433962264096E-3</v>
      </c>
      <c r="Q396">
        <v>0</v>
      </c>
      <c r="R396">
        <v>0.42</v>
      </c>
      <c r="S396">
        <v>0</v>
      </c>
      <c r="T396">
        <v>79.58</v>
      </c>
      <c r="U396">
        <v>2.37</v>
      </c>
      <c r="V396">
        <v>0</v>
      </c>
      <c r="W396">
        <v>9.2899999999999991</v>
      </c>
      <c r="X396">
        <v>0</v>
      </c>
      <c r="Y396">
        <v>5.01</v>
      </c>
      <c r="Z396">
        <v>0</v>
      </c>
      <c r="AA396">
        <v>0.81</v>
      </c>
      <c r="AB396">
        <v>0</v>
      </c>
      <c r="AC396" t="s">
        <v>36</v>
      </c>
      <c r="AD396" t="s">
        <v>36</v>
      </c>
      <c r="AE396" t="s">
        <v>36</v>
      </c>
      <c r="AF396" t="s">
        <v>36</v>
      </c>
      <c r="AG396" t="s">
        <v>36</v>
      </c>
      <c r="AH396" t="s">
        <v>36</v>
      </c>
    </row>
    <row r="397" spans="1:34" x14ac:dyDescent="0.25">
      <c r="A397">
        <v>42</v>
      </c>
      <c r="B397" t="s">
        <v>34</v>
      </c>
      <c r="C397">
        <v>4</v>
      </c>
      <c r="D397">
        <v>5</v>
      </c>
      <c r="E397">
        <v>1</v>
      </c>
      <c r="F397" t="s">
        <v>35</v>
      </c>
      <c r="G397">
        <v>1</v>
      </c>
      <c r="H397">
        <v>2031</v>
      </c>
      <c r="I397">
        <v>42</v>
      </c>
      <c r="J397">
        <v>2.8959999999999999</v>
      </c>
      <c r="K397">
        <v>0</v>
      </c>
      <c r="L397">
        <v>54.1</v>
      </c>
      <c r="M397">
        <v>0</v>
      </c>
      <c r="N397">
        <v>0.32179999999999997</v>
      </c>
      <c r="O397">
        <v>0</v>
      </c>
      <c r="P397">
        <v>5.3109433962264096E-3</v>
      </c>
      <c r="Q397">
        <v>0</v>
      </c>
      <c r="R397">
        <v>0.42</v>
      </c>
      <c r="S397">
        <v>0</v>
      </c>
      <c r="T397">
        <v>79.58</v>
      </c>
      <c r="U397">
        <v>2.37</v>
      </c>
      <c r="V397">
        <v>0</v>
      </c>
      <c r="W397">
        <v>9.2899999999999991</v>
      </c>
      <c r="X397">
        <v>0</v>
      </c>
      <c r="Y397">
        <v>5.01</v>
      </c>
      <c r="Z397">
        <v>0</v>
      </c>
      <c r="AA397">
        <v>0.81</v>
      </c>
      <c r="AB397">
        <v>0</v>
      </c>
      <c r="AC397" t="s">
        <v>36</v>
      </c>
      <c r="AD397" t="s">
        <v>36</v>
      </c>
      <c r="AE397" t="s">
        <v>36</v>
      </c>
      <c r="AF397" t="s">
        <v>36</v>
      </c>
      <c r="AG397" t="s">
        <v>36</v>
      </c>
      <c r="AH397" t="s">
        <v>36</v>
      </c>
    </row>
    <row r="398" spans="1:34" x14ac:dyDescent="0.25">
      <c r="A398">
        <v>43</v>
      </c>
      <c r="B398" t="s">
        <v>34</v>
      </c>
      <c r="C398">
        <v>4</v>
      </c>
      <c r="D398">
        <v>5</v>
      </c>
      <c r="E398">
        <v>1</v>
      </c>
      <c r="F398" t="s">
        <v>35</v>
      </c>
      <c r="G398">
        <v>1</v>
      </c>
      <c r="H398">
        <v>2032</v>
      </c>
      <c r="I398">
        <v>43</v>
      </c>
      <c r="J398">
        <v>2.8959999999999999</v>
      </c>
      <c r="K398">
        <v>0</v>
      </c>
      <c r="L398">
        <v>54.1</v>
      </c>
      <c r="M398">
        <v>0</v>
      </c>
      <c r="N398">
        <v>0.32179999999999997</v>
      </c>
      <c r="O398">
        <v>0</v>
      </c>
      <c r="P398">
        <v>5.3109433962264096E-3</v>
      </c>
      <c r="Q398">
        <v>0</v>
      </c>
      <c r="R398">
        <v>0.42</v>
      </c>
      <c r="S398">
        <v>0</v>
      </c>
      <c r="T398">
        <v>79.58</v>
      </c>
      <c r="U398">
        <v>2.37</v>
      </c>
      <c r="V398">
        <v>0</v>
      </c>
      <c r="W398">
        <v>9.2899999999999991</v>
      </c>
      <c r="X398">
        <v>0</v>
      </c>
      <c r="Y398">
        <v>5.01</v>
      </c>
      <c r="Z398">
        <v>0</v>
      </c>
      <c r="AA398">
        <v>0.81</v>
      </c>
      <c r="AB398">
        <v>0</v>
      </c>
      <c r="AC398" t="s">
        <v>36</v>
      </c>
      <c r="AD398" t="s">
        <v>36</v>
      </c>
      <c r="AE398" t="s">
        <v>36</v>
      </c>
      <c r="AF398" t="s">
        <v>36</v>
      </c>
      <c r="AG398" t="s">
        <v>36</v>
      </c>
      <c r="AH398" t="s">
        <v>36</v>
      </c>
    </row>
    <row r="399" spans="1:34" x14ac:dyDescent="0.25">
      <c r="A399">
        <v>44</v>
      </c>
      <c r="B399" t="s">
        <v>34</v>
      </c>
      <c r="C399">
        <v>4</v>
      </c>
      <c r="D399">
        <v>5</v>
      </c>
      <c r="E399">
        <v>1</v>
      </c>
      <c r="F399" t="s">
        <v>35</v>
      </c>
      <c r="G399">
        <v>1</v>
      </c>
      <c r="H399">
        <v>2033</v>
      </c>
      <c r="I399">
        <v>44</v>
      </c>
      <c r="J399">
        <v>2.8959999999999999</v>
      </c>
      <c r="K399">
        <v>0</v>
      </c>
      <c r="L399">
        <v>54.1</v>
      </c>
      <c r="M399">
        <v>0</v>
      </c>
      <c r="N399">
        <v>0.32179999999999997</v>
      </c>
      <c r="O399">
        <v>0</v>
      </c>
      <c r="P399">
        <v>5.3109433962264096E-3</v>
      </c>
      <c r="Q399">
        <v>0</v>
      </c>
      <c r="R399">
        <v>0.42</v>
      </c>
      <c r="S399">
        <v>0</v>
      </c>
      <c r="T399">
        <v>79.58</v>
      </c>
      <c r="U399">
        <v>2.37</v>
      </c>
      <c r="V399">
        <v>0</v>
      </c>
      <c r="W399">
        <v>9.2899999999999991</v>
      </c>
      <c r="X399">
        <v>0</v>
      </c>
      <c r="Y399">
        <v>5.01</v>
      </c>
      <c r="Z399">
        <v>0</v>
      </c>
      <c r="AA399">
        <v>0.81</v>
      </c>
      <c r="AB399">
        <v>0</v>
      </c>
      <c r="AC399" t="s">
        <v>36</v>
      </c>
      <c r="AD399" t="s">
        <v>36</v>
      </c>
      <c r="AE399" t="s">
        <v>36</v>
      </c>
      <c r="AF399" t="s">
        <v>36</v>
      </c>
      <c r="AG399" t="s">
        <v>36</v>
      </c>
      <c r="AH399" t="s">
        <v>36</v>
      </c>
    </row>
    <row r="400" spans="1:34" x14ac:dyDescent="0.25">
      <c r="A400">
        <v>45</v>
      </c>
      <c r="B400" t="s">
        <v>34</v>
      </c>
      <c r="C400">
        <v>4</v>
      </c>
      <c r="D400">
        <v>5</v>
      </c>
      <c r="E400">
        <v>1</v>
      </c>
      <c r="F400" t="s">
        <v>35</v>
      </c>
      <c r="G400">
        <v>1</v>
      </c>
      <c r="H400">
        <v>2034</v>
      </c>
      <c r="I400">
        <v>45</v>
      </c>
      <c r="J400">
        <v>2.8959999999999999</v>
      </c>
      <c r="K400">
        <v>0</v>
      </c>
      <c r="L400">
        <v>54.1</v>
      </c>
      <c r="M400">
        <v>0</v>
      </c>
      <c r="N400">
        <v>0.32179999999999997</v>
      </c>
      <c r="O400">
        <v>0</v>
      </c>
      <c r="P400">
        <v>5.3109433962264096E-3</v>
      </c>
      <c r="Q400">
        <v>0</v>
      </c>
      <c r="R400">
        <v>0.42</v>
      </c>
      <c r="S400">
        <v>0</v>
      </c>
      <c r="T400">
        <v>79.58</v>
      </c>
      <c r="U400">
        <v>2.37</v>
      </c>
      <c r="V400">
        <v>0</v>
      </c>
      <c r="W400">
        <v>9.2899999999999991</v>
      </c>
      <c r="X400">
        <v>0</v>
      </c>
      <c r="Y400">
        <v>5.01</v>
      </c>
      <c r="Z400">
        <v>0</v>
      </c>
      <c r="AA400">
        <v>0.81</v>
      </c>
      <c r="AB400">
        <v>0</v>
      </c>
      <c r="AC400" t="s">
        <v>36</v>
      </c>
      <c r="AD400" t="s">
        <v>36</v>
      </c>
      <c r="AE400" t="s">
        <v>36</v>
      </c>
      <c r="AF400" t="s">
        <v>36</v>
      </c>
      <c r="AG400" t="s">
        <v>36</v>
      </c>
      <c r="AH400" t="s">
        <v>36</v>
      </c>
    </row>
    <row r="401" spans="1:34" x14ac:dyDescent="0.25">
      <c r="A401">
        <v>46</v>
      </c>
      <c r="B401" t="s">
        <v>34</v>
      </c>
      <c r="C401">
        <v>4</v>
      </c>
      <c r="D401">
        <v>5</v>
      </c>
      <c r="E401">
        <v>1</v>
      </c>
      <c r="F401" t="s">
        <v>35</v>
      </c>
      <c r="G401">
        <v>1</v>
      </c>
      <c r="H401">
        <v>2035</v>
      </c>
      <c r="I401">
        <v>46</v>
      </c>
      <c r="J401">
        <v>2.8959999999999999</v>
      </c>
      <c r="K401">
        <v>0</v>
      </c>
      <c r="L401">
        <v>54.1</v>
      </c>
      <c r="M401">
        <v>0</v>
      </c>
      <c r="N401">
        <v>0.32179999999999997</v>
      </c>
      <c r="O401">
        <v>0</v>
      </c>
      <c r="P401">
        <v>5.3109433962264096E-3</v>
      </c>
      <c r="Q401">
        <v>0</v>
      </c>
      <c r="R401">
        <v>0.42</v>
      </c>
      <c r="S401">
        <v>0</v>
      </c>
      <c r="T401">
        <v>79.58</v>
      </c>
      <c r="U401">
        <v>2.37</v>
      </c>
      <c r="V401">
        <v>0</v>
      </c>
      <c r="W401">
        <v>9.2899999999999991</v>
      </c>
      <c r="X401">
        <v>0</v>
      </c>
      <c r="Y401">
        <v>5.01</v>
      </c>
      <c r="Z401">
        <v>0</v>
      </c>
      <c r="AA401">
        <v>0.81</v>
      </c>
      <c r="AB401">
        <v>0</v>
      </c>
      <c r="AC401" t="s">
        <v>36</v>
      </c>
      <c r="AD401" t="s">
        <v>36</v>
      </c>
      <c r="AE401" t="s">
        <v>36</v>
      </c>
      <c r="AF401" t="s">
        <v>36</v>
      </c>
      <c r="AG401" t="s">
        <v>36</v>
      </c>
      <c r="AH401" t="s">
        <v>36</v>
      </c>
    </row>
    <row r="402" spans="1:34" x14ac:dyDescent="0.25">
      <c r="A402">
        <v>47</v>
      </c>
      <c r="B402" t="s">
        <v>34</v>
      </c>
      <c r="C402">
        <v>4</v>
      </c>
      <c r="D402">
        <v>5</v>
      </c>
      <c r="E402">
        <v>1</v>
      </c>
      <c r="F402" t="s">
        <v>35</v>
      </c>
      <c r="G402">
        <v>1</v>
      </c>
      <c r="H402">
        <v>2036</v>
      </c>
      <c r="I402">
        <v>47</v>
      </c>
      <c r="J402">
        <v>2.8959999999999999</v>
      </c>
      <c r="K402">
        <v>0</v>
      </c>
      <c r="L402">
        <v>54.1</v>
      </c>
      <c r="M402">
        <v>0</v>
      </c>
      <c r="N402">
        <v>0.32179999999999997</v>
      </c>
      <c r="O402">
        <v>0</v>
      </c>
      <c r="P402">
        <v>5.3109433962264096E-3</v>
      </c>
      <c r="Q402">
        <v>0</v>
      </c>
      <c r="R402">
        <v>0.42</v>
      </c>
      <c r="S402">
        <v>0</v>
      </c>
      <c r="T402">
        <v>79.58</v>
      </c>
      <c r="U402">
        <v>2.37</v>
      </c>
      <c r="V402">
        <v>0</v>
      </c>
      <c r="W402">
        <v>9.2899999999999991</v>
      </c>
      <c r="X402">
        <v>0</v>
      </c>
      <c r="Y402">
        <v>5.01</v>
      </c>
      <c r="Z402">
        <v>0</v>
      </c>
      <c r="AA402">
        <v>0.81</v>
      </c>
      <c r="AB402">
        <v>0</v>
      </c>
      <c r="AC402" t="s">
        <v>36</v>
      </c>
      <c r="AD402" t="s">
        <v>36</v>
      </c>
      <c r="AE402" t="s">
        <v>36</v>
      </c>
      <c r="AF402" t="s">
        <v>36</v>
      </c>
      <c r="AG402" t="s">
        <v>36</v>
      </c>
      <c r="AH402" t="s">
        <v>36</v>
      </c>
    </row>
    <row r="403" spans="1:34" x14ac:dyDescent="0.25">
      <c r="A403">
        <v>48</v>
      </c>
      <c r="B403" t="s">
        <v>34</v>
      </c>
      <c r="C403">
        <v>4</v>
      </c>
      <c r="D403">
        <v>5</v>
      </c>
      <c r="E403">
        <v>1</v>
      </c>
      <c r="F403" t="s">
        <v>35</v>
      </c>
      <c r="G403">
        <v>1</v>
      </c>
      <c r="H403">
        <v>2037</v>
      </c>
      <c r="I403">
        <v>48</v>
      </c>
      <c r="J403">
        <v>2.8959999999999999</v>
      </c>
      <c r="K403">
        <v>0</v>
      </c>
      <c r="L403">
        <v>54.1</v>
      </c>
      <c r="M403">
        <v>0</v>
      </c>
      <c r="N403">
        <v>0.32179999999999997</v>
      </c>
      <c r="O403">
        <v>0</v>
      </c>
      <c r="P403">
        <v>5.3109433962264096E-3</v>
      </c>
      <c r="Q403">
        <v>0</v>
      </c>
      <c r="R403">
        <v>0.42</v>
      </c>
      <c r="S403">
        <v>0</v>
      </c>
      <c r="T403">
        <v>79.58</v>
      </c>
      <c r="U403">
        <v>2.37</v>
      </c>
      <c r="V403">
        <v>0</v>
      </c>
      <c r="W403">
        <v>9.2899999999999991</v>
      </c>
      <c r="X403">
        <v>0</v>
      </c>
      <c r="Y403">
        <v>5.01</v>
      </c>
      <c r="Z403">
        <v>0</v>
      </c>
      <c r="AA403">
        <v>0.81</v>
      </c>
      <c r="AB403">
        <v>0</v>
      </c>
      <c r="AC403" t="s">
        <v>36</v>
      </c>
      <c r="AD403" t="s">
        <v>36</v>
      </c>
      <c r="AE403" t="s">
        <v>36</v>
      </c>
      <c r="AF403" t="s">
        <v>36</v>
      </c>
      <c r="AG403" t="s">
        <v>36</v>
      </c>
      <c r="AH403" t="s">
        <v>36</v>
      </c>
    </row>
    <row r="404" spans="1:34" x14ac:dyDescent="0.25">
      <c r="A404">
        <v>49</v>
      </c>
      <c r="B404" t="s">
        <v>34</v>
      </c>
      <c r="C404">
        <v>4</v>
      </c>
      <c r="D404">
        <v>5</v>
      </c>
      <c r="E404">
        <v>1</v>
      </c>
      <c r="F404" t="s">
        <v>35</v>
      </c>
      <c r="G404">
        <v>1</v>
      </c>
      <c r="H404">
        <v>2038</v>
      </c>
      <c r="I404">
        <v>49</v>
      </c>
      <c r="J404">
        <v>2.8959999999999999</v>
      </c>
      <c r="K404">
        <v>0</v>
      </c>
      <c r="L404">
        <v>54.1</v>
      </c>
      <c r="M404">
        <v>0</v>
      </c>
      <c r="N404">
        <v>0.32179999999999997</v>
      </c>
      <c r="O404">
        <v>0</v>
      </c>
      <c r="P404">
        <v>5.3109433962264096E-3</v>
      </c>
      <c r="Q404">
        <v>0</v>
      </c>
      <c r="R404">
        <v>0.42</v>
      </c>
      <c r="S404">
        <v>0</v>
      </c>
      <c r="T404">
        <v>79.58</v>
      </c>
      <c r="U404">
        <v>2.37</v>
      </c>
      <c r="V404">
        <v>0</v>
      </c>
      <c r="W404">
        <v>9.2899999999999991</v>
      </c>
      <c r="X404">
        <v>0</v>
      </c>
      <c r="Y404">
        <v>5.01</v>
      </c>
      <c r="Z404">
        <v>0</v>
      </c>
      <c r="AA404">
        <v>0.81</v>
      </c>
      <c r="AB404">
        <v>0</v>
      </c>
      <c r="AC404" t="s">
        <v>36</v>
      </c>
      <c r="AD404" t="s">
        <v>36</v>
      </c>
      <c r="AE404" t="s">
        <v>36</v>
      </c>
      <c r="AF404" t="s">
        <v>36</v>
      </c>
      <c r="AG404" t="s">
        <v>36</v>
      </c>
      <c r="AH404" t="s">
        <v>36</v>
      </c>
    </row>
    <row r="405" spans="1:34" x14ac:dyDescent="0.25">
      <c r="A405">
        <v>50</v>
      </c>
      <c r="B405" t="s">
        <v>34</v>
      </c>
      <c r="C405">
        <v>4</v>
      </c>
      <c r="D405">
        <v>5</v>
      </c>
      <c r="E405">
        <v>1</v>
      </c>
      <c r="F405" t="s">
        <v>35</v>
      </c>
      <c r="G405">
        <v>1</v>
      </c>
      <c r="H405">
        <v>2039</v>
      </c>
      <c r="I405">
        <v>50</v>
      </c>
      <c r="J405">
        <v>2.8959999999999999</v>
      </c>
      <c r="K405">
        <v>0</v>
      </c>
      <c r="L405">
        <v>54.1</v>
      </c>
      <c r="M405">
        <v>0</v>
      </c>
      <c r="N405">
        <v>0.32179999999999997</v>
      </c>
      <c r="O405">
        <v>0</v>
      </c>
      <c r="P405">
        <v>5.3109433962264096E-3</v>
      </c>
      <c r="Q405">
        <v>0</v>
      </c>
      <c r="R405">
        <v>0.42</v>
      </c>
      <c r="S405">
        <v>0</v>
      </c>
      <c r="T405">
        <v>79.58</v>
      </c>
      <c r="U405">
        <v>2.37</v>
      </c>
      <c r="V405">
        <v>0</v>
      </c>
      <c r="W405">
        <v>9.2899999999999991</v>
      </c>
      <c r="X405">
        <v>0</v>
      </c>
      <c r="Y405">
        <v>5.01</v>
      </c>
      <c r="Z405">
        <v>0</v>
      </c>
      <c r="AA405">
        <v>0.81</v>
      </c>
      <c r="AB405">
        <v>0</v>
      </c>
      <c r="AC405" t="s">
        <v>36</v>
      </c>
      <c r="AD405" t="s">
        <v>36</v>
      </c>
      <c r="AE405" t="s">
        <v>36</v>
      </c>
      <c r="AF405" t="s">
        <v>36</v>
      </c>
      <c r="AG405" t="s">
        <v>36</v>
      </c>
      <c r="AH405" t="s">
        <v>36</v>
      </c>
    </row>
    <row r="406" spans="1:34" x14ac:dyDescent="0.25">
      <c r="A406">
        <v>51</v>
      </c>
      <c r="B406" t="s">
        <v>34</v>
      </c>
      <c r="C406">
        <v>4</v>
      </c>
      <c r="D406">
        <v>5</v>
      </c>
      <c r="E406">
        <v>1</v>
      </c>
      <c r="F406" t="s">
        <v>35</v>
      </c>
      <c r="G406">
        <v>1</v>
      </c>
      <c r="H406">
        <v>2040</v>
      </c>
      <c r="I406">
        <v>51</v>
      </c>
      <c r="J406">
        <v>2.8959999999999999</v>
      </c>
      <c r="K406">
        <v>0</v>
      </c>
      <c r="L406">
        <v>54.1</v>
      </c>
      <c r="M406">
        <v>0</v>
      </c>
      <c r="N406">
        <v>0.32179999999999997</v>
      </c>
      <c r="O406">
        <v>0</v>
      </c>
      <c r="P406">
        <v>5.3109433962264096E-3</v>
      </c>
      <c r="Q406">
        <v>0</v>
      </c>
      <c r="R406">
        <v>0.42</v>
      </c>
      <c r="S406">
        <v>0</v>
      </c>
      <c r="T406">
        <v>79.58</v>
      </c>
      <c r="U406">
        <v>2.37</v>
      </c>
      <c r="V406">
        <v>0</v>
      </c>
      <c r="W406">
        <v>9.2899999999999991</v>
      </c>
      <c r="X406">
        <v>0</v>
      </c>
      <c r="Y406">
        <v>5.01</v>
      </c>
      <c r="Z406">
        <v>0</v>
      </c>
      <c r="AA406">
        <v>0.81</v>
      </c>
      <c r="AB406">
        <v>0</v>
      </c>
      <c r="AC406" t="s">
        <v>36</v>
      </c>
      <c r="AD406" t="s">
        <v>36</v>
      </c>
      <c r="AE406" t="s">
        <v>36</v>
      </c>
      <c r="AF406" t="s">
        <v>36</v>
      </c>
      <c r="AG406" t="s">
        <v>36</v>
      </c>
      <c r="AH406" t="s">
        <v>36</v>
      </c>
    </row>
    <row r="407" spans="1:34" x14ac:dyDescent="0.25">
      <c r="A407">
        <v>84</v>
      </c>
      <c r="B407" t="s">
        <v>34</v>
      </c>
      <c r="C407">
        <v>4</v>
      </c>
      <c r="D407">
        <v>15</v>
      </c>
      <c r="E407">
        <v>2</v>
      </c>
      <c r="F407" t="s">
        <v>35</v>
      </c>
      <c r="G407">
        <v>1</v>
      </c>
      <c r="H407">
        <v>2022</v>
      </c>
      <c r="I407">
        <v>33</v>
      </c>
      <c r="J407">
        <v>2.8959999999999999</v>
      </c>
      <c r="K407">
        <v>0</v>
      </c>
      <c r="L407">
        <v>54.1</v>
      </c>
      <c r="M407">
        <v>0</v>
      </c>
      <c r="N407">
        <v>0.32179999999999997</v>
      </c>
      <c r="O407">
        <v>0</v>
      </c>
      <c r="P407">
        <v>5.3109433962264096E-3</v>
      </c>
      <c r="Q407">
        <v>0</v>
      </c>
      <c r="R407">
        <v>0.42</v>
      </c>
      <c r="S407">
        <v>0</v>
      </c>
      <c r="T407">
        <v>79.58</v>
      </c>
      <c r="U407">
        <v>2.37</v>
      </c>
      <c r="V407">
        <v>0</v>
      </c>
      <c r="W407">
        <v>9.2899999999999991</v>
      </c>
      <c r="X407">
        <v>0</v>
      </c>
      <c r="Y407">
        <v>5.01</v>
      </c>
      <c r="Z407">
        <v>0</v>
      </c>
      <c r="AA407">
        <v>0.81</v>
      </c>
      <c r="AB407">
        <v>0</v>
      </c>
      <c r="AC407" t="s">
        <v>36</v>
      </c>
      <c r="AD407" t="s">
        <v>36</v>
      </c>
      <c r="AE407" t="s">
        <v>36</v>
      </c>
      <c r="AF407" t="s">
        <v>36</v>
      </c>
      <c r="AG407" t="s">
        <v>36</v>
      </c>
      <c r="AH407" t="s">
        <v>36</v>
      </c>
    </row>
    <row r="408" spans="1:34" x14ac:dyDescent="0.25">
      <c r="A408">
        <v>85</v>
      </c>
      <c r="B408" t="s">
        <v>34</v>
      </c>
      <c r="C408">
        <v>4</v>
      </c>
      <c r="D408">
        <v>15</v>
      </c>
      <c r="E408">
        <v>2</v>
      </c>
      <c r="F408" t="s">
        <v>35</v>
      </c>
      <c r="G408">
        <v>1</v>
      </c>
      <c r="H408">
        <v>2023</v>
      </c>
      <c r="I408">
        <v>34</v>
      </c>
      <c r="J408">
        <v>2.8959999999999999</v>
      </c>
      <c r="K408">
        <v>0</v>
      </c>
      <c r="L408">
        <v>54.1</v>
      </c>
      <c r="M408">
        <v>0</v>
      </c>
      <c r="N408">
        <v>0.32179999999999997</v>
      </c>
      <c r="O408">
        <v>0</v>
      </c>
      <c r="P408">
        <v>5.3109433962264096E-3</v>
      </c>
      <c r="Q408">
        <v>0</v>
      </c>
      <c r="R408">
        <v>0.42</v>
      </c>
      <c r="S408">
        <v>0</v>
      </c>
      <c r="T408">
        <v>79.58</v>
      </c>
      <c r="U408">
        <v>2.37</v>
      </c>
      <c r="V408">
        <v>0</v>
      </c>
      <c r="W408">
        <v>9.2899999999999991</v>
      </c>
      <c r="X408">
        <v>0</v>
      </c>
      <c r="Y408">
        <v>5.01</v>
      </c>
      <c r="Z408">
        <v>0</v>
      </c>
      <c r="AA408">
        <v>0.81</v>
      </c>
      <c r="AB408">
        <v>0</v>
      </c>
      <c r="AC408" t="s">
        <v>36</v>
      </c>
      <c r="AD408" t="s">
        <v>36</v>
      </c>
      <c r="AE408" t="s">
        <v>36</v>
      </c>
      <c r="AF408" t="s">
        <v>36</v>
      </c>
      <c r="AG408" t="s">
        <v>36</v>
      </c>
      <c r="AH408" t="s">
        <v>36</v>
      </c>
    </row>
    <row r="409" spans="1:34" x14ac:dyDescent="0.25">
      <c r="A409">
        <v>86</v>
      </c>
      <c r="B409" t="s">
        <v>34</v>
      </c>
      <c r="C409">
        <v>4</v>
      </c>
      <c r="D409">
        <v>15</v>
      </c>
      <c r="E409">
        <v>2</v>
      </c>
      <c r="F409" t="s">
        <v>35</v>
      </c>
      <c r="G409">
        <v>1</v>
      </c>
      <c r="H409">
        <v>2024</v>
      </c>
      <c r="I409">
        <v>35</v>
      </c>
      <c r="J409">
        <v>2.8959999999999999</v>
      </c>
      <c r="K409">
        <v>0</v>
      </c>
      <c r="L409">
        <v>54.1</v>
      </c>
      <c r="M409">
        <v>0</v>
      </c>
      <c r="N409">
        <v>0.32179999999999997</v>
      </c>
      <c r="O409">
        <v>0</v>
      </c>
      <c r="P409">
        <v>5.3109433962264096E-3</v>
      </c>
      <c r="Q409">
        <v>0</v>
      </c>
      <c r="R409">
        <v>0.42</v>
      </c>
      <c r="S409">
        <v>0</v>
      </c>
      <c r="T409">
        <v>79.58</v>
      </c>
      <c r="U409">
        <v>2.37</v>
      </c>
      <c r="V409">
        <v>0</v>
      </c>
      <c r="W409">
        <v>9.2899999999999991</v>
      </c>
      <c r="X409">
        <v>0</v>
      </c>
      <c r="Y409">
        <v>5.01</v>
      </c>
      <c r="Z409">
        <v>0</v>
      </c>
      <c r="AA409">
        <v>0.81</v>
      </c>
      <c r="AB409">
        <v>0</v>
      </c>
      <c r="AC409" t="s">
        <v>36</v>
      </c>
      <c r="AD409" t="s">
        <v>36</v>
      </c>
      <c r="AE409" t="s">
        <v>36</v>
      </c>
      <c r="AF409" t="s">
        <v>36</v>
      </c>
      <c r="AG409" t="s">
        <v>36</v>
      </c>
      <c r="AH409" t="s">
        <v>36</v>
      </c>
    </row>
    <row r="410" spans="1:34" x14ac:dyDescent="0.25">
      <c r="A410">
        <v>87</v>
      </c>
      <c r="B410" t="s">
        <v>34</v>
      </c>
      <c r="C410">
        <v>4</v>
      </c>
      <c r="D410">
        <v>15</v>
      </c>
      <c r="E410">
        <v>2</v>
      </c>
      <c r="F410" t="s">
        <v>35</v>
      </c>
      <c r="G410">
        <v>1</v>
      </c>
      <c r="H410">
        <v>2025</v>
      </c>
      <c r="I410">
        <v>36</v>
      </c>
      <c r="J410">
        <v>2.8959999999999999</v>
      </c>
      <c r="K410">
        <v>0</v>
      </c>
      <c r="L410">
        <v>54.1</v>
      </c>
      <c r="M410">
        <v>0</v>
      </c>
      <c r="N410">
        <v>0.32179999999999997</v>
      </c>
      <c r="O410">
        <v>0</v>
      </c>
      <c r="P410">
        <v>5.3109433962264096E-3</v>
      </c>
      <c r="Q410">
        <v>0</v>
      </c>
      <c r="R410">
        <v>0.42</v>
      </c>
      <c r="S410">
        <v>0</v>
      </c>
      <c r="T410">
        <v>79.58</v>
      </c>
      <c r="U410">
        <v>2.37</v>
      </c>
      <c r="V410">
        <v>0</v>
      </c>
      <c r="W410">
        <v>9.2899999999999991</v>
      </c>
      <c r="X410">
        <v>0</v>
      </c>
      <c r="Y410">
        <v>5.01</v>
      </c>
      <c r="Z410">
        <v>0</v>
      </c>
      <c r="AA410">
        <v>0.81</v>
      </c>
      <c r="AB410">
        <v>0</v>
      </c>
      <c r="AC410" t="s">
        <v>36</v>
      </c>
      <c r="AD410" t="s">
        <v>36</v>
      </c>
      <c r="AE410" t="s">
        <v>36</v>
      </c>
      <c r="AF410" t="s">
        <v>36</v>
      </c>
      <c r="AG410" t="s">
        <v>36</v>
      </c>
      <c r="AH410" t="s">
        <v>36</v>
      </c>
    </row>
    <row r="411" spans="1:34" x14ac:dyDescent="0.25">
      <c r="A411">
        <v>88</v>
      </c>
      <c r="B411" t="s">
        <v>34</v>
      </c>
      <c r="C411">
        <v>4</v>
      </c>
      <c r="D411">
        <v>15</v>
      </c>
      <c r="E411">
        <v>2</v>
      </c>
      <c r="F411" t="s">
        <v>35</v>
      </c>
      <c r="G411">
        <v>1</v>
      </c>
      <c r="H411">
        <v>2026</v>
      </c>
      <c r="I411">
        <v>37</v>
      </c>
      <c r="J411">
        <v>2.8959999999999999</v>
      </c>
      <c r="K411">
        <v>0</v>
      </c>
      <c r="L411">
        <v>54.1</v>
      </c>
      <c r="M411">
        <v>0</v>
      </c>
      <c r="N411">
        <v>0.32179999999999997</v>
      </c>
      <c r="O411">
        <v>0</v>
      </c>
      <c r="P411">
        <v>5.3109433962264096E-3</v>
      </c>
      <c r="Q411">
        <v>0</v>
      </c>
      <c r="R411">
        <v>0.42</v>
      </c>
      <c r="S411">
        <v>0</v>
      </c>
      <c r="T411">
        <v>79.58</v>
      </c>
      <c r="U411">
        <v>2.37</v>
      </c>
      <c r="V411">
        <v>0</v>
      </c>
      <c r="W411">
        <v>9.2899999999999991</v>
      </c>
      <c r="X411">
        <v>0</v>
      </c>
      <c r="Y411">
        <v>5.01</v>
      </c>
      <c r="Z411">
        <v>0</v>
      </c>
      <c r="AA411">
        <v>0.81</v>
      </c>
      <c r="AB411">
        <v>0</v>
      </c>
      <c r="AC411" t="s">
        <v>36</v>
      </c>
      <c r="AD411" t="s">
        <v>36</v>
      </c>
      <c r="AE411" t="s">
        <v>36</v>
      </c>
      <c r="AF411" t="s">
        <v>36</v>
      </c>
      <c r="AG411" t="s">
        <v>36</v>
      </c>
      <c r="AH411" t="s">
        <v>36</v>
      </c>
    </row>
    <row r="412" spans="1:34" x14ac:dyDescent="0.25">
      <c r="A412">
        <v>89</v>
      </c>
      <c r="B412" t="s">
        <v>34</v>
      </c>
      <c r="C412">
        <v>4</v>
      </c>
      <c r="D412">
        <v>15</v>
      </c>
      <c r="E412">
        <v>2</v>
      </c>
      <c r="F412" t="s">
        <v>35</v>
      </c>
      <c r="G412">
        <v>1</v>
      </c>
      <c r="H412">
        <v>2027</v>
      </c>
      <c r="I412">
        <v>38</v>
      </c>
      <c r="J412">
        <v>2.8959999999999999</v>
      </c>
      <c r="K412">
        <v>0</v>
      </c>
      <c r="L412">
        <v>54.1</v>
      </c>
      <c r="M412">
        <v>0</v>
      </c>
      <c r="N412">
        <v>0.32179999999999997</v>
      </c>
      <c r="O412">
        <v>0</v>
      </c>
      <c r="P412">
        <v>5.3109433962264096E-3</v>
      </c>
      <c r="Q412">
        <v>0</v>
      </c>
      <c r="R412">
        <v>0.42</v>
      </c>
      <c r="S412">
        <v>0</v>
      </c>
      <c r="T412">
        <v>79.58</v>
      </c>
      <c r="U412">
        <v>2.37</v>
      </c>
      <c r="V412">
        <v>0</v>
      </c>
      <c r="W412">
        <v>9.2899999999999991</v>
      </c>
      <c r="X412">
        <v>0</v>
      </c>
      <c r="Y412">
        <v>5.01</v>
      </c>
      <c r="Z412">
        <v>0</v>
      </c>
      <c r="AA412">
        <v>0.81</v>
      </c>
      <c r="AB412">
        <v>0</v>
      </c>
      <c r="AC412" t="s">
        <v>36</v>
      </c>
      <c r="AD412" t="s">
        <v>36</v>
      </c>
      <c r="AE412" t="s">
        <v>36</v>
      </c>
      <c r="AF412" t="s">
        <v>36</v>
      </c>
      <c r="AG412" t="s">
        <v>36</v>
      </c>
      <c r="AH412" t="s">
        <v>36</v>
      </c>
    </row>
    <row r="413" spans="1:34" x14ac:dyDescent="0.25">
      <c r="A413">
        <v>90</v>
      </c>
      <c r="B413" t="s">
        <v>34</v>
      </c>
      <c r="C413">
        <v>4</v>
      </c>
      <c r="D413">
        <v>15</v>
      </c>
      <c r="E413">
        <v>2</v>
      </c>
      <c r="F413" t="s">
        <v>35</v>
      </c>
      <c r="G413">
        <v>1</v>
      </c>
      <c r="H413">
        <v>2028</v>
      </c>
      <c r="I413">
        <v>39</v>
      </c>
      <c r="J413">
        <v>2.8959999999999999</v>
      </c>
      <c r="K413">
        <v>0</v>
      </c>
      <c r="L413">
        <v>54.1</v>
      </c>
      <c r="M413">
        <v>0</v>
      </c>
      <c r="N413">
        <v>0.32179999999999997</v>
      </c>
      <c r="O413">
        <v>0</v>
      </c>
      <c r="P413">
        <v>5.3109433962264096E-3</v>
      </c>
      <c r="Q413">
        <v>0</v>
      </c>
      <c r="R413">
        <v>0.42</v>
      </c>
      <c r="S413">
        <v>0</v>
      </c>
      <c r="T413">
        <v>79.58</v>
      </c>
      <c r="U413">
        <v>2.37</v>
      </c>
      <c r="V413">
        <v>0</v>
      </c>
      <c r="W413">
        <v>9.2899999999999991</v>
      </c>
      <c r="X413">
        <v>0</v>
      </c>
      <c r="Y413">
        <v>5.01</v>
      </c>
      <c r="Z413">
        <v>0</v>
      </c>
      <c r="AA413">
        <v>0.81</v>
      </c>
      <c r="AB413">
        <v>0</v>
      </c>
      <c r="AC413" t="s">
        <v>36</v>
      </c>
      <c r="AD413" t="s">
        <v>36</v>
      </c>
      <c r="AE413" t="s">
        <v>36</v>
      </c>
      <c r="AF413" t="s">
        <v>36</v>
      </c>
      <c r="AG413" t="s">
        <v>36</v>
      </c>
      <c r="AH413" t="s">
        <v>36</v>
      </c>
    </row>
    <row r="414" spans="1:34" x14ac:dyDescent="0.25">
      <c r="A414">
        <v>91</v>
      </c>
      <c r="B414" t="s">
        <v>34</v>
      </c>
      <c r="C414">
        <v>4</v>
      </c>
      <c r="D414">
        <v>15</v>
      </c>
      <c r="E414">
        <v>2</v>
      </c>
      <c r="F414" t="s">
        <v>35</v>
      </c>
      <c r="G414">
        <v>1</v>
      </c>
      <c r="H414">
        <v>2029</v>
      </c>
      <c r="I414">
        <v>40</v>
      </c>
      <c r="J414">
        <v>2.8959999999999999</v>
      </c>
      <c r="K414">
        <v>0</v>
      </c>
      <c r="L414">
        <v>54.1</v>
      </c>
      <c r="M414">
        <v>0</v>
      </c>
      <c r="N414">
        <v>0.32179999999999997</v>
      </c>
      <c r="O414">
        <v>0</v>
      </c>
      <c r="P414">
        <v>5.3109433962264096E-3</v>
      </c>
      <c r="Q414">
        <v>0</v>
      </c>
      <c r="R414">
        <v>0.42</v>
      </c>
      <c r="S414">
        <v>0</v>
      </c>
      <c r="T414">
        <v>79.58</v>
      </c>
      <c r="U414">
        <v>2.37</v>
      </c>
      <c r="V414">
        <v>0</v>
      </c>
      <c r="W414">
        <v>9.2899999999999991</v>
      </c>
      <c r="X414">
        <v>0</v>
      </c>
      <c r="Y414">
        <v>5.01</v>
      </c>
      <c r="Z414">
        <v>0</v>
      </c>
      <c r="AA414">
        <v>0.81</v>
      </c>
      <c r="AB414">
        <v>0</v>
      </c>
      <c r="AC414" t="s">
        <v>36</v>
      </c>
      <c r="AD414" t="s">
        <v>36</v>
      </c>
      <c r="AE414" t="s">
        <v>36</v>
      </c>
      <c r="AF414" t="s">
        <v>36</v>
      </c>
      <c r="AG414" t="s">
        <v>36</v>
      </c>
      <c r="AH414" t="s">
        <v>36</v>
      </c>
    </row>
    <row r="415" spans="1:34" x14ac:dyDescent="0.25">
      <c r="A415">
        <v>92</v>
      </c>
      <c r="B415" t="s">
        <v>34</v>
      </c>
      <c r="C415">
        <v>4</v>
      </c>
      <c r="D415">
        <v>15</v>
      </c>
      <c r="E415">
        <v>2</v>
      </c>
      <c r="F415" t="s">
        <v>35</v>
      </c>
      <c r="G415">
        <v>1</v>
      </c>
      <c r="H415">
        <v>2030</v>
      </c>
      <c r="I415">
        <v>41</v>
      </c>
      <c r="J415">
        <v>2.8959999999999999</v>
      </c>
      <c r="K415">
        <v>0</v>
      </c>
      <c r="L415">
        <v>54.1</v>
      </c>
      <c r="M415">
        <v>0</v>
      </c>
      <c r="N415">
        <v>0.32179999999999997</v>
      </c>
      <c r="O415">
        <v>0</v>
      </c>
      <c r="P415">
        <v>5.3109433962264096E-3</v>
      </c>
      <c r="Q415">
        <v>0</v>
      </c>
      <c r="R415">
        <v>0.42</v>
      </c>
      <c r="S415">
        <v>0</v>
      </c>
      <c r="T415">
        <v>79.58</v>
      </c>
      <c r="U415">
        <v>2.37</v>
      </c>
      <c r="V415">
        <v>0</v>
      </c>
      <c r="W415">
        <v>9.2899999999999991</v>
      </c>
      <c r="X415">
        <v>0</v>
      </c>
      <c r="Y415">
        <v>5.01</v>
      </c>
      <c r="Z415">
        <v>0</v>
      </c>
      <c r="AA415">
        <v>0.81</v>
      </c>
      <c r="AB415">
        <v>0</v>
      </c>
      <c r="AC415" t="s">
        <v>36</v>
      </c>
      <c r="AD415" t="s">
        <v>36</v>
      </c>
      <c r="AE415" t="s">
        <v>36</v>
      </c>
      <c r="AF415" t="s">
        <v>36</v>
      </c>
      <c r="AG415" t="s">
        <v>36</v>
      </c>
      <c r="AH415" t="s">
        <v>36</v>
      </c>
    </row>
    <row r="416" spans="1:34" x14ac:dyDescent="0.25">
      <c r="A416">
        <v>93</v>
      </c>
      <c r="B416" t="s">
        <v>34</v>
      </c>
      <c r="C416">
        <v>4</v>
      </c>
      <c r="D416">
        <v>15</v>
      </c>
      <c r="E416">
        <v>2</v>
      </c>
      <c r="F416" t="s">
        <v>35</v>
      </c>
      <c r="G416">
        <v>1</v>
      </c>
      <c r="H416">
        <v>2031</v>
      </c>
      <c r="I416">
        <v>42</v>
      </c>
      <c r="J416">
        <v>2.8959999999999999</v>
      </c>
      <c r="K416">
        <v>0</v>
      </c>
      <c r="L416">
        <v>54.1</v>
      </c>
      <c r="M416">
        <v>0</v>
      </c>
      <c r="N416">
        <v>0.32179999999999997</v>
      </c>
      <c r="O416">
        <v>0</v>
      </c>
      <c r="P416">
        <v>5.3109433962264096E-3</v>
      </c>
      <c r="Q416">
        <v>0</v>
      </c>
      <c r="R416">
        <v>0.42</v>
      </c>
      <c r="S416">
        <v>0</v>
      </c>
      <c r="T416">
        <v>79.58</v>
      </c>
      <c r="U416">
        <v>2.37</v>
      </c>
      <c r="V416">
        <v>0</v>
      </c>
      <c r="W416">
        <v>9.2899999999999991</v>
      </c>
      <c r="X416">
        <v>0</v>
      </c>
      <c r="Y416">
        <v>5.01</v>
      </c>
      <c r="Z416">
        <v>0</v>
      </c>
      <c r="AA416">
        <v>0.81</v>
      </c>
      <c r="AB416">
        <v>0</v>
      </c>
      <c r="AC416" t="s">
        <v>36</v>
      </c>
      <c r="AD416" t="s">
        <v>36</v>
      </c>
      <c r="AE416" t="s">
        <v>36</v>
      </c>
      <c r="AF416" t="s">
        <v>36</v>
      </c>
      <c r="AG416" t="s">
        <v>36</v>
      </c>
      <c r="AH416" t="s">
        <v>36</v>
      </c>
    </row>
    <row r="417" spans="1:34" x14ac:dyDescent="0.25">
      <c r="A417">
        <v>94</v>
      </c>
      <c r="B417" t="s">
        <v>34</v>
      </c>
      <c r="C417">
        <v>4</v>
      </c>
      <c r="D417">
        <v>15</v>
      </c>
      <c r="E417">
        <v>2</v>
      </c>
      <c r="F417" t="s">
        <v>35</v>
      </c>
      <c r="G417">
        <v>1</v>
      </c>
      <c r="H417">
        <v>2032</v>
      </c>
      <c r="I417">
        <v>43</v>
      </c>
      <c r="J417">
        <v>2.8959999999999999</v>
      </c>
      <c r="K417">
        <v>0</v>
      </c>
      <c r="L417">
        <v>54.1</v>
      </c>
      <c r="M417">
        <v>0</v>
      </c>
      <c r="N417">
        <v>0.32179999999999997</v>
      </c>
      <c r="O417">
        <v>0</v>
      </c>
      <c r="P417">
        <v>5.3109433962264096E-3</v>
      </c>
      <c r="Q417">
        <v>0</v>
      </c>
      <c r="R417">
        <v>0.42</v>
      </c>
      <c r="S417">
        <v>0</v>
      </c>
      <c r="T417">
        <v>79.58</v>
      </c>
      <c r="U417">
        <v>2.37</v>
      </c>
      <c r="V417">
        <v>0</v>
      </c>
      <c r="W417">
        <v>9.2899999999999991</v>
      </c>
      <c r="X417">
        <v>0</v>
      </c>
      <c r="Y417">
        <v>5.01</v>
      </c>
      <c r="Z417">
        <v>0</v>
      </c>
      <c r="AA417">
        <v>0.81</v>
      </c>
      <c r="AB417">
        <v>0</v>
      </c>
      <c r="AC417" t="s">
        <v>36</v>
      </c>
      <c r="AD417" t="s">
        <v>36</v>
      </c>
      <c r="AE417" t="s">
        <v>36</v>
      </c>
      <c r="AF417" t="s">
        <v>36</v>
      </c>
      <c r="AG417" t="s">
        <v>36</v>
      </c>
      <c r="AH417" t="s">
        <v>36</v>
      </c>
    </row>
    <row r="418" spans="1:34" x14ac:dyDescent="0.25">
      <c r="A418">
        <v>95</v>
      </c>
      <c r="B418" t="s">
        <v>34</v>
      </c>
      <c r="C418">
        <v>4</v>
      </c>
      <c r="D418">
        <v>15</v>
      </c>
      <c r="E418">
        <v>2</v>
      </c>
      <c r="F418" t="s">
        <v>35</v>
      </c>
      <c r="G418">
        <v>1</v>
      </c>
      <c r="H418">
        <v>2033</v>
      </c>
      <c r="I418">
        <v>44</v>
      </c>
      <c r="J418">
        <v>2.8959999999999999</v>
      </c>
      <c r="K418">
        <v>0</v>
      </c>
      <c r="L418">
        <v>54.1</v>
      </c>
      <c r="M418">
        <v>0</v>
      </c>
      <c r="N418">
        <v>0.32179999999999997</v>
      </c>
      <c r="O418">
        <v>0</v>
      </c>
      <c r="P418">
        <v>5.3109433962264096E-3</v>
      </c>
      <c r="Q418">
        <v>0</v>
      </c>
      <c r="R418">
        <v>0.42</v>
      </c>
      <c r="S418">
        <v>0</v>
      </c>
      <c r="T418">
        <v>79.58</v>
      </c>
      <c r="U418">
        <v>2.37</v>
      </c>
      <c r="V418">
        <v>0</v>
      </c>
      <c r="W418">
        <v>9.2899999999999991</v>
      </c>
      <c r="X418">
        <v>0</v>
      </c>
      <c r="Y418">
        <v>5.01</v>
      </c>
      <c r="Z418">
        <v>0</v>
      </c>
      <c r="AA418">
        <v>0.81</v>
      </c>
      <c r="AB418">
        <v>0</v>
      </c>
      <c r="AC418" t="s">
        <v>36</v>
      </c>
      <c r="AD418" t="s">
        <v>36</v>
      </c>
      <c r="AE418" t="s">
        <v>36</v>
      </c>
      <c r="AF418" t="s">
        <v>36</v>
      </c>
      <c r="AG418" t="s">
        <v>36</v>
      </c>
      <c r="AH418" t="s">
        <v>36</v>
      </c>
    </row>
    <row r="419" spans="1:34" x14ac:dyDescent="0.25">
      <c r="A419">
        <v>96</v>
      </c>
      <c r="B419" t="s">
        <v>34</v>
      </c>
      <c r="C419">
        <v>4</v>
      </c>
      <c r="D419">
        <v>15</v>
      </c>
      <c r="E419">
        <v>2</v>
      </c>
      <c r="F419" t="s">
        <v>35</v>
      </c>
      <c r="G419">
        <v>1</v>
      </c>
      <c r="H419">
        <v>2034</v>
      </c>
      <c r="I419">
        <v>45</v>
      </c>
      <c r="J419">
        <v>2.8959999999999999</v>
      </c>
      <c r="K419">
        <v>0</v>
      </c>
      <c r="L419">
        <v>54.1</v>
      </c>
      <c r="M419">
        <v>0</v>
      </c>
      <c r="N419">
        <v>0.32179999999999997</v>
      </c>
      <c r="O419">
        <v>0</v>
      </c>
      <c r="P419">
        <v>5.3109433962264096E-3</v>
      </c>
      <c r="Q419">
        <v>0</v>
      </c>
      <c r="R419">
        <v>0.42</v>
      </c>
      <c r="S419">
        <v>0</v>
      </c>
      <c r="T419">
        <v>79.58</v>
      </c>
      <c r="U419">
        <v>2.37</v>
      </c>
      <c r="V419">
        <v>0</v>
      </c>
      <c r="W419">
        <v>9.2899999999999991</v>
      </c>
      <c r="X419">
        <v>0</v>
      </c>
      <c r="Y419">
        <v>5.01</v>
      </c>
      <c r="Z419">
        <v>0</v>
      </c>
      <c r="AA419">
        <v>0.81</v>
      </c>
      <c r="AB419">
        <v>0</v>
      </c>
      <c r="AC419" t="s">
        <v>36</v>
      </c>
      <c r="AD419" t="s">
        <v>36</v>
      </c>
      <c r="AE419" t="s">
        <v>36</v>
      </c>
      <c r="AF419" t="s">
        <v>36</v>
      </c>
      <c r="AG419" t="s">
        <v>36</v>
      </c>
      <c r="AH419" t="s">
        <v>36</v>
      </c>
    </row>
    <row r="420" spans="1:34" x14ac:dyDescent="0.25">
      <c r="A420">
        <v>97</v>
      </c>
      <c r="B420" t="s">
        <v>34</v>
      </c>
      <c r="C420">
        <v>4</v>
      </c>
      <c r="D420">
        <v>15</v>
      </c>
      <c r="E420">
        <v>2</v>
      </c>
      <c r="F420" t="s">
        <v>35</v>
      </c>
      <c r="G420">
        <v>1</v>
      </c>
      <c r="H420">
        <v>2035</v>
      </c>
      <c r="I420">
        <v>46</v>
      </c>
      <c r="J420">
        <v>2.8959999999999999</v>
      </c>
      <c r="K420">
        <v>0</v>
      </c>
      <c r="L420">
        <v>54.1</v>
      </c>
      <c r="M420">
        <v>0</v>
      </c>
      <c r="N420">
        <v>0.32179999999999997</v>
      </c>
      <c r="O420">
        <v>0</v>
      </c>
      <c r="P420">
        <v>5.3109433962264096E-3</v>
      </c>
      <c r="Q420">
        <v>0</v>
      </c>
      <c r="R420">
        <v>0.42</v>
      </c>
      <c r="S420">
        <v>0</v>
      </c>
      <c r="T420">
        <v>79.58</v>
      </c>
      <c r="U420">
        <v>2.37</v>
      </c>
      <c r="V420">
        <v>0</v>
      </c>
      <c r="W420">
        <v>9.2899999999999991</v>
      </c>
      <c r="X420">
        <v>0</v>
      </c>
      <c r="Y420">
        <v>5.01</v>
      </c>
      <c r="Z420">
        <v>0</v>
      </c>
      <c r="AA420">
        <v>0.81</v>
      </c>
      <c r="AB420">
        <v>0</v>
      </c>
      <c r="AC420" t="s">
        <v>36</v>
      </c>
      <c r="AD420" t="s">
        <v>36</v>
      </c>
      <c r="AE420" t="s">
        <v>36</v>
      </c>
      <c r="AF420" t="s">
        <v>36</v>
      </c>
      <c r="AG420" t="s">
        <v>36</v>
      </c>
      <c r="AH420" t="s">
        <v>36</v>
      </c>
    </row>
    <row r="421" spans="1:34" x14ac:dyDescent="0.25">
      <c r="A421">
        <v>98</v>
      </c>
      <c r="B421" t="s">
        <v>34</v>
      </c>
      <c r="C421">
        <v>4</v>
      </c>
      <c r="D421">
        <v>15</v>
      </c>
      <c r="E421">
        <v>2</v>
      </c>
      <c r="F421" t="s">
        <v>35</v>
      </c>
      <c r="G421">
        <v>1</v>
      </c>
      <c r="H421">
        <v>2036</v>
      </c>
      <c r="I421">
        <v>47</v>
      </c>
      <c r="J421">
        <v>2.8959999999999999</v>
      </c>
      <c r="K421">
        <v>0</v>
      </c>
      <c r="L421">
        <v>54.1</v>
      </c>
      <c r="M421">
        <v>0</v>
      </c>
      <c r="N421">
        <v>0.32179999999999997</v>
      </c>
      <c r="O421">
        <v>0</v>
      </c>
      <c r="P421">
        <v>5.3109433962264096E-3</v>
      </c>
      <c r="Q421">
        <v>0</v>
      </c>
      <c r="R421">
        <v>0.42</v>
      </c>
      <c r="S421">
        <v>0</v>
      </c>
      <c r="T421">
        <v>79.58</v>
      </c>
      <c r="U421">
        <v>2.37</v>
      </c>
      <c r="V421">
        <v>0</v>
      </c>
      <c r="W421">
        <v>9.2899999999999991</v>
      </c>
      <c r="X421">
        <v>0</v>
      </c>
      <c r="Y421">
        <v>5.01</v>
      </c>
      <c r="Z421">
        <v>0</v>
      </c>
      <c r="AA421">
        <v>0.81</v>
      </c>
      <c r="AB421">
        <v>0</v>
      </c>
      <c r="AC421" t="s">
        <v>36</v>
      </c>
      <c r="AD421" t="s">
        <v>36</v>
      </c>
      <c r="AE421" t="s">
        <v>36</v>
      </c>
      <c r="AF421" t="s">
        <v>36</v>
      </c>
      <c r="AG421" t="s">
        <v>36</v>
      </c>
      <c r="AH421" t="s">
        <v>36</v>
      </c>
    </row>
    <row r="422" spans="1:34" x14ac:dyDescent="0.25">
      <c r="A422">
        <v>99</v>
      </c>
      <c r="B422" t="s">
        <v>34</v>
      </c>
      <c r="C422">
        <v>4</v>
      </c>
      <c r="D422">
        <v>15</v>
      </c>
      <c r="E422">
        <v>2</v>
      </c>
      <c r="F422" t="s">
        <v>35</v>
      </c>
      <c r="G422">
        <v>1</v>
      </c>
      <c r="H422">
        <v>2037</v>
      </c>
      <c r="I422">
        <v>48</v>
      </c>
      <c r="J422">
        <v>2.8959999999999999</v>
      </c>
      <c r="K422">
        <v>0</v>
      </c>
      <c r="L422">
        <v>54.1</v>
      </c>
      <c r="M422">
        <v>0</v>
      </c>
      <c r="N422">
        <v>0.32179999999999997</v>
      </c>
      <c r="O422">
        <v>0</v>
      </c>
      <c r="P422">
        <v>5.3109433962264096E-3</v>
      </c>
      <c r="Q422">
        <v>0</v>
      </c>
      <c r="R422">
        <v>0.42</v>
      </c>
      <c r="S422">
        <v>0</v>
      </c>
      <c r="T422">
        <v>79.58</v>
      </c>
      <c r="U422">
        <v>2.37</v>
      </c>
      <c r="V422">
        <v>0</v>
      </c>
      <c r="W422">
        <v>9.2899999999999991</v>
      </c>
      <c r="X422">
        <v>0</v>
      </c>
      <c r="Y422">
        <v>5.01</v>
      </c>
      <c r="Z422">
        <v>0</v>
      </c>
      <c r="AA422">
        <v>0.81</v>
      </c>
      <c r="AB422">
        <v>0</v>
      </c>
      <c r="AC422" t="s">
        <v>36</v>
      </c>
      <c r="AD422" t="s">
        <v>36</v>
      </c>
      <c r="AE422" t="s">
        <v>36</v>
      </c>
      <c r="AF422" t="s">
        <v>36</v>
      </c>
      <c r="AG422" t="s">
        <v>36</v>
      </c>
      <c r="AH422" t="s">
        <v>36</v>
      </c>
    </row>
    <row r="423" spans="1:34" x14ac:dyDescent="0.25">
      <c r="A423">
        <v>100</v>
      </c>
      <c r="B423" t="s">
        <v>34</v>
      </c>
      <c r="C423">
        <v>4</v>
      </c>
      <c r="D423">
        <v>15</v>
      </c>
      <c r="E423">
        <v>2</v>
      </c>
      <c r="F423" t="s">
        <v>35</v>
      </c>
      <c r="G423">
        <v>1</v>
      </c>
      <c r="H423">
        <v>2038</v>
      </c>
      <c r="I423">
        <v>49</v>
      </c>
      <c r="J423">
        <v>2.8959999999999999</v>
      </c>
      <c r="K423">
        <v>0</v>
      </c>
      <c r="L423">
        <v>54.1</v>
      </c>
      <c r="M423">
        <v>0</v>
      </c>
      <c r="N423">
        <v>0.32179999999999997</v>
      </c>
      <c r="O423">
        <v>0</v>
      </c>
      <c r="P423">
        <v>5.3109433962264096E-3</v>
      </c>
      <c r="Q423">
        <v>0</v>
      </c>
      <c r="R423">
        <v>0.42</v>
      </c>
      <c r="S423">
        <v>0</v>
      </c>
      <c r="T423">
        <v>79.58</v>
      </c>
      <c r="U423">
        <v>2.37</v>
      </c>
      <c r="V423">
        <v>0</v>
      </c>
      <c r="W423">
        <v>9.2899999999999991</v>
      </c>
      <c r="X423">
        <v>0</v>
      </c>
      <c r="Y423">
        <v>5.01</v>
      </c>
      <c r="Z423">
        <v>0</v>
      </c>
      <c r="AA423">
        <v>0.81</v>
      </c>
      <c r="AB423">
        <v>0</v>
      </c>
      <c r="AC423" t="s">
        <v>36</v>
      </c>
      <c r="AD423" t="s">
        <v>36</v>
      </c>
      <c r="AE423" t="s">
        <v>36</v>
      </c>
      <c r="AF423" t="s">
        <v>36</v>
      </c>
      <c r="AG423" t="s">
        <v>36</v>
      </c>
      <c r="AH423" t="s">
        <v>36</v>
      </c>
    </row>
    <row r="424" spans="1:34" x14ac:dyDescent="0.25">
      <c r="A424">
        <v>101</v>
      </c>
      <c r="B424" t="s">
        <v>34</v>
      </c>
      <c r="C424">
        <v>4</v>
      </c>
      <c r="D424">
        <v>15</v>
      </c>
      <c r="E424">
        <v>2</v>
      </c>
      <c r="F424" t="s">
        <v>35</v>
      </c>
      <c r="G424">
        <v>1</v>
      </c>
      <c r="H424">
        <v>2039</v>
      </c>
      <c r="I424">
        <v>50</v>
      </c>
      <c r="J424">
        <v>2.8959999999999999</v>
      </c>
      <c r="K424">
        <v>0</v>
      </c>
      <c r="L424">
        <v>54.1</v>
      </c>
      <c r="M424">
        <v>0</v>
      </c>
      <c r="N424">
        <v>0.32179999999999997</v>
      </c>
      <c r="O424">
        <v>0</v>
      </c>
      <c r="P424">
        <v>5.3109433962264096E-3</v>
      </c>
      <c r="Q424">
        <v>0</v>
      </c>
      <c r="R424">
        <v>0.42</v>
      </c>
      <c r="S424">
        <v>0</v>
      </c>
      <c r="T424">
        <v>79.58</v>
      </c>
      <c r="U424">
        <v>2.37</v>
      </c>
      <c r="V424">
        <v>0</v>
      </c>
      <c r="W424">
        <v>9.2899999999999991</v>
      </c>
      <c r="X424">
        <v>0</v>
      </c>
      <c r="Y424">
        <v>5.01</v>
      </c>
      <c r="Z424">
        <v>0</v>
      </c>
      <c r="AA424">
        <v>0.81</v>
      </c>
      <c r="AB424">
        <v>0</v>
      </c>
      <c r="AC424" t="s">
        <v>36</v>
      </c>
      <c r="AD424" t="s">
        <v>36</v>
      </c>
      <c r="AE424" t="s">
        <v>36</v>
      </c>
      <c r="AF424" t="s">
        <v>36</v>
      </c>
      <c r="AG424" t="s">
        <v>36</v>
      </c>
      <c r="AH424" t="s">
        <v>36</v>
      </c>
    </row>
    <row r="425" spans="1:34" x14ac:dyDescent="0.25">
      <c r="A425">
        <v>102</v>
      </c>
      <c r="B425" t="s">
        <v>34</v>
      </c>
      <c r="C425">
        <v>4</v>
      </c>
      <c r="D425">
        <v>15</v>
      </c>
      <c r="E425">
        <v>2</v>
      </c>
      <c r="F425" t="s">
        <v>35</v>
      </c>
      <c r="G425">
        <v>1</v>
      </c>
      <c r="H425">
        <v>2040</v>
      </c>
      <c r="I425">
        <v>51</v>
      </c>
      <c r="J425">
        <v>2.8959999999999999</v>
      </c>
      <c r="K425">
        <v>0</v>
      </c>
      <c r="L425">
        <v>54.1</v>
      </c>
      <c r="M425">
        <v>0</v>
      </c>
      <c r="N425">
        <v>0.32179999999999997</v>
      </c>
      <c r="O425">
        <v>0</v>
      </c>
      <c r="P425">
        <v>5.3109433962264096E-3</v>
      </c>
      <c r="Q425">
        <v>0</v>
      </c>
      <c r="R425">
        <v>0.42</v>
      </c>
      <c r="S425">
        <v>0</v>
      </c>
      <c r="T425">
        <v>79.58</v>
      </c>
      <c r="U425">
        <v>2.37</v>
      </c>
      <c r="V425">
        <v>0</v>
      </c>
      <c r="W425">
        <v>9.2899999999999991</v>
      </c>
      <c r="X425">
        <v>0</v>
      </c>
      <c r="Y425">
        <v>5.01</v>
      </c>
      <c r="Z425">
        <v>0</v>
      </c>
      <c r="AA425">
        <v>0.81</v>
      </c>
      <c r="AB425">
        <v>0</v>
      </c>
      <c r="AC425" t="s">
        <v>36</v>
      </c>
      <c r="AD425" t="s">
        <v>36</v>
      </c>
      <c r="AE425" t="s">
        <v>36</v>
      </c>
      <c r="AF425" t="s">
        <v>36</v>
      </c>
      <c r="AG425" t="s">
        <v>36</v>
      </c>
      <c r="AH425" t="s">
        <v>36</v>
      </c>
    </row>
    <row r="426" spans="1:34" x14ac:dyDescent="0.25">
      <c r="A426">
        <v>135</v>
      </c>
      <c r="B426" t="s">
        <v>34</v>
      </c>
      <c r="C426">
        <v>4</v>
      </c>
      <c r="D426">
        <v>25</v>
      </c>
      <c r="E426">
        <v>3</v>
      </c>
      <c r="F426" t="s">
        <v>35</v>
      </c>
      <c r="G426">
        <v>1</v>
      </c>
      <c r="H426">
        <v>2022</v>
      </c>
      <c r="I426">
        <v>33</v>
      </c>
      <c r="J426">
        <v>2.8959999999999999</v>
      </c>
      <c r="K426">
        <v>0</v>
      </c>
      <c r="L426">
        <v>54.1</v>
      </c>
      <c r="M426">
        <v>0</v>
      </c>
      <c r="N426">
        <v>0.32179999999999997</v>
      </c>
      <c r="O426">
        <v>0</v>
      </c>
      <c r="P426">
        <v>5.3109433962264096E-3</v>
      </c>
      <c r="Q426">
        <v>0</v>
      </c>
      <c r="R426">
        <v>0.42</v>
      </c>
      <c r="S426">
        <v>0</v>
      </c>
      <c r="T426">
        <v>79.58</v>
      </c>
      <c r="U426">
        <v>2.37</v>
      </c>
      <c r="V426">
        <v>0</v>
      </c>
      <c r="W426">
        <v>9.2899999999999991</v>
      </c>
      <c r="X426">
        <v>0</v>
      </c>
      <c r="Y426">
        <v>5.01</v>
      </c>
      <c r="Z426">
        <v>0</v>
      </c>
      <c r="AA426">
        <v>0.81</v>
      </c>
      <c r="AB426">
        <v>0</v>
      </c>
      <c r="AC426" t="s">
        <v>36</v>
      </c>
      <c r="AD426" t="s">
        <v>36</v>
      </c>
      <c r="AE426" t="s">
        <v>36</v>
      </c>
      <c r="AF426" t="s">
        <v>36</v>
      </c>
      <c r="AG426" t="s">
        <v>36</v>
      </c>
      <c r="AH426" t="s">
        <v>36</v>
      </c>
    </row>
    <row r="427" spans="1:34" x14ac:dyDescent="0.25">
      <c r="A427">
        <v>136</v>
      </c>
      <c r="B427" t="s">
        <v>34</v>
      </c>
      <c r="C427">
        <v>4</v>
      </c>
      <c r="D427">
        <v>25</v>
      </c>
      <c r="E427">
        <v>3</v>
      </c>
      <c r="F427" t="s">
        <v>35</v>
      </c>
      <c r="G427">
        <v>1</v>
      </c>
      <c r="H427">
        <v>2023</v>
      </c>
      <c r="I427">
        <v>34</v>
      </c>
      <c r="J427">
        <v>2.8959999999999999</v>
      </c>
      <c r="K427">
        <v>0</v>
      </c>
      <c r="L427">
        <v>54.1</v>
      </c>
      <c r="M427">
        <v>0</v>
      </c>
      <c r="N427">
        <v>0.32179999999999997</v>
      </c>
      <c r="O427">
        <v>0</v>
      </c>
      <c r="P427">
        <v>5.3109433962264096E-3</v>
      </c>
      <c r="Q427">
        <v>0</v>
      </c>
      <c r="R427">
        <v>0.42</v>
      </c>
      <c r="S427">
        <v>0</v>
      </c>
      <c r="T427">
        <v>79.58</v>
      </c>
      <c r="U427">
        <v>2.37</v>
      </c>
      <c r="V427">
        <v>0</v>
      </c>
      <c r="W427">
        <v>9.2899999999999991</v>
      </c>
      <c r="X427">
        <v>0</v>
      </c>
      <c r="Y427">
        <v>5.01</v>
      </c>
      <c r="Z427">
        <v>0</v>
      </c>
      <c r="AA427">
        <v>0.81</v>
      </c>
      <c r="AB427">
        <v>0</v>
      </c>
      <c r="AC427" t="s">
        <v>36</v>
      </c>
      <c r="AD427" t="s">
        <v>36</v>
      </c>
      <c r="AE427" t="s">
        <v>36</v>
      </c>
      <c r="AF427" t="s">
        <v>36</v>
      </c>
      <c r="AG427" t="s">
        <v>36</v>
      </c>
      <c r="AH427" t="s">
        <v>36</v>
      </c>
    </row>
    <row r="428" spans="1:34" x14ac:dyDescent="0.25">
      <c r="A428">
        <v>137</v>
      </c>
      <c r="B428" t="s">
        <v>34</v>
      </c>
      <c r="C428">
        <v>4</v>
      </c>
      <c r="D428">
        <v>25</v>
      </c>
      <c r="E428">
        <v>3</v>
      </c>
      <c r="F428" t="s">
        <v>35</v>
      </c>
      <c r="G428">
        <v>1</v>
      </c>
      <c r="H428">
        <v>2024</v>
      </c>
      <c r="I428">
        <v>35</v>
      </c>
      <c r="J428">
        <v>2.8959999999999999</v>
      </c>
      <c r="K428">
        <v>0</v>
      </c>
      <c r="L428">
        <v>54.1</v>
      </c>
      <c r="M428">
        <v>0</v>
      </c>
      <c r="N428">
        <v>0.32179999999999997</v>
      </c>
      <c r="O428">
        <v>0</v>
      </c>
      <c r="P428">
        <v>5.3109433962264096E-3</v>
      </c>
      <c r="Q428">
        <v>0</v>
      </c>
      <c r="R428">
        <v>0.42</v>
      </c>
      <c r="S428">
        <v>0</v>
      </c>
      <c r="T428">
        <v>79.58</v>
      </c>
      <c r="U428">
        <v>2.37</v>
      </c>
      <c r="V428">
        <v>0</v>
      </c>
      <c r="W428">
        <v>9.2899999999999991</v>
      </c>
      <c r="X428">
        <v>0</v>
      </c>
      <c r="Y428">
        <v>5.01</v>
      </c>
      <c r="Z428">
        <v>0</v>
      </c>
      <c r="AA428">
        <v>0.81</v>
      </c>
      <c r="AB428">
        <v>0</v>
      </c>
      <c r="AC428" t="s">
        <v>36</v>
      </c>
      <c r="AD428" t="s">
        <v>36</v>
      </c>
      <c r="AE428" t="s">
        <v>36</v>
      </c>
      <c r="AF428" t="s">
        <v>36</v>
      </c>
      <c r="AG428" t="s">
        <v>36</v>
      </c>
      <c r="AH428" t="s">
        <v>36</v>
      </c>
    </row>
    <row r="429" spans="1:34" x14ac:dyDescent="0.25">
      <c r="A429">
        <v>138</v>
      </c>
      <c r="B429" t="s">
        <v>34</v>
      </c>
      <c r="C429">
        <v>4</v>
      </c>
      <c r="D429">
        <v>25</v>
      </c>
      <c r="E429">
        <v>3</v>
      </c>
      <c r="F429" t="s">
        <v>35</v>
      </c>
      <c r="G429">
        <v>1</v>
      </c>
      <c r="H429">
        <v>2025</v>
      </c>
      <c r="I429">
        <v>36</v>
      </c>
      <c r="J429">
        <v>2.8959999999999999</v>
      </c>
      <c r="K429">
        <v>0</v>
      </c>
      <c r="L429">
        <v>54.1</v>
      </c>
      <c r="M429">
        <v>0</v>
      </c>
      <c r="N429">
        <v>0.32179999999999997</v>
      </c>
      <c r="O429">
        <v>0</v>
      </c>
      <c r="P429">
        <v>5.3109433962264096E-3</v>
      </c>
      <c r="Q429">
        <v>0</v>
      </c>
      <c r="R429">
        <v>0.42</v>
      </c>
      <c r="S429">
        <v>0</v>
      </c>
      <c r="T429">
        <v>79.58</v>
      </c>
      <c r="U429">
        <v>2.37</v>
      </c>
      <c r="V429">
        <v>0</v>
      </c>
      <c r="W429">
        <v>9.2899999999999991</v>
      </c>
      <c r="X429">
        <v>0</v>
      </c>
      <c r="Y429">
        <v>5.01</v>
      </c>
      <c r="Z429">
        <v>0</v>
      </c>
      <c r="AA429">
        <v>0.81</v>
      </c>
      <c r="AB429">
        <v>0</v>
      </c>
      <c r="AC429" t="s">
        <v>36</v>
      </c>
      <c r="AD429" t="s">
        <v>36</v>
      </c>
      <c r="AE429" t="s">
        <v>36</v>
      </c>
      <c r="AF429" t="s">
        <v>36</v>
      </c>
      <c r="AG429" t="s">
        <v>36</v>
      </c>
      <c r="AH429" t="s">
        <v>36</v>
      </c>
    </row>
    <row r="430" spans="1:34" x14ac:dyDescent="0.25">
      <c r="A430">
        <v>139</v>
      </c>
      <c r="B430" t="s">
        <v>34</v>
      </c>
      <c r="C430">
        <v>4</v>
      </c>
      <c r="D430">
        <v>25</v>
      </c>
      <c r="E430">
        <v>3</v>
      </c>
      <c r="F430" t="s">
        <v>35</v>
      </c>
      <c r="G430">
        <v>1</v>
      </c>
      <c r="H430">
        <v>2026</v>
      </c>
      <c r="I430">
        <v>37</v>
      </c>
      <c r="J430">
        <v>2.8959999999999999</v>
      </c>
      <c r="K430">
        <v>0</v>
      </c>
      <c r="L430">
        <v>54.1</v>
      </c>
      <c r="M430">
        <v>0</v>
      </c>
      <c r="N430">
        <v>0.32179999999999997</v>
      </c>
      <c r="O430">
        <v>0</v>
      </c>
      <c r="P430">
        <v>5.3109433962264096E-3</v>
      </c>
      <c r="Q430">
        <v>0</v>
      </c>
      <c r="R430">
        <v>0.42</v>
      </c>
      <c r="S430">
        <v>0</v>
      </c>
      <c r="T430">
        <v>79.58</v>
      </c>
      <c r="U430">
        <v>2.37</v>
      </c>
      <c r="V430">
        <v>0</v>
      </c>
      <c r="W430">
        <v>9.2899999999999991</v>
      </c>
      <c r="X430">
        <v>0</v>
      </c>
      <c r="Y430">
        <v>5.01</v>
      </c>
      <c r="Z430">
        <v>0</v>
      </c>
      <c r="AA430">
        <v>0.81</v>
      </c>
      <c r="AB430">
        <v>0</v>
      </c>
      <c r="AC430" t="s">
        <v>36</v>
      </c>
      <c r="AD430" t="s">
        <v>36</v>
      </c>
      <c r="AE430" t="s">
        <v>36</v>
      </c>
      <c r="AF430" t="s">
        <v>36</v>
      </c>
      <c r="AG430" t="s">
        <v>36</v>
      </c>
      <c r="AH430" t="s">
        <v>36</v>
      </c>
    </row>
    <row r="431" spans="1:34" x14ac:dyDescent="0.25">
      <c r="A431">
        <v>140</v>
      </c>
      <c r="B431" t="s">
        <v>34</v>
      </c>
      <c r="C431">
        <v>4</v>
      </c>
      <c r="D431">
        <v>25</v>
      </c>
      <c r="E431">
        <v>3</v>
      </c>
      <c r="F431" t="s">
        <v>35</v>
      </c>
      <c r="G431">
        <v>1</v>
      </c>
      <c r="H431">
        <v>2027</v>
      </c>
      <c r="I431">
        <v>38</v>
      </c>
      <c r="J431">
        <v>2.8959999999999999</v>
      </c>
      <c r="K431">
        <v>0</v>
      </c>
      <c r="L431">
        <v>54.1</v>
      </c>
      <c r="M431">
        <v>0</v>
      </c>
      <c r="N431">
        <v>0.32179999999999997</v>
      </c>
      <c r="O431">
        <v>0</v>
      </c>
      <c r="P431">
        <v>5.3109433962264096E-3</v>
      </c>
      <c r="Q431">
        <v>0</v>
      </c>
      <c r="R431">
        <v>0.42</v>
      </c>
      <c r="S431">
        <v>0</v>
      </c>
      <c r="T431">
        <v>79.58</v>
      </c>
      <c r="U431">
        <v>2.37</v>
      </c>
      <c r="V431">
        <v>0</v>
      </c>
      <c r="W431">
        <v>9.2899999999999991</v>
      </c>
      <c r="X431">
        <v>0</v>
      </c>
      <c r="Y431">
        <v>5.01</v>
      </c>
      <c r="Z431">
        <v>0</v>
      </c>
      <c r="AA431">
        <v>0.81</v>
      </c>
      <c r="AB431">
        <v>0</v>
      </c>
      <c r="AC431" t="s">
        <v>36</v>
      </c>
      <c r="AD431" t="s">
        <v>36</v>
      </c>
      <c r="AE431" t="s">
        <v>36</v>
      </c>
      <c r="AF431" t="s">
        <v>36</v>
      </c>
      <c r="AG431" t="s">
        <v>36</v>
      </c>
      <c r="AH431" t="s">
        <v>36</v>
      </c>
    </row>
    <row r="432" spans="1:34" x14ac:dyDescent="0.25">
      <c r="A432">
        <v>141</v>
      </c>
      <c r="B432" t="s">
        <v>34</v>
      </c>
      <c r="C432">
        <v>4</v>
      </c>
      <c r="D432">
        <v>25</v>
      </c>
      <c r="E432">
        <v>3</v>
      </c>
      <c r="F432" t="s">
        <v>35</v>
      </c>
      <c r="G432">
        <v>1</v>
      </c>
      <c r="H432">
        <v>2028</v>
      </c>
      <c r="I432">
        <v>39</v>
      </c>
      <c r="J432">
        <v>2.8959999999999999</v>
      </c>
      <c r="K432">
        <v>0</v>
      </c>
      <c r="L432">
        <v>54.1</v>
      </c>
      <c r="M432">
        <v>0</v>
      </c>
      <c r="N432">
        <v>0.32179999999999997</v>
      </c>
      <c r="O432">
        <v>0</v>
      </c>
      <c r="P432">
        <v>5.3109433962264096E-3</v>
      </c>
      <c r="Q432">
        <v>0</v>
      </c>
      <c r="R432">
        <v>0.42</v>
      </c>
      <c r="S432">
        <v>0</v>
      </c>
      <c r="T432">
        <v>79.58</v>
      </c>
      <c r="U432">
        <v>2.37</v>
      </c>
      <c r="V432">
        <v>0</v>
      </c>
      <c r="W432">
        <v>9.2899999999999991</v>
      </c>
      <c r="X432">
        <v>0</v>
      </c>
      <c r="Y432">
        <v>5.01</v>
      </c>
      <c r="Z432">
        <v>0</v>
      </c>
      <c r="AA432">
        <v>0.81</v>
      </c>
      <c r="AB432">
        <v>0</v>
      </c>
      <c r="AC432" t="s">
        <v>36</v>
      </c>
      <c r="AD432" t="s">
        <v>36</v>
      </c>
      <c r="AE432" t="s">
        <v>36</v>
      </c>
      <c r="AF432" t="s">
        <v>36</v>
      </c>
      <c r="AG432" t="s">
        <v>36</v>
      </c>
      <c r="AH432" t="s">
        <v>36</v>
      </c>
    </row>
    <row r="433" spans="1:34" x14ac:dyDescent="0.25">
      <c r="A433">
        <v>142</v>
      </c>
      <c r="B433" t="s">
        <v>34</v>
      </c>
      <c r="C433">
        <v>4</v>
      </c>
      <c r="D433">
        <v>25</v>
      </c>
      <c r="E433">
        <v>3</v>
      </c>
      <c r="F433" t="s">
        <v>35</v>
      </c>
      <c r="G433">
        <v>1</v>
      </c>
      <c r="H433">
        <v>2029</v>
      </c>
      <c r="I433">
        <v>40</v>
      </c>
      <c r="J433">
        <v>2.8959999999999999</v>
      </c>
      <c r="K433">
        <v>0</v>
      </c>
      <c r="L433">
        <v>54.1</v>
      </c>
      <c r="M433">
        <v>0</v>
      </c>
      <c r="N433">
        <v>0.32179999999999997</v>
      </c>
      <c r="O433">
        <v>0</v>
      </c>
      <c r="P433">
        <v>5.3109433962264096E-3</v>
      </c>
      <c r="Q433">
        <v>0</v>
      </c>
      <c r="R433">
        <v>0.42</v>
      </c>
      <c r="S433">
        <v>0</v>
      </c>
      <c r="T433">
        <v>79.58</v>
      </c>
      <c r="U433">
        <v>2.37</v>
      </c>
      <c r="V433">
        <v>0</v>
      </c>
      <c r="W433">
        <v>9.2899999999999991</v>
      </c>
      <c r="X433">
        <v>0</v>
      </c>
      <c r="Y433">
        <v>5.01</v>
      </c>
      <c r="Z433">
        <v>0</v>
      </c>
      <c r="AA433">
        <v>0.81</v>
      </c>
      <c r="AB433">
        <v>0</v>
      </c>
      <c r="AC433" t="s">
        <v>36</v>
      </c>
      <c r="AD433" t="s">
        <v>36</v>
      </c>
      <c r="AE433" t="s">
        <v>36</v>
      </c>
      <c r="AF433" t="s">
        <v>36</v>
      </c>
      <c r="AG433" t="s">
        <v>36</v>
      </c>
      <c r="AH433" t="s">
        <v>36</v>
      </c>
    </row>
    <row r="434" spans="1:34" x14ac:dyDescent="0.25">
      <c r="A434">
        <v>143</v>
      </c>
      <c r="B434" t="s">
        <v>34</v>
      </c>
      <c r="C434">
        <v>4</v>
      </c>
      <c r="D434">
        <v>25</v>
      </c>
      <c r="E434">
        <v>3</v>
      </c>
      <c r="F434" t="s">
        <v>35</v>
      </c>
      <c r="G434">
        <v>1</v>
      </c>
      <c r="H434">
        <v>2030</v>
      </c>
      <c r="I434">
        <v>41</v>
      </c>
      <c r="J434">
        <v>2.8959999999999999</v>
      </c>
      <c r="K434">
        <v>0</v>
      </c>
      <c r="L434">
        <v>54.1</v>
      </c>
      <c r="M434">
        <v>0</v>
      </c>
      <c r="N434">
        <v>0.32179999999999997</v>
      </c>
      <c r="O434">
        <v>0</v>
      </c>
      <c r="P434">
        <v>5.3109433962264096E-3</v>
      </c>
      <c r="Q434">
        <v>0</v>
      </c>
      <c r="R434">
        <v>0.42</v>
      </c>
      <c r="S434">
        <v>0</v>
      </c>
      <c r="T434">
        <v>79.58</v>
      </c>
      <c r="U434">
        <v>2.37</v>
      </c>
      <c r="V434">
        <v>0</v>
      </c>
      <c r="W434">
        <v>9.2899999999999991</v>
      </c>
      <c r="X434">
        <v>0</v>
      </c>
      <c r="Y434">
        <v>5.01</v>
      </c>
      <c r="Z434">
        <v>0</v>
      </c>
      <c r="AA434">
        <v>0.81</v>
      </c>
      <c r="AB434">
        <v>0</v>
      </c>
      <c r="AC434" t="s">
        <v>36</v>
      </c>
      <c r="AD434" t="s">
        <v>36</v>
      </c>
      <c r="AE434" t="s">
        <v>36</v>
      </c>
      <c r="AF434" t="s">
        <v>36</v>
      </c>
      <c r="AG434" t="s">
        <v>36</v>
      </c>
      <c r="AH434" t="s">
        <v>36</v>
      </c>
    </row>
    <row r="435" spans="1:34" x14ac:dyDescent="0.25">
      <c r="A435">
        <v>144</v>
      </c>
      <c r="B435" t="s">
        <v>34</v>
      </c>
      <c r="C435">
        <v>4</v>
      </c>
      <c r="D435">
        <v>25</v>
      </c>
      <c r="E435">
        <v>3</v>
      </c>
      <c r="F435" t="s">
        <v>35</v>
      </c>
      <c r="G435">
        <v>1</v>
      </c>
      <c r="H435">
        <v>2031</v>
      </c>
      <c r="I435">
        <v>42</v>
      </c>
      <c r="J435">
        <v>2.8959999999999999</v>
      </c>
      <c r="K435">
        <v>0</v>
      </c>
      <c r="L435">
        <v>54.1</v>
      </c>
      <c r="M435">
        <v>0</v>
      </c>
      <c r="N435">
        <v>0.32179999999999997</v>
      </c>
      <c r="O435">
        <v>0</v>
      </c>
      <c r="P435">
        <v>5.3109433962264096E-3</v>
      </c>
      <c r="Q435">
        <v>0</v>
      </c>
      <c r="R435">
        <v>0.42</v>
      </c>
      <c r="S435">
        <v>0</v>
      </c>
      <c r="T435">
        <v>79.58</v>
      </c>
      <c r="U435">
        <v>2.37</v>
      </c>
      <c r="V435">
        <v>0</v>
      </c>
      <c r="W435">
        <v>9.2899999999999991</v>
      </c>
      <c r="X435">
        <v>0</v>
      </c>
      <c r="Y435">
        <v>5.01</v>
      </c>
      <c r="Z435">
        <v>0</v>
      </c>
      <c r="AA435">
        <v>0.81</v>
      </c>
      <c r="AB435">
        <v>0</v>
      </c>
      <c r="AC435" t="s">
        <v>36</v>
      </c>
      <c r="AD435" t="s">
        <v>36</v>
      </c>
      <c r="AE435" t="s">
        <v>36</v>
      </c>
      <c r="AF435" t="s">
        <v>36</v>
      </c>
      <c r="AG435" t="s">
        <v>36</v>
      </c>
      <c r="AH435" t="s">
        <v>36</v>
      </c>
    </row>
    <row r="436" spans="1:34" x14ac:dyDescent="0.25">
      <c r="A436">
        <v>145</v>
      </c>
      <c r="B436" t="s">
        <v>34</v>
      </c>
      <c r="C436">
        <v>4</v>
      </c>
      <c r="D436">
        <v>25</v>
      </c>
      <c r="E436">
        <v>3</v>
      </c>
      <c r="F436" t="s">
        <v>35</v>
      </c>
      <c r="G436">
        <v>1</v>
      </c>
      <c r="H436">
        <v>2032</v>
      </c>
      <c r="I436">
        <v>43</v>
      </c>
      <c r="J436">
        <v>2.8959999999999999</v>
      </c>
      <c r="K436">
        <v>0</v>
      </c>
      <c r="L436">
        <v>54.1</v>
      </c>
      <c r="M436">
        <v>0</v>
      </c>
      <c r="N436">
        <v>0.32179999999999997</v>
      </c>
      <c r="O436">
        <v>0</v>
      </c>
      <c r="P436">
        <v>5.3109433962264096E-3</v>
      </c>
      <c r="Q436">
        <v>0</v>
      </c>
      <c r="R436">
        <v>0.42</v>
      </c>
      <c r="S436">
        <v>0</v>
      </c>
      <c r="T436">
        <v>79.58</v>
      </c>
      <c r="U436">
        <v>2.37</v>
      </c>
      <c r="V436">
        <v>0</v>
      </c>
      <c r="W436">
        <v>9.2899999999999991</v>
      </c>
      <c r="X436">
        <v>0</v>
      </c>
      <c r="Y436">
        <v>5.01</v>
      </c>
      <c r="Z436">
        <v>0</v>
      </c>
      <c r="AA436">
        <v>0.81</v>
      </c>
      <c r="AB436">
        <v>0</v>
      </c>
      <c r="AC436" t="s">
        <v>36</v>
      </c>
      <c r="AD436" t="s">
        <v>36</v>
      </c>
      <c r="AE436" t="s">
        <v>36</v>
      </c>
      <c r="AF436" t="s">
        <v>36</v>
      </c>
      <c r="AG436" t="s">
        <v>36</v>
      </c>
      <c r="AH436" t="s">
        <v>36</v>
      </c>
    </row>
    <row r="437" spans="1:34" x14ac:dyDescent="0.25">
      <c r="A437">
        <v>146</v>
      </c>
      <c r="B437" t="s">
        <v>34</v>
      </c>
      <c r="C437">
        <v>4</v>
      </c>
      <c r="D437">
        <v>25</v>
      </c>
      <c r="E437">
        <v>3</v>
      </c>
      <c r="F437" t="s">
        <v>35</v>
      </c>
      <c r="G437">
        <v>1</v>
      </c>
      <c r="H437">
        <v>2033</v>
      </c>
      <c r="I437">
        <v>44</v>
      </c>
      <c r="J437">
        <v>2.8959999999999999</v>
      </c>
      <c r="K437">
        <v>0</v>
      </c>
      <c r="L437">
        <v>54.1</v>
      </c>
      <c r="M437">
        <v>0</v>
      </c>
      <c r="N437">
        <v>0.32179999999999997</v>
      </c>
      <c r="O437">
        <v>0</v>
      </c>
      <c r="P437">
        <v>5.3109433962264096E-3</v>
      </c>
      <c r="Q437">
        <v>0</v>
      </c>
      <c r="R437">
        <v>0.42</v>
      </c>
      <c r="S437">
        <v>0</v>
      </c>
      <c r="T437">
        <v>79.58</v>
      </c>
      <c r="U437">
        <v>2.37</v>
      </c>
      <c r="V437">
        <v>0</v>
      </c>
      <c r="W437">
        <v>9.2899999999999991</v>
      </c>
      <c r="X437">
        <v>0</v>
      </c>
      <c r="Y437">
        <v>5.01</v>
      </c>
      <c r="Z437">
        <v>0</v>
      </c>
      <c r="AA437">
        <v>0.81</v>
      </c>
      <c r="AB437">
        <v>0</v>
      </c>
      <c r="AC437" t="s">
        <v>36</v>
      </c>
      <c r="AD437" t="s">
        <v>36</v>
      </c>
      <c r="AE437" t="s">
        <v>36</v>
      </c>
      <c r="AF437" t="s">
        <v>36</v>
      </c>
      <c r="AG437" t="s">
        <v>36</v>
      </c>
      <c r="AH437" t="s">
        <v>36</v>
      </c>
    </row>
    <row r="438" spans="1:34" x14ac:dyDescent="0.25">
      <c r="A438">
        <v>147</v>
      </c>
      <c r="B438" t="s">
        <v>34</v>
      </c>
      <c r="C438">
        <v>4</v>
      </c>
      <c r="D438">
        <v>25</v>
      </c>
      <c r="E438">
        <v>3</v>
      </c>
      <c r="F438" t="s">
        <v>35</v>
      </c>
      <c r="G438">
        <v>1</v>
      </c>
      <c r="H438">
        <v>2034</v>
      </c>
      <c r="I438">
        <v>45</v>
      </c>
      <c r="J438">
        <v>2.8959999999999999</v>
      </c>
      <c r="K438">
        <v>0</v>
      </c>
      <c r="L438">
        <v>54.1</v>
      </c>
      <c r="M438">
        <v>0</v>
      </c>
      <c r="N438">
        <v>0.32179999999999997</v>
      </c>
      <c r="O438">
        <v>0</v>
      </c>
      <c r="P438">
        <v>5.3109433962264096E-3</v>
      </c>
      <c r="Q438">
        <v>0</v>
      </c>
      <c r="R438">
        <v>0.42</v>
      </c>
      <c r="S438">
        <v>0</v>
      </c>
      <c r="T438">
        <v>79.58</v>
      </c>
      <c r="U438">
        <v>2.37</v>
      </c>
      <c r="V438">
        <v>0</v>
      </c>
      <c r="W438">
        <v>9.2899999999999991</v>
      </c>
      <c r="X438">
        <v>0</v>
      </c>
      <c r="Y438">
        <v>5.01</v>
      </c>
      <c r="Z438">
        <v>0</v>
      </c>
      <c r="AA438">
        <v>0.81</v>
      </c>
      <c r="AB438">
        <v>0</v>
      </c>
      <c r="AC438" t="s">
        <v>36</v>
      </c>
      <c r="AD438" t="s">
        <v>36</v>
      </c>
      <c r="AE438" t="s">
        <v>36</v>
      </c>
      <c r="AF438" t="s">
        <v>36</v>
      </c>
      <c r="AG438" t="s">
        <v>36</v>
      </c>
      <c r="AH438" t="s">
        <v>36</v>
      </c>
    </row>
    <row r="439" spans="1:34" x14ac:dyDescent="0.25">
      <c r="A439">
        <v>148</v>
      </c>
      <c r="B439" t="s">
        <v>34</v>
      </c>
      <c r="C439">
        <v>4</v>
      </c>
      <c r="D439">
        <v>25</v>
      </c>
      <c r="E439">
        <v>3</v>
      </c>
      <c r="F439" t="s">
        <v>35</v>
      </c>
      <c r="G439">
        <v>1</v>
      </c>
      <c r="H439">
        <v>2035</v>
      </c>
      <c r="I439">
        <v>46</v>
      </c>
      <c r="J439">
        <v>2.8959999999999999</v>
      </c>
      <c r="K439">
        <v>0</v>
      </c>
      <c r="L439">
        <v>54.1</v>
      </c>
      <c r="M439">
        <v>0</v>
      </c>
      <c r="N439">
        <v>0.32179999999999997</v>
      </c>
      <c r="O439">
        <v>0</v>
      </c>
      <c r="P439">
        <v>5.3109433962264096E-3</v>
      </c>
      <c r="Q439">
        <v>0</v>
      </c>
      <c r="R439">
        <v>0.42</v>
      </c>
      <c r="S439">
        <v>0</v>
      </c>
      <c r="T439">
        <v>79.58</v>
      </c>
      <c r="U439">
        <v>2.37</v>
      </c>
      <c r="V439">
        <v>0</v>
      </c>
      <c r="W439">
        <v>9.2899999999999991</v>
      </c>
      <c r="X439">
        <v>0</v>
      </c>
      <c r="Y439">
        <v>5.01</v>
      </c>
      <c r="Z439">
        <v>0</v>
      </c>
      <c r="AA439">
        <v>0.81</v>
      </c>
      <c r="AB439">
        <v>0</v>
      </c>
      <c r="AC439" t="s">
        <v>36</v>
      </c>
      <c r="AD439" t="s">
        <v>36</v>
      </c>
      <c r="AE439" t="s">
        <v>36</v>
      </c>
      <c r="AF439" t="s">
        <v>36</v>
      </c>
      <c r="AG439" t="s">
        <v>36</v>
      </c>
      <c r="AH439" t="s">
        <v>36</v>
      </c>
    </row>
    <row r="440" spans="1:34" x14ac:dyDescent="0.25">
      <c r="A440">
        <v>149</v>
      </c>
      <c r="B440" t="s">
        <v>34</v>
      </c>
      <c r="C440">
        <v>4</v>
      </c>
      <c r="D440">
        <v>25</v>
      </c>
      <c r="E440">
        <v>3</v>
      </c>
      <c r="F440" t="s">
        <v>35</v>
      </c>
      <c r="G440">
        <v>1</v>
      </c>
      <c r="H440">
        <v>2036</v>
      </c>
      <c r="I440">
        <v>47</v>
      </c>
      <c r="J440">
        <v>2.8959999999999999</v>
      </c>
      <c r="K440">
        <v>0</v>
      </c>
      <c r="L440">
        <v>54.1</v>
      </c>
      <c r="M440">
        <v>0</v>
      </c>
      <c r="N440">
        <v>0.32179999999999997</v>
      </c>
      <c r="O440">
        <v>0</v>
      </c>
      <c r="P440">
        <v>5.3109433962264096E-3</v>
      </c>
      <c r="Q440">
        <v>0</v>
      </c>
      <c r="R440">
        <v>0.42</v>
      </c>
      <c r="S440">
        <v>0</v>
      </c>
      <c r="T440">
        <v>79.58</v>
      </c>
      <c r="U440">
        <v>2.37</v>
      </c>
      <c r="V440">
        <v>0</v>
      </c>
      <c r="W440">
        <v>9.2899999999999991</v>
      </c>
      <c r="X440">
        <v>0</v>
      </c>
      <c r="Y440">
        <v>5.01</v>
      </c>
      <c r="Z440">
        <v>0</v>
      </c>
      <c r="AA440">
        <v>0.81</v>
      </c>
      <c r="AB440">
        <v>0</v>
      </c>
      <c r="AC440" t="s">
        <v>36</v>
      </c>
      <c r="AD440" t="s">
        <v>36</v>
      </c>
      <c r="AE440" t="s">
        <v>36</v>
      </c>
      <c r="AF440" t="s">
        <v>36</v>
      </c>
      <c r="AG440" t="s">
        <v>36</v>
      </c>
      <c r="AH440" t="s">
        <v>36</v>
      </c>
    </row>
    <row r="441" spans="1:34" x14ac:dyDescent="0.25">
      <c r="A441">
        <v>150</v>
      </c>
      <c r="B441" t="s">
        <v>34</v>
      </c>
      <c r="C441">
        <v>4</v>
      </c>
      <c r="D441">
        <v>25</v>
      </c>
      <c r="E441">
        <v>3</v>
      </c>
      <c r="F441" t="s">
        <v>35</v>
      </c>
      <c r="G441">
        <v>1</v>
      </c>
      <c r="H441">
        <v>2037</v>
      </c>
      <c r="I441">
        <v>48</v>
      </c>
      <c r="J441">
        <v>2.8959999999999999</v>
      </c>
      <c r="K441">
        <v>0</v>
      </c>
      <c r="L441">
        <v>54.1</v>
      </c>
      <c r="M441">
        <v>0</v>
      </c>
      <c r="N441">
        <v>0.32179999999999997</v>
      </c>
      <c r="O441">
        <v>0</v>
      </c>
      <c r="P441">
        <v>5.3109433962264096E-3</v>
      </c>
      <c r="Q441">
        <v>0</v>
      </c>
      <c r="R441">
        <v>0.42</v>
      </c>
      <c r="S441">
        <v>0</v>
      </c>
      <c r="T441">
        <v>79.58</v>
      </c>
      <c r="U441">
        <v>2.37</v>
      </c>
      <c r="V441">
        <v>0</v>
      </c>
      <c r="W441">
        <v>9.2899999999999991</v>
      </c>
      <c r="X441">
        <v>0</v>
      </c>
      <c r="Y441">
        <v>5.01</v>
      </c>
      <c r="Z441">
        <v>0</v>
      </c>
      <c r="AA441">
        <v>0.81</v>
      </c>
      <c r="AB441">
        <v>0</v>
      </c>
      <c r="AC441" t="s">
        <v>36</v>
      </c>
      <c r="AD441" t="s">
        <v>36</v>
      </c>
      <c r="AE441" t="s">
        <v>36</v>
      </c>
      <c r="AF441" t="s">
        <v>36</v>
      </c>
      <c r="AG441" t="s">
        <v>36</v>
      </c>
      <c r="AH441" t="s">
        <v>36</v>
      </c>
    </row>
    <row r="442" spans="1:34" x14ac:dyDescent="0.25">
      <c r="A442">
        <v>151</v>
      </c>
      <c r="B442" t="s">
        <v>34</v>
      </c>
      <c r="C442">
        <v>4</v>
      </c>
      <c r="D442">
        <v>25</v>
      </c>
      <c r="E442">
        <v>3</v>
      </c>
      <c r="F442" t="s">
        <v>35</v>
      </c>
      <c r="G442">
        <v>1</v>
      </c>
      <c r="H442">
        <v>2038</v>
      </c>
      <c r="I442">
        <v>49</v>
      </c>
      <c r="J442">
        <v>2.8959999999999999</v>
      </c>
      <c r="K442">
        <v>0</v>
      </c>
      <c r="L442">
        <v>54.1</v>
      </c>
      <c r="M442">
        <v>0</v>
      </c>
      <c r="N442">
        <v>0.32179999999999997</v>
      </c>
      <c r="O442">
        <v>0</v>
      </c>
      <c r="P442">
        <v>5.3109433962264096E-3</v>
      </c>
      <c r="Q442">
        <v>0</v>
      </c>
      <c r="R442">
        <v>0.42</v>
      </c>
      <c r="S442">
        <v>0</v>
      </c>
      <c r="T442">
        <v>79.58</v>
      </c>
      <c r="U442">
        <v>2.37</v>
      </c>
      <c r="V442">
        <v>0</v>
      </c>
      <c r="W442">
        <v>9.2899999999999991</v>
      </c>
      <c r="X442">
        <v>0</v>
      </c>
      <c r="Y442">
        <v>5.01</v>
      </c>
      <c r="Z442">
        <v>0</v>
      </c>
      <c r="AA442">
        <v>0.81</v>
      </c>
      <c r="AB442">
        <v>0</v>
      </c>
      <c r="AC442" t="s">
        <v>36</v>
      </c>
      <c r="AD442" t="s">
        <v>36</v>
      </c>
      <c r="AE442" t="s">
        <v>36</v>
      </c>
      <c r="AF442" t="s">
        <v>36</v>
      </c>
      <c r="AG442" t="s">
        <v>36</v>
      </c>
      <c r="AH442" t="s">
        <v>36</v>
      </c>
    </row>
    <row r="443" spans="1:34" x14ac:dyDescent="0.25">
      <c r="A443">
        <v>152</v>
      </c>
      <c r="B443" t="s">
        <v>34</v>
      </c>
      <c r="C443">
        <v>4</v>
      </c>
      <c r="D443">
        <v>25</v>
      </c>
      <c r="E443">
        <v>3</v>
      </c>
      <c r="F443" t="s">
        <v>35</v>
      </c>
      <c r="G443">
        <v>1</v>
      </c>
      <c r="H443">
        <v>2039</v>
      </c>
      <c r="I443">
        <v>50</v>
      </c>
      <c r="J443">
        <v>2.8959999999999999</v>
      </c>
      <c r="K443">
        <v>0</v>
      </c>
      <c r="L443">
        <v>54.1</v>
      </c>
      <c r="M443">
        <v>0</v>
      </c>
      <c r="N443">
        <v>0.32179999999999997</v>
      </c>
      <c r="O443">
        <v>0</v>
      </c>
      <c r="P443">
        <v>5.3109433962264096E-3</v>
      </c>
      <c r="Q443">
        <v>0</v>
      </c>
      <c r="R443">
        <v>0.42</v>
      </c>
      <c r="S443">
        <v>0</v>
      </c>
      <c r="T443">
        <v>79.58</v>
      </c>
      <c r="U443">
        <v>2.37</v>
      </c>
      <c r="V443">
        <v>0</v>
      </c>
      <c r="W443">
        <v>9.2899999999999991</v>
      </c>
      <c r="X443">
        <v>0</v>
      </c>
      <c r="Y443">
        <v>5.01</v>
      </c>
      <c r="Z443">
        <v>0</v>
      </c>
      <c r="AA443">
        <v>0.81</v>
      </c>
      <c r="AB443">
        <v>0</v>
      </c>
      <c r="AC443" t="s">
        <v>36</v>
      </c>
      <c r="AD443" t="s">
        <v>36</v>
      </c>
      <c r="AE443" t="s">
        <v>36</v>
      </c>
      <c r="AF443" t="s">
        <v>36</v>
      </c>
      <c r="AG443" t="s">
        <v>36</v>
      </c>
      <c r="AH443" t="s">
        <v>36</v>
      </c>
    </row>
    <row r="444" spans="1:34" x14ac:dyDescent="0.25">
      <c r="A444">
        <v>153</v>
      </c>
      <c r="B444" t="s">
        <v>34</v>
      </c>
      <c r="C444">
        <v>4</v>
      </c>
      <c r="D444">
        <v>25</v>
      </c>
      <c r="E444">
        <v>3</v>
      </c>
      <c r="F444" t="s">
        <v>35</v>
      </c>
      <c r="G444">
        <v>1</v>
      </c>
      <c r="H444">
        <v>2040</v>
      </c>
      <c r="I444">
        <v>51</v>
      </c>
      <c r="J444">
        <v>2.8959999999999999</v>
      </c>
      <c r="K444">
        <v>0</v>
      </c>
      <c r="L444">
        <v>54.1</v>
      </c>
      <c r="M444">
        <v>0</v>
      </c>
      <c r="N444">
        <v>0.32179999999999997</v>
      </c>
      <c r="O444">
        <v>0</v>
      </c>
      <c r="P444">
        <v>5.3109433962264096E-3</v>
      </c>
      <c r="Q444">
        <v>0</v>
      </c>
      <c r="R444">
        <v>0.42</v>
      </c>
      <c r="S444">
        <v>0</v>
      </c>
      <c r="T444">
        <v>79.58</v>
      </c>
      <c r="U444">
        <v>2.37</v>
      </c>
      <c r="V444">
        <v>0</v>
      </c>
      <c r="W444">
        <v>9.2899999999999991</v>
      </c>
      <c r="X444">
        <v>0</v>
      </c>
      <c r="Y444">
        <v>5.01</v>
      </c>
      <c r="Z444">
        <v>0</v>
      </c>
      <c r="AA444">
        <v>0.81</v>
      </c>
      <c r="AB444">
        <v>0</v>
      </c>
      <c r="AC444" t="s">
        <v>36</v>
      </c>
      <c r="AD444" t="s">
        <v>36</v>
      </c>
      <c r="AE444" t="s">
        <v>36</v>
      </c>
      <c r="AF444" t="s">
        <v>36</v>
      </c>
      <c r="AG444" t="s">
        <v>36</v>
      </c>
      <c r="AH444" t="s">
        <v>36</v>
      </c>
    </row>
    <row r="445" spans="1:34" x14ac:dyDescent="0.25">
      <c r="A445">
        <v>186</v>
      </c>
      <c r="B445" t="s">
        <v>34</v>
      </c>
      <c r="C445">
        <v>4</v>
      </c>
      <c r="D445">
        <v>50</v>
      </c>
      <c r="E445">
        <v>4</v>
      </c>
      <c r="F445" t="s">
        <v>35</v>
      </c>
      <c r="G445">
        <v>1</v>
      </c>
      <c r="H445">
        <v>2022</v>
      </c>
      <c r="I445">
        <v>33</v>
      </c>
      <c r="J445">
        <v>2.8959999999999999</v>
      </c>
      <c r="K445">
        <v>0</v>
      </c>
      <c r="L445">
        <v>54.1</v>
      </c>
      <c r="M445">
        <v>0</v>
      </c>
      <c r="N445">
        <v>0.32179999999999997</v>
      </c>
      <c r="O445">
        <v>0</v>
      </c>
      <c r="P445">
        <v>5.3109433962264096E-3</v>
      </c>
      <c r="Q445">
        <v>0</v>
      </c>
      <c r="R445">
        <v>0.42</v>
      </c>
      <c r="S445">
        <v>0</v>
      </c>
      <c r="T445">
        <v>142.69</v>
      </c>
      <c r="U445">
        <v>2.37</v>
      </c>
      <c r="V445">
        <v>0</v>
      </c>
      <c r="W445">
        <v>9.2899999999999991</v>
      </c>
      <c r="X445">
        <v>0</v>
      </c>
      <c r="Y445">
        <v>5.01</v>
      </c>
      <c r="Z445">
        <v>0</v>
      </c>
      <c r="AA445">
        <v>0.81</v>
      </c>
      <c r="AB445">
        <v>0</v>
      </c>
      <c r="AC445" t="s">
        <v>36</v>
      </c>
      <c r="AD445" t="s">
        <v>36</v>
      </c>
      <c r="AE445" t="s">
        <v>36</v>
      </c>
      <c r="AF445" t="s">
        <v>36</v>
      </c>
      <c r="AG445" t="s">
        <v>36</v>
      </c>
      <c r="AH445" t="s">
        <v>36</v>
      </c>
    </row>
    <row r="446" spans="1:34" x14ac:dyDescent="0.25">
      <c r="A446">
        <v>187</v>
      </c>
      <c r="B446" t="s">
        <v>34</v>
      </c>
      <c r="C446">
        <v>4</v>
      </c>
      <c r="D446">
        <v>50</v>
      </c>
      <c r="E446">
        <v>4</v>
      </c>
      <c r="F446" t="s">
        <v>35</v>
      </c>
      <c r="G446">
        <v>1</v>
      </c>
      <c r="H446">
        <v>2023</v>
      </c>
      <c r="I446">
        <v>34</v>
      </c>
      <c r="J446">
        <v>2.8959999999999999</v>
      </c>
      <c r="K446">
        <v>0</v>
      </c>
      <c r="L446">
        <v>54.1</v>
      </c>
      <c r="M446">
        <v>0</v>
      </c>
      <c r="N446">
        <v>0.32179999999999997</v>
      </c>
      <c r="O446">
        <v>0</v>
      </c>
      <c r="P446">
        <v>5.3109433962264096E-3</v>
      </c>
      <c r="Q446">
        <v>0</v>
      </c>
      <c r="R446">
        <v>0.42</v>
      </c>
      <c r="S446">
        <v>0</v>
      </c>
      <c r="T446">
        <v>142.69</v>
      </c>
      <c r="U446">
        <v>2.37</v>
      </c>
      <c r="V446">
        <v>0</v>
      </c>
      <c r="W446">
        <v>9.2899999999999991</v>
      </c>
      <c r="X446">
        <v>0</v>
      </c>
      <c r="Y446">
        <v>5.01</v>
      </c>
      <c r="Z446">
        <v>0</v>
      </c>
      <c r="AA446">
        <v>0.81</v>
      </c>
      <c r="AB446">
        <v>0</v>
      </c>
      <c r="AC446" t="s">
        <v>36</v>
      </c>
      <c r="AD446" t="s">
        <v>36</v>
      </c>
      <c r="AE446" t="s">
        <v>36</v>
      </c>
      <c r="AF446" t="s">
        <v>36</v>
      </c>
      <c r="AG446" t="s">
        <v>36</v>
      </c>
      <c r="AH446" t="s">
        <v>36</v>
      </c>
    </row>
    <row r="447" spans="1:34" x14ac:dyDescent="0.25">
      <c r="A447">
        <v>188</v>
      </c>
      <c r="B447" t="s">
        <v>34</v>
      </c>
      <c r="C447">
        <v>4</v>
      </c>
      <c r="D447">
        <v>50</v>
      </c>
      <c r="E447">
        <v>4</v>
      </c>
      <c r="F447" t="s">
        <v>35</v>
      </c>
      <c r="G447">
        <v>1</v>
      </c>
      <c r="H447">
        <v>2024</v>
      </c>
      <c r="I447">
        <v>35</v>
      </c>
      <c r="J447">
        <v>2.8959999999999999</v>
      </c>
      <c r="K447">
        <v>0</v>
      </c>
      <c r="L447">
        <v>54.1</v>
      </c>
      <c r="M447">
        <v>0</v>
      </c>
      <c r="N447">
        <v>0.32179999999999997</v>
      </c>
      <c r="O447">
        <v>0</v>
      </c>
      <c r="P447">
        <v>5.3109433962264096E-3</v>
      </c>
      <c r="Q447">
        <v>0</v>
      </c>
      <c r="R447">
        <v>0.42</v>
      </c>
      <c r="S447">
        <v>0</v>
      </c>
      <c r="T447">
        <v>142.69</v>
      </c>
      <c r="U447">
        <v>2.37</v>
      </c>
      <c r="V447">
        <v>0</v>
      </c>
      <c r="W447">
        <v>9.2899999999999991</v>
      </c>
      <c r="X447">
        <v>0</v>
      </c>
      <c r="Y447">
        <v>5.01</v>
      </c>
      <c r="Z447">
        <v>0</v>
      </c>
      <c r="AA447">
        <v>0.81</v>
      </c>
      <c r="AB447">
        <v>0</v>
      </c>
      <c r="AC447" t="s">
        <v>36</v>
      </c>
      <c r="AD447" t="s">
        <v>36</v>
      </c>
      <c r="AE447" t="s">
        <v>36</v>
      </c>
      <c r="AF447" t="s">
        <v>36</v>
      </c>
      <c r="AG447" t="s">
        <v>36</v>
      </c>
      <c r="AH447" t="s">
        <v>36</v>
      </c>
    </row>
    <row r="448" spans="1:34" x14ac:dyDescent="0.25">
      <c r="A448">
        <v>189</v>
      </c>
      <c r="B448" t="s">
        <v>34</v>
      </c>
      <c r="C448">
        <v>4</v>
      </c>
      <c r="D448">
        <v>50</v>
      </c>
      <c r="E448">
        <v>4</v>
      </c>
      <c r="F448" t="s">
        <v>35</v>
      </c>
      <c r="G448">
        <v>1</v>
      </c>
      <c r="H448">
        <v>2025</v>
      </c>
      <c r="I448">
        <v>36</v>
      </c>
      <c r="J448">
        <v>2.8959999999999999</v>
      </c>
      <c r="K448">
        <v>0</v>
      </c>
      <c r="L448">
        <v>54.1</v>
      </c>
      <c r="M448">
        <v>0</v>
      </c>
      <c r="N448">
        <v>0.32179999999999997</v>
      </c>
      <c r="O448">
        <v>0</v>
      </c>
      <c r="P448">
        <v>5.3109433962264096E-3</v>
      </c>
      <c r="Q448">
        <v>0</v>
      </c>
      <c r="R448">
        <v>0.42</v>
      </c>
      <c r="S448">
        <v>0</v>
      </c>
      <c r="T448">
        <v>142.69</v>
      </c>
      <c r="U448">
        <v>2.37</v>
      </c>
      <c r="V448">
        <v>0</v>
      </c>
      <c r="W448">
        <v>9.2899999999999991</v>
      </c>
      <c r="X448">
        <v>0</v>
      </c>
      <c r="Y448">
        <v>5.01</v>
      </c>
      <c r="Z448">
        <v>0</v>
      </c>
      <c r="AA448">
        <v>0.81</v>
      </c>
      <c r="AB448">
        <v>0</v>
      </c>
      <c r="AC448" t="s">
        <v>36</v>
      </c>
      <c r="AD448" t="s">
        <v>36</v>
      </c>
      <c r="AE448" t="s">
        <v>36</v>
      </c>
      <c r="AF448" t="s">
        <v>36</v>
      </c>
      <c r="AG448" t="s">
        <v>36</v>
      </c>
      <c r="AH448" t="s">
        <v>36</v>
      </c>
    </row>
    <row r="449" spans="1:34" x14ac:dyDescent="0.25">
      <c r="A449">
        <v>190</v>
      </c>
      <c r="B449" t="s">
        <v>34</v>
      </c>
      <c r="C449">
        <v>4</v>
      </c>
      <c r="D449">
        <v>50</v>
      </c>
      <c r="E449">
        <v>4</v>
      </c>
      <c r="F449" t="s">
        <v>35</v>
      </c>
      <c r="G449">
        <v>1</v>
      </c>
      <c r="H449">
        <v>2026</v>
      </c>
      <c r="I449">
        <v>37</v>
      </c>
      <c r="J449">
        <v>2.8959999999999999</v>
      </c>
      <c r="K449">
        <v>0</v>
      </c>
      <c r="L449">
        <v>54.1</v>
      </c>
      <c r="M449">
        <v>0</v>
      </c>
      <c r="N449">
        <v>0.32179999999999997</v>
      </c>
      <c r="O449">
        <v>0</v>
      </c>
      <c r="P449">
        <v>5.3109433962264096E-3</v>
      </c>
      <c r="Q449">
        <v>0</v>
      </c>
      <c r="R449">
        <v>0.42</v>
      </c>
      <c r="S449">
        <v>0</v>
      </c>
      <c r="T449">
        <v>142.69</v>
      </c>
      <c r="U449">
        <v>2.37</v>
      </c>
      <c r="V449">
        <v>0</v>
      </c>
      <c r="W449">
        <v>9.2899999999999991</v>
      </c>
      <c r="X449">
        <v>0</v>
      </c>
      <c r="Y449">
        <v>5.01</v>
      </c>
      <c r="Z449">
        <v>0</v>
      </c>
      <c r="AA449">
        <v>0.81</v>
      </c>
      <c r="AB449">
        <v>0</v>
      </c>
      <c r="AC449" t="s">
        <v>36</v>
      </c>
      <c r="AD449" t="s">
        <v>36</v>
      </c>
      <c r="AE449" t="s">
        <v>36</v>
      </c>
      <c r="AF449" t="s">
        <v>36</v>
      </c>
      <c r="AG449" t="s">
        <v>36</v>
      </c>
      <c r="AH449" t="s">
        <v>36</v>
      </c>
    </row>
    <row r="450" spans="1:34" x14ac:dyDescent="0.25">
      <c r="A450">
        <v>191</v>
      </c>
      <c r="B450" t="s">
        <v>34</v>
      </c>
      <c r="C450">
        <v>4</v>
      </c>
      <c r="D450">
        <v>50</v>
      </c>
      <c r="E450">
        <v>4</v>
      </c>
      <c r="F450" t="s">
        <v>35</v>
      </c>
      <c r="G450">
        <v>1</v>
      </c>
      <c r="H450">
        <v>2027</v>
      </c>
      <c r="I450">
        <v>38</v>
      </c>
      <c r="J450">
        <v>2.8959999999999999</v>
      </c>
      <c r="K450">
        <v>0</v>
      </c>
      <c r="L450">
        <v>54.1</v>
      </c>
      <c r="M450">
        <v>0</v>
      </c>
      <c r="N450">
        <v>0.32179999999999997</v>
      </c>
      <c r="O450">
        <v>0</v>
      </c>
      <c r="P450">
        <v>5.3109433962264096E-3</v>
      </c>
      <c r="Q450">
        <v>0</v>
      </c>
      <c r="R450">
        <v>0.42</v>
      </c>
      <c r="S450">
        <v>0</v>
      </c>
      <c r="T450">
        <v>142.69</v>
      </c>
      <c r="U450">
        <v>2.37</v>
      </c>
      <c r="V450">
        <v>0</v>
      </c>
      <c r="W450">
        <v>9.2899999999999991</v>
      </c>
      <c r="X450">
        <v>0</v>
      </c>
      <c r="Y450">
        <v>5.01</v>
      </c>
      <c r="Z450">
        <v>0</v>
      </c>
      <c r="AA450">
        <v>0.81</v>
      </c>
      <c r="AB450">
        <v>0</v>
      </c>
      <c r="AC450" t="s">
        <v>36</v>
      </c>
      <c r="AD450" t="s">
        <v>36</v>
      </c>
      <c r="AE450" t="s">
        <v>36</v>
      </c>
      <c r="AF450" t="s">
        <v>36</v>
      </c>
      <c r="AG450" t="s">
        <v>36</v>
      </c>
      <c r="AH450" t="s">
        <v>36</v>
      </c>
    </row>
    <row r="451" spans="1:34" x14ac:dyDescent="0.25">
      <c r="A451">
        <v>192</v>
      </c>
      <c r="B451" t="s">
        <v>34</v>
      </c>
      <c r="C451">
        <v>4</v>
      </c>
      <c r="D451">
        <v>50</v>
      </c>
      <c r="E451">
        <v>4</v>
      </c>
      <c r="F451" t="s">
        <v>35</v>
      </c>
      <c r="G451">
        <v>1</v>
      </c>
      <c r="H451">
        <v>2028</v>
      </c>
      <c r="I451">
        <v>39</v>
      </c>
      <c r="J451">
        <v>2.8959999999999999</v>
      </c>
      <c r="K451">
        <v>0</v>
      </c>
      <c r="L451">
        <v>54.1</v>
      </c>
      <c r="M451">
        <v>0</v>
      </c>
      <c r="N451">
        <v>0.32179999999999997</v>
      </c>
      <c r="O451">
        <v>0</v>
      </c>
      <c r="P451">
        <v>5.3109433962264096E-3</v>
      </c>
      <c r="Q451">
        <v>0</v>
      </c>
      <c r="R451">
        <v>0.42</v>
      </c>
      <c r="S451">
        <v>0</v>
      </c>
      <c r="T451">
        <v>142.69</v>
      </c>
      <c r="U451">
        <v>2.37</v>
      </c>
      <c r="V451">
        <v>0</v>
      </c>
      <c r="W451">
        <v>9.2899999999999991</v>
      </c>
      <c r="X451">
        <v>0</v>
      </c>
      <c r="Y451">
        <v>5.01</v>
      </c>
      <c r="Z451">
        <v>0</v>
      </c>
      <c r="AA451">
        <v>0.81</v>
      </c>
      <c r="AB451">
        <v>0</v>
      </c>
      <c r="AC451" t="s">
        <v>36</v>
      </c>
      <c r="AD451" t="s">
        <v>36</v>
      </c>
      <c r="AE451" t="s">
        <v>36</v>
      </c>
      <c r="AF451" t="s">
        <v>36</v>
      </c>
      <c r="AG451" t="s">
        <v>36</v>
      </c>
      <c r="AH451" t="s">
        <v>36</v>
      </c>
    </row>
    <row r="452" spans="1:34" x14ac:dyDescent="0.25">
      <c r="A452">
        <v>193</v>
      </c>
      <c r="B452" t="s">
        <v>34</v>
      </c>
      <c r="C452">
        <v>4</v>
      </c>
      <c r="D452">
        <v>50</v>
      </c>
      <c r="E452">
        <v>4</v>
      </c>
      <c r="F452" t="s">
        <v>35</v>
      </c>
      <c r="G452">
        <v>1</v>
      </c>
      <c r="H452">
        <v>2029</v>
      </c>
      <c r="I452">
        <v>40</v>
      </c>
      <c r="J452">
        <v>2.8959999999999999</v>
      </c>
      <c r="K452">
        <v>0</v>
      </c>
      <c r="L452">
        <v>54.1</v>
      </c>
      <c r="M452">
        <v>0</v>
      </c>
      <c r="N452">
        <v>0.32179999999999997</v>
      </c>
      <c r="O452">
        <v>0</v>
      </c>
      <c r="P452">
        <v>5.3109433962264096E-3</v>
      </c>
      <c r="Q452">
        <v>0</v>
      </c>
      <c r="R452">
        <v>0.42</v>
      </c>
      <c r="S452">
        <v>0</v>
      </c>
      <c r="T452">
        <v>142.69</v>
      </c>
      <c r="U452">
        <v>2.37</v>
      </c>
      <c r="V452">
        <v>0</v>
      </c>
      <c r="W452">
        <v>9.2899999999999991</v>
      </c>
      <c r="X452">
        <v>0</v>
      </c>
      <c r="Y452">
        <v>5.01</v>
      </c>
      <c r="Z452">
        <v>0</v>
      </c>
      <c r="AA452">
        <v>0.81</v>
      </c>
      <c r="AB452">
        <v>0</v>
      </c>
      <c r="AC452" t="s">
        <v>36</v>
      </c>
      <c r="AD452" t="s">
        <v>36</v>
      </c>
      <c r="AE452" t="s">
        <v>36</v>
      </c>
      <c r="AF452" t="s">
        <v>36</v>
      </c>
      <c r="AG452" t="s">
        <v>36</v>
      </c>
      <c r="AH452" t="s">
        <v>36</v>
      </c>
    </row>
    <row r="453" spans="1:34" x14ac:dyDescent="0.25">
      <c r="A453">
        <v>194</v>
      </c>
      <c r="B453" t="s">
        <v>34</v>
      </c>
      <c r="C453">
        <v>4</v>
      </c>
      <c r="D453">
        <v>50</v>
      </c>
      <c r="E453">
        <v>4</v>
      </c>
      <c r="F453" t="s">
        <v>35</v>
      </c>
      <c r="G453">
        <v>1</v>
      </c>
      <c r="H453">
        <v>2030</v>
      </c>
      <c r="I453">
        <v>41</v>
      </c>
      <c r="J453">
        <v>2.8959999999999999</v>
      </c>
      <c r="K453">
        <v>0</v>
      </c>
      <c r="L453">
        <v>54.1</v>
      </c>
      <c r="M453">
        <v>0</v>
      </c>
      <c r="N453">
        <v>0.32179999999999997</v>
      </c>
      <c r="O453">
        <v>0</v>
      </c>
      <c r="P453">
        <v>5.3109433962264096E-3</v>
      </c>
      <c r="Q453">
        <v>0</v>
      </c>
      <c r="R453">
        <v>0.42</v>
      </c>
      <c r="S453">
        <v>0</v>
      </c>
      <c r="T453">
        <v>142.69</v>
      </c>
      <c r="U453">
        <v>2.37</v>
      </c>
      <c r="V453">
        <v>0</v>
      </c>
      <c r="W453">
        <v>9.2899999999999991</v>
      </c>
      <c r="X453">
        <v>0</v>
      </c>
      <c r="Y453">
        <v>5.01</v>
      </c>
      <c r="Z453">
        <v>0</v>
      </c>
      <c r="AA453">
        <v>0.81</v>
      </c>
      <c r="AB453">
        <v>0</v>
      </c>
      <c r="AC453" t="s">
        <v>36</v>
      </c>
      <c r="AD453" t="s">
        <v>36</v>
      </c>
      <c r="AE453" t="s">
        <v>36</v>
      </c>
      <c r="AF453" t="s">
        <v>36</v>
      </c>
      <c r="AG453" t="s">
        <v>36</v>
      </c>
      <c r="AH453" t="s">
        <v>36</v>
      </c>
    </row>
    <row r="454" spans="1:34" x14ac:dyDescent="0.25">
      <c r="A454">
        <v>195</v>
      </c>
      <c r="B454" t="s">
        <v>34</v>
      </c>
      <c r="C454">
        <v>4</v>
      </c>
      <c r="D454">
        <v>50</v>
      </c>
      <c r="E454">
        <v>4</v>
      </c>
      <c r="F454" t="s">
        <v>35</v>
      </c>
      <c r="G454">
        <v>1</v>
      </c>
      <c r="H454">
        <v>2031</v>
      </c>
      <c r="I454">
        <v>42</v>
      </c>
      <c r="J454">
        <v>2.8959999999999999</v>
      </c>
      <c r="K454">
        <v>0</v>
      </c>
      <c r="L454">
        <v>54.1</v>
      </c>
      <c r="M454">
        <v>0</v>
      </c>
      <c r="N454">
        <v>0.32179999999999997</v>
      </c>
      <c r="O454">
        <v>0</v>
      </c>
      <c r="P454">
        <v>5.3109433962264096E-3</v>
      </c>
      <c r="Q454">
        <v>0</v>
      </c>
      <c r="R454">
        <v>0.42</v>
      </c>
      <c r="S454">
        <v>0</v>
      </c>
      <c r="T454">
        <v>142.69</v>
      </c>
      <c r="U454">
        <v>2.37</v>
      </c>
      <c r="V454">
        <v>0</v>
      </c>
      <c r="W454">
        <v>9.2899999999999991</v>
      </c>
      <c r="X454">
        <v>0</v>
      </c>
      <c r="Y454">
        <v>5.01</v>
      </c>
      <c r="Z454">
        <v>0</v>
      </c>
      <c r="AA454">
        <v>0.81</v>
      </c>
      <c r="AB454">
        <v>0</v>
      </c>
      <c r="AC454" t="s">
        <v>36</v>
      </c>
      <c r="AD454" t="s">
        <v>36</v>
      </c>
      <c r="AE454" t="s">
        <v>36</v>
      </c>
      <c r="AF454" t="s">
        <v>36</v>
      </c>
      <c r="AG454" t="s">
        <v>36</v>
      </c>
      <c r="AH454" t="s">
        <v>36</v>
      </c>
    </row>
    <row r="455" spans="1:34" x14ac:dyDescent="0.25">
      <c r="A455">
        <v>196</v>
      </c>
      <c r="B455" t="s">
        <v>34</v>
      </c>
      <c r="C455">
        <v>4</v>
      </c>
      <c r="D455">
        <v>50</v>
      </c>
      <c r="E455">
        <v>4</v>
      </c>
      <c r="F455" t="s">
        <v>35</v>
      </c>
      <c r="G455">
        <v>1</v>
      </c>
      <c r="H455">
        <v>2032</v>
      </c>
      <c r="I455">
        <v>43</v>
      </c>
      <c r="J455">
        <v>2.8959999999999999</v>
      </c>
      <c r="K455">
        <v>0</v>
      </c>
      <c r="L455">
        <v>54.1</v>
      </c>
      <c r="M455">
        <v>0</v>
      </c>
      <c r="N455">
        <v>0.32179999999999997</v>
      </c>
      <c r="O455">
        <v>0</v>
      </c>
      <c r="P455">
        <v>5.3109433962264096E-3</v>
      </c>
      <c r="Q455">
        <v>0</v>
      </c>
      <c r="R455">
        <v>0.42</v>
      </c>
      <c r="S455">
        <v>0</v>
      </c>
      <c r="T455">
        <v>142.69</v>
      </c>
      <c r="U455">
        <v>2.37</v>
      </c>
      <c r="V455">
        <v>0</v>
      </c>
      <c r="W455">
        <v>9.2899999999999991</v>
      </c>
      <c r="X455">
        <v>0</v>
      </c>
      <c r="Y455">
        <v>5.01</v>
      </c>
      <c r="Z455">
        <v>0</v>
      </c>
      <c r="AA455">
        <v>0.81</v>
      </c>
      <c r="AB455">
        <v>0</v>
      </c>
      <c r="AC455" t="s">
        <v>36</v>
      </c>
      <c r="AD455" t="s">
        <v>36</v>
      </c>
      <c r="AE455" t="s">
        <v>36</v>
      </c>
      <c r="AF455" t="s">
        <v>36</v>
      </c>
      <c r="AG455" t="s">
        <v>36</v>
      </c>
      <c r="AH455" t="s">
        <v>36</v>
      </c>
    </row>
    <row r="456" spans="1:34" x14ac:dyDescent="0.25">
      <c r="A456">
        <v>197</v>
      </c>
      <c r="B456" t="s">
        <v>34</v>
      </c>
      <c r="C456">
        <v>4</v>
      </c>
      <c r="D456">
        <v>50</v>
      </c>
      <c r="E456">
        <v>4</v>
      </c>
      <c r="F456" t="s">
        <v>35</v>
      </c>
      <c r="G456">
        <v>1</v>
      </c>
      <c r="H456">
        <v>2033</v>
      </c>
      <c r="I456">
        <v>44</v>
      </c>
      <c r="J456">
        <v>2.8959999999999999</v>
      </c>
      <c r="K456">
        <v>0</v>
      </c>
      <c r="L456">
        <v>54.1</v>
      </c>
      <c r="M456">
        <v>0</v>
      </c>
      <c r="N456">
        <v>0.32179999999999997</v>
      </c>
      <c r="O456">
        <v>0</v>
      </c>
      <c r="P456">
        <v>5.3109433962264096E-3</v>
      </c>
      <c r="Q456">
        <v>0</v>
      </c>
      <c r="R456">
        <v>0.42</v>
      </c>
      <c r="S456">
        <v>0</v>
      </c>
      <c r="T456">
        <v>142.69</v>
      </c>
      <c r="U456">
        <v>2.37</v>
      </c>
      <c r="V456">
        <v>0</v>
      </c>
      <c r="W456">
        <v>9.2899999999999991</v>
      </c>
      <c r="X456">
        <v>0</v>
      </c>
      <c r="Y456">
        <v>5.01</v>
      </c>
      <c r="Z456">
        <v>0</v>
      </c>
      <c r="AA456">
        <v>0.81</v>
      </c>
      <c r="AB456">
        <v>0</v>
      </c>
      <c r="AC456" t="s">
        <v>36</v>
      </c>
      <c r="AD456" t="s">
        <v>36</v>
      </c>
      <c r="AE456" t="s">
        <v>36</v>
      </c>
      <c r="AF456" t="s">
        <v>36</v>
      </c>
      <c r="AG456" t="s">
        <v>36</v>
      </c>
      <c r="AH456" t="s">
        <v>36</v>
      </c>
    </row>
    <row r="457" spans="1:34" x14ac:dyDescent="0.25">
      <c r="A457">
        <v>198</v>
      </c>
      <c r="B457" t="s">
        <v>34</v>
      </c>
      <c r="C457">
        <v>4</v>
      </c>
      <c r="D457">
        <v>50</v>
      </c>
      <c r="E457">
        <v>4</v>
      </c>
      <c r="F457" t="s">
        <v>35</v>
      </c>
      <c r="G457">
        <v>1</v>
      </c>
      <c r="H457">
        <v>2034</v>
      </c>
      <c r="I457">
        <v>45</v>
      </c>
      <c r="J457">
        <v>2.8959999999999999</v>
      </c>
      <c r="K457">
        <v>0</v>
      </c>
      <c r="L457">
        <v>54.1</v>
      </c>
      <c r="M457">
        <v>0</v>
      </c>
      <c r="N457">
        <v>0.32179999999999997</v>
      </c>
      <c r="O457">
        <v>0</v>
      </c>
      <c r="P457">
        <v>5.3109433962264096E-3</v>
      </c>
      <c r="Q457">
        <v>0</v>
      </c>
      <c r="R457">
        <v>0.42</v>
      </c>
      <c r="S457">
        <v>0</v>
      </c>
      <c r="T457">
        <v>142.69</v>
      </c>
      <c r="U457">
        <v>2.37</v>
      </c>
      <c r="V457">
        <v>0</v>
      </c>
      <c r="W457">
        <v>9.2899999999999991</v>
      </c>
      <c r="X457">
        <v>0</v>
      </c>
      <c r="Y457">
        <v>5.01</v>
      </c>
      <c r="Z457">
        <v>0</v>
      </c>
      <c r="AA457">
        <v>0.81</v>
      </c>
      <c r="AB457">
        <v>0</v>
      </c>
      <c r="AC457" t="s">
        <v>36</v>
      </c>
      <c r="AD457" t="s">
        <v>36</v>
      </c>
      <c r="AE457" t="s">
        <v>36</v>
      </c>
      <c r="AF457" t="s">
        <v>36</v>
      </c>
      <c r="AG457" t="s">
        <v>36</v>
      </c>
      <c r="AH457" t="s">
        <v>36</v>
      </c>
    </row>
    <row r="458" spans="1:34" x14ac:dyDescent="0.25">
      <c r="A458">
        <v>199</v>
      </c>
      <c r="B458" t="s">
        <v>34</v>
      </c>
      <c r="C458">
        <v>4</v>
      </c>
      <c r="D458">
        <v>50</v>
      </c>
      <c r="E458">
        <v>4</v>
      </c>
      <c r="F458" t="s">
        <v>35</v>
      </c>
      <c r="G458">
        <v>1</v>
      </c>
      <c r="H458">
        <v>2035</v>
      </c>
      <c r="I458">
        <v>46</v>
      </c>
      <c r="J458">
        <v>2.8959999999999999</v>
      </c>
      <c r="K458">
        <v>0</v>
      </c>
      <c r="L458">
        <v>54.1</v>
      </c>
      <c r="M458">
        <v>0</v>
      </c>
      <c r="N458">
        <v>0.32179999999999997</v>
      </c>
      <c r="O458">
        <v>0</v>
      </c>
      <c r="P458">
        <v>5.3109433962264096E-3</v>
      </c>
      <c r="Q458">
        <v>0</v>
      </c>
      <c r="R458">
        <v>0.42</v>
      </c>
      <c r="S458">
        <v>0</v>
      </c>
      <c r="T458">
        <v>142.69</v>
      </c>
      <c r="U458">
        <v>2.37</v>
      </c>
      <c r="V458">
        <v>0</v>
      </c>
      <c r="W458">
        <v>9.2899999999999991</v>
      </c>
      <c r="X458">
        <v>0</v>
      </c>
      <c r="Y458">
        <v>5.01</v>
      </c>
      <c r="Z458">
        <v>0</v>
      </c>
      <c r="AA458">
        <v>0.81</v>
      </c>
      <c r="AB458">
        <v>0</v>
      </c>
      <c r="AC458" t="s">
        <v>36</v>
      </c>
      <c r="AD458" t="s">
        <v>36</v>
      </c>
      <c r="AE458" t="s">
        <v>36</v>
      </c>
      <c r="AF458" t="s">
        <v>36</v>
      </c>
      <c r="AG458" t="s">
        <v>36</v>
      </c>
      <c r="AH458" t="s">
        <v>36</v>
      </c>
    </row>
    <row r="459" spans="1:34" x14ac:dyDescent="0.25">
      <c r="A459">
        <v>200</v>
      </c>
      <c r="B459" t="s">
        <v>34</v>
      </c>
      <c r="C459">
        <v>4</v>
      </c>
      <c r="D459">
        <v>50</v>
      </c>
      <c r="E459">
        <v>4</v>
      </c>
      <c r="F459" t="s">
        <v>35</v>
      </c>
      <c r="G459">
        <v>1</v>
      </c>
      <c r="H459">
        <v>2036</v>
      </c>
      <c r="I459">
        <v>47</v>
      </c>
      <c r="J459">
        <v>2.8959999999999999</v>
      </c>
      <c r="K459">
        <v>0</v>
      </c>
      <c r="L459">
        <v>54.1</v>
      </c>
      <c r="M459">
        <v>0</v>
      </c>
      <c r="N459">
        <v>0.32179999999999997</v>
      </c>
      <c r="O459">
        <v>0</v>
      </c>
      <c r="P459">
        <v>5.3109433962264096E-3</v>
      </c>
      <c r="Q459">
        <v>0</v>
      </c>
      <c r="R459">
        <v>0.42</v>
      </c>
      <c r="S459">
        <v>0</v>
      </c>
      <c r="T459">
        <v>142.69</v>
      </c>
      <c r="U459">
        <v>2.37</v>
      </c>
      <c r="V459">
        <v>0</v>
      </c>
      <c r="W459">
        <v>9.2899999999999991</v>
      </c>
      <c r="X459">
        <v>0</v>
      </c>
      <c r="Y459">
        <v>5.01</v>
      </c>
      <c r="Z459">
        <v>0</v>
      </c>
      <c r="AA459">
        <v>0.81</v>
      </c>
      <c r="AB459">
        <v>0</v>
      </c>
      <c r="AC459" t="s">
        <v>36</v>
      </c>
      <c r="AD459" t="s">
        <v>36</v>
      </c>
      <c r="AE459" t="s">
        <v>36</v>
      </c>
      <c r="AF459" t="s">
        <v>36</v>
      </c>
      <c r="AG459" t="s">
        <v>36</v>
      </c>
      <c r="AH459" t="s">
        <v>36</v>
      </c>
    </row>
    <row r="460" spans="1:34" x14ac:dyDescent="0.25">
      <c r="A460">
        <v>201</v>
      </c>
      <c r="B460" t="s">
        <v>34</v>
      </c>
      <c r="C460">
        <v>4</v>
      </c>
      <c r="D460">
        <v>50</v>
      </c>
      <c r="E460">
        <v>4</v>
      </c>
      <c r="F460" t="s">
        <v>35</v>
      </c>
      <c r="G460">
        <v>1</v>
      </c>
      <c r="H460">
        <v>2037</v>
      </c>
      <c r="I460">
        <v>48</v>
      </c>
      <c r="J460">
        <v>2.8959999999999999</v>
      </c>
      <c r="K460">
        <v>0</v>
      </c>
      <c r="L460">
        <v>54.1</v>
      </c>
      <c r="M460">
        <v>0</v>
      </c>
      <c r="N460">
        <v>0.32179999999999997</v>
      </c>
      <c r="O460">
        <v>0</v>
      </c>
      <c r="P460">
        <v>5.3109433962264096E-3</v>
      </c>
      <c r="Q460">
        <v>0</v>
      </c>
      <c r="R460">
        <v>0.42</v>
      </c>
      <c r="S460">
        <v>0</v>
      </c>
      <c r="T460">
        <v>142.69</v>
      </c>
      <c r="U460">
        <v>2.37</v>
      </c>
      <c r="V460">
        <v>0</v>
      </c>
      <c r="W460">
        <v>9.2899999999999991</v>
      </c>
      <c r="X460">
        <v>0</v>
      </c>
      <c r="Y460">
        <v>5.01</v>
      </c>
      <c r="Z460">
        <v>0</v>
      </c>
      <c r="AA460">
        <v>0.81</v>
      </c>
      <c r="AB460">
        <v>0</v>
      </c>
      <c r="AC460" t="s">
        <v>36</v>
      </c>
      <c r="AD460" t="s">
        <v>36</v>
      </c>
      <c r="AE460" t="s">
        <v>36</v>
      </c>
      <c r="AF460" t="s">
        <v>36</v>
      </c>
      <c r="AG460" t="s">
        <v>36</v>
      </c>
      <c r="AH460" t="s">
        <v>36</v>
      </c>
    </row>
    <row r="461" spans="1:34" x14ac:dyDescent="0.25">
      <c r="A461">
        <v>202</v>
      </c>
      <c r="B461" t="s">
        <v>34</v>
      </c>
      <c r="C461">
        <v>4</v>
      </c>
      <c r="D461">
        <v>50</v>
      </c>
      <c r="E461">
        <v>4</v>
      </c>
      <c r="F461" t="s">
        <v>35</v>
      </c>
      <c r="G461">
        <v>1</v>
      </c>
      <c r="H461">
        <v>2038</v>
      </c>
      <c r="I461">
        <v>49</v>
      </c>
      <c r="J461">
        <v>2.8959999999999999</v>
      </c>
      <c r="K461">
        <v>0</v>
      </c>
      <c r="L461">
        <v>54.1</v>
      </c>
      <c r="M461">
        <v>0</v>
      </c>
      <c r="N461">
        <v>0.32179999999999997</v>
      </c>
      <c r="O461">
        <v>0</v>
      </c>
      <c r="P461">
        <v>5.3109433962264096E-3</v>
      </c>
      <c r="Q461">
        <v>0</v>
      </c>
      <c r="R461">
        <v>0.42</v>
      </c>
      <c r="S461">
        <v>0</v>
      </c>
      <c r="T461">
        <v>142.69</v>
      </c>
      <c r="U461">
        <v>2.37</v>
      </c>
      <c r="V461">
        <v>0</v>
      </c>
      <c r="W461">
        <v>9.2899999999999991</v>
      </c>
      <c r="X461">
        <v>0</v>
      </c>
      <c r="Y461">
        <v>5.01</v>
      </c>
      <c r="Z461">
        <v>0</v>
      </c>
      <c r="AA461">
        <v>0.81</v>
      </c>
      <c r="AB461">
        <v>0</v>
      </c>
      <c r="AC461" t="s">
        <v>36</v>
      </c>
      <c r="AD461" t="s">
        <v>36</v>
      </c>
      <c r="AE461" t="s">
        <v>36</v>
      </c>
      <c r="AF461" t="s">
        <v>36</v>
      </c>
      <c r="AG461" t="s">
        <v>36</v>
      </c>
      <c r="AH461" t="s">
        <v>36</v>
      </c>
    </row>
    <row r="462" spans="1:34" x14ac:dyDescent="0.25">
      <c r="A462">
        <v>203</v>
      </c>
      <c r="B462" t="s">
        <v>34</v>
      </c>
      <c r="C462">
        <v>4</v>
      </c>
      <c r="D462">
        <v>50</v>
      </c>
      <c r="E462">
        <v>4</v>
      </c>
      <c r="F462" t="s">
        <v>35</v>
      </c>
      <c r="G462">
        <v>1</v>
      </c>
      <c r="H462">
        <v>2039</v>
      </c>
      <c r="I462">
        <v>50</v>
      </c>
      <c r="J462">
        <v>2.8959999999999999</v>
      </c>
      <c r="K462">
        <v>0</v>
      </c>
      <c r="L462">
        <v>54.1</v>
      </c>
      <c r="M462">
        <v>0</v>
      </c>
      <c r="N462">
        <v>0.32179999999999997</v>
      </c>
      <c r="O462">
        <v>0</v>
      </c>
      <c r="P462">
        <v>5.3109433962264096E-3</v>
      </c>
      <c r="Q462">
        <v>0</v>
      </c>
      <c r="R462">
        <v>0.42</v>
      </c>
      <c r="S462">
        <v>0</v>
      </c>
      <c r="T462">
        <v>142.69</v>
      </c>
      <c r="U462">
        <v>2.37</v>
      </c>
      <c r="V462">
        <v>0</v>
      </c>
      <c r="W462">
        <v>9.2899999999999991</v>
      </c>
      <c r="X462">
        <v>0</v>
      </c>
      <c r="Y462">
        <v>5.01</v>
      </c>
      <c r="Z462">
        <v>0</v>
      </c>
      <c r="AA462">
        <v>0.81</v>
      </c>
      <c r="AB462">
        <v>0</v>
      </c>
      <c r="AC462" t="s">
        <v>36</v>
      </c>
      <c r="AD462" t="s">
        <v>36</v>
      </c>
      <c r="AE462" t="s">
        <v>36</v>
      </c>
      <c r="AF462" t="s">
        <v>36</v>
      </c>
      <c r="AG462" t="s">
        <v>36</v>
      </c>
      <c r="AH462" t="s">
        <v>36</v>
      </c>
    </row>
    <row r="463" spans="1:34" x14ac:dyDescent="0.25">
      <c r="A463">
        <v>204</v>
      </c>
      <c r="B463" t="s">
        <v>34</v>
      </c>
      <c r="C463">
        <v>4</v>
      </c>
      <c r="D463">
        <v>50</v>
      </c>
      <c r="E463">
        <v>4</v>
      </c>
      <c r="F463" t="s">
        <v>35</v>
      </c>
      <c r="G463">
        <v>1</v>
      </c>
      <c r="H463">
        <v>2040</v>
      </c>
      <c r="I463">
        <v>51</v>
      </c>
      <c r="J463">
        <v>2.8959999999999999</v>
      </c>
      <c r="K463">
        <v>0</v>
      </c>
      <c r="L463">
        <v>54.1</v>
      </c>
      <c r="M463">
        <v>0</v>
      </c>
      <c r="N463">
        <v>0.32179999999999997</v>
      </c>
      <c r="O463">
        <v>0</v>
      </c>
      <c r="P463">
        <v>5.3109433962264096E-3</v>
      </c>
      <c r="Q463">
        <v>0</v>
      </c>
      <c r="R463">
        <v>0.42</v>
      </c>
      <c r="S463">
        <v>0</v>
      </c>
      <c r="T463">
        <v>142.69</v>
      </c>
      <c r="U463">
        <v>2.37</v>
      </c>
      <c r="V463">
        <v>0</v>
      </c>
      <c r="W463">
        <v>9.2899999999999991</v>
      </c>
      <c r="X463">
        <v>0</v>
      </c>
      <c r="Y463">
        <v>5.01</v>
      </c>
      <c r="Z463">
        <v>0</v>
      </c>
      <c r="AA463">
        <v>0.81</v>
      </c>
      <c r="AB463">
        <v>0</v>
      </c>
      <c r="AC463" t="s">
        <v>36</v>
      </c>
      <c r="AD463" t="s">
        <v>36</v>
      </c>
      <c r="AE463" t="s">
        <v>36</v>
      </c>
      <c r="AF463" t="s">
        <v>36</v>
      </c>
      <c r="AG463" t="s">
        <v>36</v>
      </c>
      <c r="AH463" t="s">
        <v>36</v>
      </c>
    </row>
    <row r="464" spans="1:34" x14ac:dyDescent="0.25">
      <c r="A464">
        <v>237</v>
      </c>
      <c r="B464" t="s">
        <v>34</v>
      </c>
      <c r="C464">
        <v>4</v>
      </c>
      <c r="D464">
        <v>120</v>
      </c>
      <c r="E464">
        <v>5</v>
      </c>
      <c r="F464" t="s">
        <v>35</v>
      </c>
      <c r="G464">
        <v>1</v>
      </c>
      <c r="H464">
        <v>2022</v>
      </c>
      <c r="I464">
        <v>33</v>
      </c>
      <c r="J464">
        <v>2.8959999999999999</v>
      </c>
      <c r="K464">
        <v>0</v>
      </c>
      <c r="L464">
        <v>54.1</v>
      </c>
      <c r="M464">
        <v>0</v>
      </c>
      <c r="N464">
        <v>0.32179999999999997</v>
      </c>
      <c r="O464">
        <v>0</v>
      </c>
      <c r="P464">
        <v>5.3109433962264096E-3</v>
      </c>
      <c r="Q464">
        <v>0</v>
      </c>
      <c r="R464">
        <v>0.42</v>
      </c>
      <c r="S464">
        <v>0</v>
      </c>
      <c r="T464">
        <v>133.16999999999999</v>
      </c>
      <c r="U464">
        <v>2.37</v>
      </c>
      <c r="V464">
        <v>0</v>
      </c>
      <c r="W464">
        <v>9.2899999999999991</v>
      </c>
      <c r="X464">
        <v>0</v>
      </c>
      <c r="Y464">
        <v>5.01</v>
      </c>
      <c r="Z464">
        <v>0</v>
      </c>
      <c r="AA464">
        <v>0.81</v>
      </c>
      <c r="AB464">
        <v>0</v>
      </c>
      <c r="AC464" t="s">
        <v>36</v>
      </c>
      <c r="AD464" t="s">
        <v>36</v>
      </c>
      <c r="AE464" t="s">
        <v>36</v>
      </c>
      <c r="AF464" t="s">
        <v>36</v>
      </c>
      <c r="AG464" t="s">
        <v>36</v>
      </c>
      <c r="AH464" t="s">
        <v>36</v>
      </c>
    </row>
    <row r="465" spans="1:34" x14ac:dyDescent="0.25">
      <c r="A465">
        <v>238</v>
      </c>
      <c r="B465" t="s">
        <v>34</v>
      </c>
      <c r="C465">
        <v>4</v>
      </c>
      <c r="D465">
        <v>120</v>
      </c>
      <c r="E465">
        <v>5</v>
      </c>
      <c r="F465" t="s">
        <v>35</v>
      </c>
      <c r="G465">
        <v>1</v>
      </c>
      <c r="H465">
        <v>2023</v>
      </c>
      <c r="I465">
        <v>34</v>
      </c>
      <c r="J465">
        <v>2.8959999999999999</v>
      </c>
      <c r="K465">
        <v>0</v>
      </c>
      <c r="L465">
        <v>54.1</v>
      </c>
      <c r="M465">
        <v>0</v>
      </c>
      <c r="N465">
        <v>0.32179999999999997</v>
      </c>
      <c r="O465">
        <v>0</v>
      </c>
      <c r="P465">
        <v>5.3109433962264096E-3</v>
      </c>
      <c r="Q465">
        <v>0</v>
      </c>
      <c r="R465">
        <v>0.42</v>
      </c>
      <c r="S465">
        <v>0</v>
      </c>
      <c r="T465">
        <v>133.16999999999999</v>
      </c>
      <c r="U465">
        <v>2.37</v>
      </c>
      <c r="V465">
        <v>0</v>
      </c>
      <c r="W465">
        <v>9.2899999999999991</v>
      </c>
      <c r="X465">
        <v>0</v>
      </c>
      <c r="Y465">
        <v>5.01</v>
      </c>
      <c r="Z465">
        <v>0</v>
      </c>
      <c r="AA465">
        <v>0.81</v>
      </c>
      <c r="AB465">
        <v>0</v>
      </c>
      <c r="AC465" t="s">
        <v>36</v>
      </c>
      <c r="AD465" t="s">
        <v>36</v>
      </c>
      <c r="AE465" t="s">
        <v>36</v>
      </c>
      <c r="AF465" t="s">
        <v>36</v>
      </c>
      <c r="AG465" t="s">
        <v>36</v>
      </c>
      <c r="AH465" t="s">
        <v>36</v>
      </c>
    </row>
    <row r="466" spans="1:34" x14ac:dyDescent="0.25">
      <c r="A466">
        <v>239</v>
      </c>
      <c r="B466" t="s">
        <v>34</v>
      </c>
      <c r="C466">
        <v>4</v>
      </c>
      <c r="D466">
        <v>120</v>
      </c>
      <c r="E466">
        <v>5</v>
      </c>
      <c r="F466" t="s">
        <v>35</v>
      </c>
      <c r="G466">
        <v>1</v>
      </c>
      <c r="H466">
        <v>2024</v>
      </c>
      <c r="I466">
        <v>35</v>
      </c>
      <c r="J466">
        <v>2.8959999999999999</v>
      </c>
      <c r="K466">
        <v>0</v>
      </c>
      <c r="L466">
        <v>54.1</v>
      </c>
      <c r="M466">
        <v>0</v>
      </c>
      <c r="N466">
        <v>0.32179999999999997</v>
      </c>
      <c r="O466">
        <v>0</v>
      </c>
      <c r="P466">
        <v>5.3109433962264096E-3</v>
      </c>
      <c r="Q466">
        <v>0</v>
      </c>
      <c r="R466">
        <v>0.42</v>
      </c>
      <c r="S466">
        <v>0</v>
      </c>
      <c r="T466">
        <v>133.16999999999999</v>
      </c>
      <c r="U466">
        <v>2.37</v>
      </c>
      <c r="V466">
        <v>0</v>
      </c>
      <c r="W466">
        <v>9.2899999999999991</v>
      </c>
      <c r="X466">
        <v>0</v>
      </c>
      <c r="Y466">
        <v>5.01</v>
      </c>
      <c r="Z466">
        <v>0</v>
      </c>
      <c r="AA466">
        <v>0.81</v>
      </c>
      <c r="AB466">
        <v>0</v>
      </c>
      <c r="AC466" t="s">
        <v>36</v>
      </c>
      <c r="AD466" t="s">
        <v>36</v>
      </c>
      <c r="AE466" t="s">
        <v>36</v>
      </c>
      <c r="AF466" t="s">
        <v>36</v>
      </c>
      <c r="AG466" t="s">
        <v>36</v>
      </c>
      <c r="AH466" t="s">
        <v>36</v>
      </c>
    </row>
    <row r="467" spans="1:34" x14ac:dyDescent="0.25">
      <c r="A467">
        <v>240</v>
      </c>
      <c r="B467" t="s">
        <v>34</v>
      </c>
      <c r="C467">
        <v>4</v>
      </c>
      <c r="D467">
        <v>120</v>
      </c>
      <c r="E467">
        <v>5</v>
      </c>
      <c r="F467" t="s">
        <v>35</v>
      </c>
      <c r="G467">
        <v>1</v>
      </c>
      <c r="H467">
        <v>2025</v>
      </c>
      <c r="I467">
        <v>36</v>
      </c>
      <c r="J467">
        <v>2.8959999999999999</v>
      </c>
      <c r="K467">
        <v>0</v>
      </c>
      <c r="L467">
        <v>54.1</v>
      </c>
      <c r="M467">
        <v>0</v>
      </c>
      <c r="N467">
        <v>0.32179999999999997</v>
      </c>
      <c r="O467">
        <v>0</v>
      </c>
      <c r="P467">
        <v>5.3109433962264096E-3</v>
      </c>
      <c r="Q467">
        <v>0</v>
      </c>
      <c r="R467">
        <v>0.42</v>
      </c>
      <c r="S467">
        <v>0</v>
      </c>
      <c r="T467">
        <v>133.16999999999999</v>
      </c>
      <c r="U467">
        <v>2.37</v>
      </c>
      <c r="V467">
        <v>0</v>
      </c>
      <c r="W467">
        <v>9.2899999999999991</v>
      </c>
      <c r="X467">
        <v>0</v>
      </c>
      <c r="Y467">
        <v>5.01</v>
      </c>
      <c r="Z467">
        <v>0</v>
      </c>
      <c r="AA467">
        <v>0.81</v>
      </c>
      <c r="AB467">
        <v>0</v>
      </c>
      <c r="AC467" t="s">
        <v>36</v>
      </c>
      <c r="AD467" t="s">
        <v>36</v>
      </c>
      <c r="AE467" t="s">
        <v>36</v>
      </c>
      <c r="AF467" t="s">
        <v>36</v>
      </c>
      <c r="AG467" t="s">
        <v>36</v>
      </c>
      <c r="AH467" t="s">
        <v>36</v>
      </c>
    </row>
    <row r="468" spans="1:34" x14ac:dyDescent="0.25">
      <c r="A468">
        <v>241</v>
      </c>
      <c r="B468" t="s">
        <v>34</v>
      </c>
      <c r="C468">
        <v>4</v>
      </c>
      <c r="D468">
        <v>120</v>
      </c>
      <c r="E468">
        <v>5</v>
      </c>
      <c r="F468" t="s">
        <v>35</v>
      </c>
      <c r="G468">
        <v>1</v>
      </c>
      <c r="H468">
        <v>2026</v>
      </c>
      <c r="I468">
        <v>37</v>
      </c>
      <c r="J468">
        <v>2.8959999999999999</v>
      </c>
      <c r="K468">
        <v>0</v>
      </c>
      <c r="L468">
        <v>54.1</v>
      </c>
      <c r="M468">
        <v>0</v>
      </c>
      <c r="N468">
        <v>0.32179999999999997</v>
      </c>
      <c r="O468">
        <v>0</v>
      </c>
      <c r="P468">
        <v>5.3109433962264096E-3</v>
      </c>
      <c r="Q468">
        <v>0</v>
      </c>
      <c r="R468">
        <v>0.42</v>
      </c>
      <c r="S468">
        <v>0</v>
      </c>
      <c r="T468">
        <v>133.16999999999999</v>
      </c>
      <c r="U468">
        <v>2.37</v>
      </c>
      <c r="V468">
        <v>0</v>
      </c>
      <c r="W468">
        <v>9.2899999999999991</v>
      </c>
      <c r="X468">
        <v>0</v>
      </c>
      <c r="Y468">
        <v>5.01</v>
      </c>
      <c r="Z468">
        <v>0</v>
      </c>
      <c r="AA468">
        <v>0.81</v>
      </c>
      <c r="AB468">
        <v>0</v>
      </c>
      <c r="AC468" t="s">
        <v>36</v>
      </c>
      <c r="AD468" t="s">
        <v>36</v>
      </c>
      <c r="AE468" t="s">
        <v>36</v>
      </c>
      <c r="AF468" t="s">
        <v>36</v>
      </c>
      <c r="AG468" t="s">
        <v>36</v>
      </c>
      <c r="AH468" t="s">
        <v>36</v>
      </c>
    </row>
    <row r="469" spans="1:34" x14ac:dyDescent="0.25">
      <c r="A469">
        <v>242</v>
      </c>
      <c r="B469" t="s">
        <v>34</v>
      </c>
      <c r="C469">
        <v>4</v>
      </c>
      <c r="D469">
        <v>120</v>
      </c>
      <c r="E469">
        <v>5</v>
      </c>
      <c r="F469" t="s">
        <v>35</v>
      </c>
      <c r="G469">
        <v>1</v>
      </c>
      <c r="H469">
        <v>2027</v>
      </c>
      <c r="I469">
        <v>38</v>
      </c>
      <c r="J469">
        <v>2.8959999999999999</v>
      </c>
      <c r="K469">
        <v>0</v>
      </c>
      <c r="L469">
        <v>54.1</v>
      </c>
      <c r="M469">
        <v>0</v>
      </c>
      <c r="N469">
        <v>0.32179999999999997</v>
      </c>
      <c r="O469">
        <v>0</v>
      </c>
      <c r="P469">
        <v>5.3109433962264096E-3</v>
      </c>
      <c r="Q469">
        <v>0</v>
      </c>
      <c r="R469">
        <v>0.42</v>
      </c>
      <c r="S469">
        <v>0</v>
      </c>
      <c r="T469">
        <v>133.16999999999999</v>
      </c>
      <c r="U469">
        <v>2.37</v>
      </c>
      <c r="V469">
        <v>0</v>
      </c>
      <c r="W469">
        <v>9.2899999999999991</v>
      </c>
      <c r="X469">
        <v>0</v>
      </c>
      <c r="Y469">
        <v>5.01</v>
      </c>
      <c r="Z469">
        <v>0</v>
      </c>
      <c r="AA469">
        <v>0.81</v>
      </c>
      <c r="AB469">
        <v>0</v>
      </c>
      <c r="AC469" t="s">
        <v>36</v>
      </c>
      <c r="AD469" t="s">
        <v>36</v>
      </c>
      <c r="AE469" t="s">
        <v>36</v>
      </c>
      <c r="AF469" t="s">
        <v>36</v>
      </c>
      <c r="AG469" t="s">
        <v>36</v>
      </c>
      <c r="AH469" t="s">
        <v>36</v>
      </c>
    </row>
    <row r="470" spans="1:34" x14ac:dyDescent="0.25">
      <c r="A470">
        <v>243</v>
      </c>
      <c r="B470" t="s">
        <v>34</v>
      </c>
      <c r="C470">
        <v>4</v>
      </c>
      <c r="D470">
        <v>120</v>
      </c>
      <c r="E470">
        <v>5</v>
      </c>
      <c r="F470" t="s">
        <v>35</v>
      </c>
      <c r="G470">
        <v>1</v>
      </c>
      <c r="H470">
        <v>2028</v>
      </c>
      <c r="I470">
        <v>39</v>
      </c>
      <c r="J470">
        <v>2.8959999999999999</v>
      </c>
      <c r="K470">
        <v>0</v>
      </c>
      <c r="L470">
        <v>54.1</v>
      </c>
      <c r="M470">
        <v>0</v>
      </c>
      <c r="N470">
        <v>0.32179999999999997</v>
      </c>
      <c r="O470">
        <v>0</v>
      </c>
      <c r="P470">
        <v>5.3109433962264096E-3</v>
      </c>
      <c r="Q470">
        <v>0</v>
      </c>
      <c r="R470">
        <v>0.42</v>
      </c>
      <c r="S470">
        <v>0</v>
      </c>
      <c r="T470">
        <v>133.16999999999999</v>
      </c>
      <c r="U470">
        <v>2.37</v>
      </c>
      <c r="V470">
        <v>0</v>
      </c>
      <c r="W470">
        <v>9.2899999999999991</v>
      </c>
      <c r="X470">
        <v>0</v>
      </c>
      <c r="Y470">
        <v>5.01</v>
      </c>
      <c r="Z470">
        <v>0</v>
      </c>
      <c r="AA470">
        <v>0.81</v>
      </c>
      <c r="AB470">
        <v>0</v>
      </c>
      <c r="AC470" t="s">
        <v>36</v>
      </c>
      <c r="AD470" t="s">
        <v>36</v>
      </c>
      <c r="AE470" t="s">
        <v>36</v>
      </c>
      <c r="AF470" t="s">
        <v>36</v>
      </c>
      <c r="AG470" t="s">
        <v>36</v>
      </c>
      <c r="AH470" t="s">
        <v>36</v>
      </c>
    </row>
    <row r="471" spans="1:34" x14ac:dyDescent="0.25">
      <c r="A471">
        <v>244</v>
      </c>
      <c r="B471" t="s">
        <v>34</v>
      </c>
      <c r="C471">
        <v>4</v>
      </c>
      <c r="D471">
        <v>120</v>
      </c>
      <c r="E471">
        <v>5</v>
      </c>
      <c r="F471" t="s">
        <v>35</v>
      </c>
      <c r="G471">
        <v>1</v>
      </c>
      <c r="H471">
        <v>2029</v>
      </c>
      <c r="I471">
        <v>40</v>
      </c>
      <c r="J471">
        <v>2.8959999999999999</v>
      </c>
      <c r="K471">
        <v>0</v>
      </c>
      <c r="L471">
        <v>54.1</v>
      </c>
      <c r="M471">
        <v>0</v>
      </c>
      <c r="N471">
        <v>0.32179999999999997</v>
      </c>
      <c r="O471">
        <v>0</v>
      </c>
      <c r="P471">
        <v>5.3109433962264096E-3</v>
      </c>
      <c r="Q471">
        <v>0</v>
      </c>
      <c r="R471">
        <v>0.42</v>
      </c>
      <c r="S471">
        <v>0</v>
      </c>
      <c r="T471">
        <v>133.16999999999999</v>
      </c>
      <c r="U471">
        <v>2.37</v>
      </c>
      <c r="V471">
        <v>0</v>
      </c>
      <c r="W471">
        <v>9.2899999999999991</v>
      </c>
      <c r="X471">
        <v>0</v>
      </c>
      <c r="Y471">
        <v>5.01</v>
      </c>
      <c r="Z471">
        <v>0</v>
      </c>
      <c r="AA471">
        <v>0.81</v>
      </c>
      <c r="AB471">
        <v>0</v>
      </c>
      <c r="AC471" t="s">
        <v>36</v>
      </c>
      <c r="AD471" t="s">
        <v>36</v>
      </c>
      <c r="AE471" t="s">
        <v>36</v>
      </c>
      <c r="AF471" t="s">
        <v>36</v>
      </c>
      <c r="AG471" t="s">
        <v>36</v>
      </c>
      <c r="AH471" t="s">
        <v>36</v>
      </c>
    </row>
    <row r="472" spans="1:34" x14ac:dyDescent="0.25">
      <c r="A472">
        <v>245</v>
      </c>
      <c r="B472" t="s">
        <v>34</v>
      </c>
      <c r="C472">
        <v>4</v>
      </c>
      <c r="D472">
        <v>120</v>
      </c>
      <c r="E472">
        <v>5</v>
      </c>
      <c r="F472" t="s">
        <v>35</v>
      </c>
      <c r="G472">
        <v>1</v>
      </c>
      <c r="H472">
        <v>2030</v>
      </c>
      <c r="I472">
        <v>41</v>
      </c>
      <c r="J472">
        <v>2.8959999999999999</v>
      </c>
      <c r="K472">
        <v>0</v>
      </c>
      <c r="L472">
        <v>54.1</v>
      </c>
      <c r="M472">
        <v>0</v>
      </c>
      <c r="N472">
        <v>0.32179999999999997</v>
      </c>
      <c r="O472">
        <v>0</v>
      </c>
      <c r="P472">
        <v>5.3109433962264096E-3</v>
      </c>
      <c r="Q472">
        <v>0</v>
      </c>
      <c r="R472">
        <v>0.42</v>
      </c>
      <c r="S472">
        <v>0</v>
      </c>
      <c r="T472">
        <v>133.16999999999999</v>
      </c>
      <c r="U472">
        <v>2.37</v>
      </c>
      <c r="V472">
        <v>0</v>
      </c>
      <c r="W472">
        <v>9.2899999999999991</v>
      </c>
      <c r="X472">
        <v>0</v>
      </c>
      <c r="Y472">
        <v>5.01</v>
      </c>
      <c r="Z472">
        <v>0</v>
      </c>
      <c r="AA472">
        <v>0.81</v>
      </c>
      <c r="AB472">
        <v>0</v>
      </c>
      <c r="AC472" t="s">
        <v>36</v>
      </c>
      <c r="AD472" t="s">
        <v>36</v>
      </c>
      <c r="AE472" t="s">
        <v>36</v>
      </c>
      <c r="AF472" t="s">
        <v>36</v>
      </c>
      <c r="AG472" t="s">
        <v>36</v>
      </c>
      <c r="AH472" t="s">
        <v>36</v>
      </c>
    </row>
    <row r="473" spans="1:34" x14ac:dyDescent="0.25">
      <c r="A473">
        <v>246</v>
      </c>
      <c r="B473" t="s">
        <v>34</v>
      </c>
      <c r="C473">
        <v>4</v>
      </c>
      <c r="D473">
        <v>120</v>
      </c>
      <c r="E473">
        <v>5</v>
      </c>
      <c r="F473" t="s">
        <v>35</v>
      </c>
      <c r="G473">
        <v>1</v>
      </c>
      <c r="H473">
        <v>2031</v>
      </c>
      <c r="I473">
        <v>42</v>
      </c>
      <c r="J473">
        <v>2.8959999999999999</v>
      </c>
      <c r="K473">
        <v>0</v>
      </c>
      <c r="L473">
        <v>54.1</v>
      </c>
      <c r="M473">
        <v>0</v>
      </c>
      <c r="N473">
        <v>0.32179999999999997</v>
      </c>
      <c r="O473">
        <v>0</v>
      </c>
      <c r="P473">
        <v>5.3109433962264096E-3</v>
      </c>
      <c r="Q473">
        <v>0</v>
      </c>
      <c r="R473">
        <v>0.42</v>
      </c>
      <c r="S473">
        <v>0</v>
      </c>
      <c r="T473">
        <v>133.16999999999999</v>
      </c>
      <c r="U473">
        <v>2.37</v>
      </c>
      <c r="V473">
        <v>0</v>
      </c>
      <c r="W473">
        <v>9.2899999999999991</v>
      </c>
      <c r="X473">
        <v>0</v>
      </c>
      <c r="Y473">
        <v>5.01</v>
      </c>
      <c r="Z473">
        <v>0</v>
      </c>
      <c r="AA473">
        <v>0.81</v>
      </c>
      <c r="AB473">
        <v>0</v>
      </c>
      <c r="AC473" t="s">
        <v>36</v>
      </c>
      <c r="AD473" t="s">
        <v>36</v>
      </c>
      <c r="AE473" t="s">
        <v>36</v>
      </c>
      <c r="AF473" t="s">
        <v>36</v>
      </c>
      <c r="AG473" t="s">
        <v>36</v>
      </c>
      <c r="AH473" t="s">
        <v>36</v>
      </c>
    </row>
    <row r="474" spans="1:34" x14ac:dyDescent="0.25">
      <c r="A474">
        <v>247</v>
      </c>
      <c r="B474" t="s">
        <v>34</v>
      </c>
      <c r="C474">
        <v>4</v>
      </c>
      <c r="D474">
        <v>120</v>
      </c>
      <c r="E474">
        <v>5</v>
      </c>
      <c r="F474" t="s">
        <v>35</v>
      </c>
      <c r="G474">
        <v>1</v>
      </c>
      <c r="H474">
        <v>2032</v>
      </c>
      <c r="I474">
        <v>43</v>
      </c>
      <c r="J474">
        <v>2.8959999999999999</v>
      </c>
      <c r="K474">
        <v>0</v>
      </c>
      <c r="L474">
        <v>54.1</v>
      </c>
      <c r="M474">
        <v>0</v>
      </c>
      <c r="N474">
        <v>0.32179999999999997</v>
      </c>
      <c r="O474">
        <v>0</v>
      </c>
      <c r="P474">
        <v>5.3109433962264096E-3</v>
      </c>
      <c r="Q474">
        <v>0</v>
      </c>
      <c r="R474">
        <v>0.42</v>
      </c>
      <c r="S474">
        <v>0</v>
      </c>
      <c r="T474">
        <v>133.16999999999999</v>
      </c>
      <c r="U474">
        <v>2.37</v>
      </c>
      <c r="V474">
        <v>0</v>
      </c>
      <c r="W474">
        <v>9.2899999999999991</v>
      </c>
      <c r="X474">
        <v>0</v>
      </c>
      <c r="Y474">
        <v>5.01</v>
      </c>
      <c r="Z474">
        <v>0</v>
      </c>
      <c r="AA474">
        <v>0.81</v>
      </c>
      <c r="AB474">
        <v>0</v>
      </c>
      <c r="AC474" t="s">
        <v>36</v>
      </c>
      <c r="AD474" t="s">
        <v>36</v>
      </c>
      <c r="AE474" t="s">
        <v>36</v>
      </c>
      <c r="AF474" t="s">
        <v>36</v>
      </c>
      <c r="AG474" t="s">
        <v>36</v>
      </c>
      <c r="AH474" t="s">
        <v>36</v>
      </c>
    </row>
    <row r="475" spans="1:34" x14ac:dyDescent="0.25">
      <c r="A475">
        <v>248</v>
      </c>
      <c r="B475" t="s">
        <v>34</v>
      </c>
      <c r="C475">
        <v>4</v>
      </c>
      <c r="D475">
        <v>120</v>
      </c>
      <c r="E475">
        <v>5</v>
      </c>
      <c r="F475" t="s">
        <v>35</v>
      </c>
      <c r="G475">
        <v>1</v>
      </c>
      <c r="H475">
        <v>2033</v>
      </c>
      <c r="I475">
        <v>44</v>
      </c>
      <c r="J475">
        <v>2.8959999999999999</v>
      </c>
      <c r="K475">
        <v>0</v>
      </c>
      <c r="L475">
        <v>54.1</v>
      </c>
      <c r="M475">
        <v>0</v>
      </c>
      <c r="N475">
        <v>0.32179999999999997</v>
      </c>
      <c r="O475">
        <v>0</v>
      </c>
      <c r="P475">
        <v>5.3109433962264096E-3</v>
      </c>
      <c r="Q475">
        <v>0</v>
      </c>
      <c r="R475">
        <v>0.42</v>
      </c>
      <c r="S475">
        <v>0</v>
      </c>
      <c r="T475">
        <v>133.16999999999999</v>
      </c>
      <c r="U475">
        <v>2.37</v>
      </c>
      <c r="V475">
        <v>0</v>
      </c>
      <c r="W475">
        <v>9.2899999999999991</v>
      </c>
      <c r="X475">
        <v>0</v>
      </c>
      <c r="Y475">
        <v>5.01</v>
      </c>
      <c r="Z475">
        <v>0</v>
      </c>
      <c r="AA475">
        <v>0.81</v>
      </c>
      <c r="AB475">
        <v>0</v>
      </c>
      <c r="AC475" t="s">
        <v>36</v>
      </c>
      <c r="AD475" t="s">
        <v>36</v>
      </c>
      <c r="AE475" t="s">
        <v>36</v>
      </c>
      <c r="AF475" t="s">
        <v>36</v>
      </c>
      <c r="AG475" t="s">
        <v>36</v>
      </c>
      <c r="AH475" t="s">
        <v>36</v>
      </c>
    </row>
    <row r="476" spans="1:34" x14ac:dyDescent="0.25">
      <c r="A476">
        <v>249</v>
      </c>
      <c r="B476" t="s">
        <v>34</v>
      </c>
      <c r="C476">
        <v>4</v>
      </c>
      <c r="D476">
        <v>120</v>
      </c>
      <c r="E476">
        <v>5</v>
      </c>
      <c r="F476" t="s">
        <v>35</v>
      </c>
      <c r="G476">
        <v>1</v>
      </c>
      <c r="H476">
        <v>2034</v>
      </c>
      <c r="I476">
        <v>45</v>
      </c>
      <c r="J476">
        <v>2.8959999999999999</v>
      </c>
      <c r="K476">
        <v>0</v>
      </c>
      <c r="L476">
        <v>54.1</v>
      </c>
      <c r="M476">
        <v>0</v>
      </c>
      <c r="N476">
        <v>0.32179999999999997</v>
      </c>
      <c r="O476">
        <v>0</v>
      </c>
      <c r="P476">
        <v>5.3109433962264096E-3</v>
      </c>
      <c r="Q476">
        <v>0</v>
      </c>
      <c r="R476">
        <v>0.42</v>
      </c>
      <c r="S476">
        <v>0</v>
      </c>
      <c r="T476">
        <v>133.16999999999999</v>
      </c>
      <c r="U476">
        <v>2.37</v>
      </c>
      <c r="V476">
        <v>0</v>
      </c>
      <c r="W476">
        <v>9.2899999999999991</v>
      </c>
      <c r="X476">
        <v>0</v>
      </c>
      <c r="Y476">
        <v>5.01</v>
      </c>
      <c r="Z476">
        <v>0</v>
      </c>
      <c r="AA476">
        <v>0.81</v>
      </c>
      <c r="AB476">
        <v>0</v>
      </c>
      <c r="AC476" t="s">
        <v>36</v>
      </c>
      <c r="AD476" t="s">
        <v>36</v>
      </c>
      <c r="AE476" t="s">
        <v>36</v>
      </c>
      <c r="AF476" t="s">
        <v>36</v>
      </c>
      <c r="AG476" t="s">
        <v>36</v>
      </c>
      <c r="AH476" t="s">
        <v>36</v>
      </c>
    </row>
    <row r="477" spans="1:34" x14ac:dyDescent="0.25">
      <c r="A477">
        <v>250</v>
      </c>
      <c r="B477" t="s">
        <v>34</v>
      </c>
      <c r="C477">
        <v>4</v>
      </c>
      <c r="D477">
        <v>120</v>
      </c>
      <c r="E477">
        <v>5</v>
      </c>
      <c r="F477" t="s">
        <v>35</v>
      </c>
      <c r="G477">
        <v>1</v>
      </c>
      <c r="H477">
        <v>2035</v>
      </c>
      <c r="I477">
        <v>46</v>
      </c>
      <c r="J477">
        <v>2.8959999999999999</v>
      </c>
      <c r="K477">
        <v>0</v>
      </c>
      <c r="L477">
        <v>54.1</v>
      </c>
      <c r="M477">
        <v>0</v>
      </c>
      <c r="N477">
        <v>0.32179999999999997</v>
      </c>
      <c r="O477">
        <v>0</v>
      </c>
      <c r="P477">
        <v>5.3109433962264096E-3</v>
      </c>
      <c r="Q477">
        <v>0</v>
      </c>
      <c r="R477">
        <v>0.42</v>
      </c>
      <c r="S477">
        <v>0</v>
      </c>
      <c r="T477">
        <v>133.16999999999999</v>
      </c>
      <c r="U477">
        <v>2.37</v>
      </c>
      <c r="V477">
        <v>0</v>
      </c>
      <c r="W477">
        <v>9.2899999999999991</v>
      </c>
      <c r="X477">
        <v>0</v>
      </c>
      <c r="Y477">
        <v>5.01</v>
      </c>
      <c r="Z477">
        <v>0</v>
      </c>
      <c r="AA477">
        <v>0.81</v>
      </c>
      <c r="AB477">
        <v>0</v>
      </c>
      <c r="AC477" t="s">
        <v>36</v>
      </c>
      <c r="AD477" t="s">
        <v>36</v>
      </c>
      <c r="AE477" t="s">
        <v>36</v>
      </c>
      <c r="AF477" t="s">
        <v>36</v>
      </c>
      <c r="AG477" t="s">
        <v>36</v>
      </c>
      <c r="AH477" t="s">
        <v>36</v>
      </c>
    </row>
    <row r="478" spans="1:34" x14ac:dyDescent="0.25">
      <c r="A478">
        <v>251</v>
      </c>
      <c r="B478" t="s">
        <v>34</v>
      </c>
      <c r="C478">
        <v>4</v>
      </c>
      <c r="D478">
        <v>120</v>
      </c>
      <c r="E478">
        <v>5</v>
      </c>
      <c r="F478" t="s">
        <v>35</v>
      </c>
      <c r="G478">
        <v>1</v>
      </c>
      <c r="H478">
        <v>2036</v>
      </c>
      <c r="I478">
        <v>47</v>
      </c>
      <c r="J478">
        <v>2.8959999999999999</v>
      </c>
      <c r="K478">
        <v>0</v>
      </c>
      <c r="L478">
        <v>54.1</v>
      </c>
      <c r="M478">
        <v>0</v>
      </c>
      <c r="N478">
        <v>0.32179999999999997</v>
      </c>
      <c r="O478">
        <v>0</v>
      </c>
      <c r="P478">
        <v>5.3109433962264096E-3</v>
      </c>
      <c r="Q478">
        <v>0</v>
      </c>
      <c r="R478">
        <v>0.42</v>
      </c>
      <c r="S478">
        <v>0</v>
      </c>
      <c r="T478">
        <v>133.16999999999999</v>
      </c>
      <c r="U478">
        <v>2.37</v>
      </c>
      <c r="V478">
        <v>0</v>
      </c>
      <c r="W478">
        <v>9.2899999999999991</v>
      </c>
      <c r="X478">
        <v>0</v>
      </c>
      <c r="Y478">
        <v>5.01</v>
      </c>
      <c r="Z478">
        <v>0</v>
      </c>
      <c r="AA478">
        <v>0.81</v>
      </c>
      <c r="AB478">
        <v>0</v>
      </c>
      <c r="AC478" t="s">
        <v>36</v>
      </c>
      <c r="AD478" t="s">
        <v>36</v>
      </c>
      <c r="AE478" t="s">
        <v>36</v>
      </c>
      <c r="AF478" t="s">
        <v>36</v>
      </c>
      <c r="AG478" t="s">
        <v>36</v>
      </c>
      <c r="AH478" t="s">
        <v>36</v>
      </c>
    </row>
    <row r="479" spans="1:34" x14ac:dyDescent="0.25">
      <c r="A479">
        <v>252</v>
      </c>
      <c r="B479" t="s">
        <v>34</v>
      </c>
      <c r="C479">
        <v>4</v>
      </c>
      <c r="D479">
        <v>120</v>
      </c>
      <c r="E479">
        <v>5</v>
      </c>
      <c r="F479" t="s">
        <v>35</v>
      </c>
      <c r="G479">
        <v>1</v>
      </c>
      <c r="H479">
        <v>2037</v>
      </c>
      <c r="I479">
        <v>48</v>
      </c>
      <c r="J479">
        <v>2.8959999999999999</v>
      </c>
      <c r="K479">
        <v>0</v>
      </c>
      <c r="L479">
        <v>54.1</v>
      </c>
      <c r="M479">
        <v>0</v>
      </c>
      <c r="N479">
        <v>0.32179999999999997</v>
      </c>
      <c r="O479">
        <v>0</v>
      </c>
      <c r="P479">
        <v>5.3109433962264096E-3</v>
      </c>
      <c r="Q479">
        <v>0</v>
      </c>
      <c r="R479">
        <v>0.42</v>
      </c>
      <c r="S479">
        <v>0</v>
      </c>
      <c r="T479">
        <v>133.16999999999999</v>
      </c>
      <c r="U479">
        <v>2.37</v>
      </c>
      <c r="V479">
        <v>0</v>
      </c>
      <c r="W479">
        <v>9.2899999999999991</v>
      </c>
      <c r="X479">
        <v>0</v>
      </c>
      <c r="Y479">
        <v>5.01</v>
      </c>
      <c r="Z479">
        <v>0</v>
      </c>
      <c r="AA479">
        <v>0.81</v>
      </c>
      <c r="AB479">
        <v>0</v>
      </c>
      <c r="AC479" t="s">
        <v>36</v>
      </c>
      <c r="AD479" t="s">
        <v>36</v>
      </c>
      <c r="AE479" t="s">
        <v>36</v>
      </c>
      <c r="AF479" t="s">
        <v>36</v>
      </c>
      <c r="AG479" t="s">
        <v>36</v>
      </c>
      <c r="AH479" t="s">
        <v>36</v>
      </c>
    </row>
    <row r="480" spans="1:34" x14ac:dyDescent="0.25">
      <c r="A480">
        <v>253</v>
      </c>
      <c r="B480" t="s">
        <v>34</v>
      </c>
      <c r="C480">
        <v>4</v>
      </c>
      <c r="D480">
        <v>120</v>
      </c>
      <c r="E480">
        <v>5</v>
      </c>
      <c r="F480" t="s">
        <v>35</v>
      </c>
      <c r="G480">
        <v>1</v>
      </c>
      <c r="H480">
        <v>2038</v>
      </c>
      <c r="I480">
        <v>49</v>
      </c>
      <c r="J480">
        <v>2.8959999999999999</v>
      </c>
      <c r="K480">
        <v>0</v>
      </c>
      <c r="L480">
        <v>54.1</v>
      </c>
      <c r="M480">
        <v>0</v>
      </c>
      <c r="N480">
        <v>0.32179999999999997</v>
      </c>
      <c r="O480">
        <v>0</v>
      </c>
      <c r="P480">
        <v>5.3109433962264096E-3</v>
      </c>
      <c r="Q480">
        <v>0</v>
      </c>
      <c r="R480">
        <v>0.42</v>
      </c>
      <c r="S480">
        <v>0</v>
      </c>
      <c r="T480">
        <v>133.16999999999999</v>
      </c>
      <c r="U480">
        <v>2.37</v>
      </c>
      <c r="V480">
        <v>0</v>
      </c>
      <c r="W480">
        <v>9.2899999999999991</v>
      </c>
      <c r="X480">
        <v>0</v>
      </c>
      <c r="Y480">
        <v>5.01</v>
      </c>
      <c r="Z480">
        <v>0</v>
      </c>
      <c r="AA480">
        <v>0.81</v>
      </c>
      <c r="AB480">
        <v>0</v>
      </c>
      <c r="AC480" t="s">
        <v>36</v>
      </c>
      <c r="AD480" t="s">
        <v>36</v>
      </c>
      <c r="AE480" t="s">
        <v>36</v>
      </c>
      <c r="AF480" t="s">
        <v>36</v>
      </c>
      <c r="AG480" t="s">
        <v>36</v>
      </c>
      <c r="AH480" t="s">
        <v>36</v>
      </c>
    </row>
    <row r="481" spans="1:34" x14ac:dyDescent="0.25">
      <c r="A481">
        <v>254</v>
      </c>
      <c r="B481" t="s">
        <v>34</v>
      </c>
      <c r="C481">
        <v>4</v>
      </c>
      <c r="D481">
        <v>120</v>
      </c>
      <c r="E481">
        <v>5</v>
      </c>
      <c r="F481" t="s">
        <v>35</v>
      </c>
      <c r="G481">
        <v>1</v>
      </c>
      <c r="H481">
        <v>2039</v>
      </c>
      <c r="I481">
        <v>50</v>
      </c>
      <c r="J481">
        <v>2.8959999999999999</v>
      </c>
      <c r="K481">
        <v>0</v>
      </c>
      <c r="L481">
        <v>54.1</v>
      </c>
      <c r="M481">
        <v>0</v>
      </c>
      <c r="N481">
        <v>0.32179999999999997</v>
      </c>
      <c r="O481">
        <v>0</v>
      </c>
      <c r="P481">
        <v>5.3109433962264096E-3</v>
      </c>
      <c r="Q481">
        <v>0</v>
      </c>
      <c r="R481">
        <v>0.42</v>
      </c>
      <c r="S481">
        <v>0</v>
      </c>
      <c r="T481">
        <v>133.16999999999999</v>
      </c>
      <c r="U481">
        <v>2.37</v>
      </c>
      <c r="V481">
        <v>0</v>
      </c>
      <c r="W481">
        <v>9.2899999999999991</v>
      </c>
      <c r="X481">
        <v>0</v>
      </c>
      <c r="Y481">
        <v>5.01</v>
      </c>
      <c r="Z481">
        <v>0</v>
      </c>
      <c r="AA481">
        <v>0.81</v>
      </c>
      <c r="AB481">
        <v>0</v>
      </c>
      <c r="AC481" t="s">
        <v>36</v>
      </c>
      <c r="AD481" t="s">
        <v>36</v>
      </c>
      <c r="AE481" t="s">
        <v>36</v>
      </c>
      <c r="AF481" t="s">
        <v>36</v>
      </c>
      <c r="AG481" t="s">
        <v>36</v>
      </c>
      <c r="AH481" t="s">
        <v>36</v>
      </c>
    </row>
    <row r="482" spans="1:34" x14ac:dyDescent="0.25">
      <c r="A482">
        <v>255</v>
      </c>
      <c r="B482" t="s">
        <v>34</v>
      </c>
      <c r="C482">
        <v>4</v>
      </c>
      <c r="D482">
        <v>120</v>
      </c>
      <c r="E482">
        <v>5</v>
      </c>
      <c r="F482" t="s">
        <v>35</v>
      </c>
      <c r="G482">
        <v>1</v>
      </c>
      <c r="H482">
        <v>2040</v>
      </c>
      <c r="I482">
        <v>51</v>
      </c>
      <c r="J482">
        <v>2.8959999999999999</v>
      </c>
      <c r="K482">
        <v>0</v>
      </c>
      <c r="L482">
        <v>54.1</v>
      </c>
      <c r="M482">
        <v>0</v>
      </c>
      <c r="N482">
        <v>0.32179999999999997</v>
      </c>
      <c r="O482">
        <v>0</v>
      </c>
      <c r="P482">
        <v>5.3109433962264096E-3</v>
      </c>
      <c r="Q482">
        <v>0</v>
      </c>
      <c r="R482">
        <v>0.42</v>
      </c>
      <c r="S482">
        <v>0</v>
      </c>
      <c r="T482">
        <v>133.16999999999999</v>
      </c>
      <c r="U482">
        <v>2.37</v>
      </c>
      <c r="V482">
        <v>0</v>
      </c>
      <c r="W482">
        <v>9.2899999999999991</v>
      </c>
      <c r="X482">
        <v>0</v>
      </c>
      <c r="Y482">
        <v>5.01</v>
      </c>
      <c r="Z482">
        <v>0</v>
      </c>
      <c r="AA482">
        <v>0.81</v>
      </c>
      <c r="AB482">
        <v>0</v>
      </c>
      <c r="AC482" t="s">
        <v>36</v>
      </c>
      <c r="AD482" t="s">
        <v>36</v>
      </c>
      <c r="AE482" t="s">
        <v>36</v>
      </c>
      <c r="AF482" t="s">
        <v>36</v>
      </c>
      <c r="AG482" t="s">
        <v>36</v>
      </c>
      <c r="AH482" t="s">
        <v>36</v>
      </c>
    </row>
    <row r="483" spans="1:34" x14ac:dyDescent="0.25">
      <c r="A483">
        <v>288</v>
      </c>
      <c r="B483" t="s">
        <v>34</v>
      </c>
      <c r="C483">
        <v>4</v>
      </c>
      <c r="D483">
        <v>5</v>
      </c>
      <c r="E483">
        <v>1</v>
      </c>
      <c r="F483" t="s">
        <v>37</v>
      </c>
      <c r="G483">
        <v>2</v>
      </c>
      <c r="H483">
        <v>2022</v>
      </c>
      <c r="I483">
        <v>33</v>
      </c>
      <c r="J483">
        <v>2.8959999999999999</v>
      </c>
      <c r="K483">
        <v>0</v>
      </c>
      <c r="L483">
        <v>54.1</v>
      </c>
      <c r="M483">
        <v>0</v>
      </c>
      <c r="N483">
        <v>0.32179999999999997</v>
      </c>
      <c r="O483">
        <v>0</v>
      </c>
      <c r="P483">
        <v>5.3109433962264096E-3</v>
      </c>
      <c r="Q483">
        <v>0</v>
      </c>
      <c r="R483">
        <v>0.42</v>
      </c>
      <c r="S483">
        <v>0</v>
      </c>
      <c r="T483">
        <v>79.58</v>
      </c>
      <c r="U483">
        <v>0.42</v>
      </c>
      <c r="V483">
        <v>0</v>
      </c>
      <c r="W483">
        <v>1.0900000000000001</v>
      </c>
      <c r="X483">
        <v>0</v>
      </c>
      <c r="Y483">
        <v>0.57999999999999996</v>
      </c>
      <c r="Z483">
        <v>0</v>
      </c>
      <c r="AA483">
        <v>0.81</v>
      </c>
      <c r="AB483">
        <v>0</v>
      </c>
      <c r="AC483" t="s">
        <v>36</v>
      </c>
      <c r="AD483" t="s">
        <v>36</v>
      </c>
      <c r="AE483" t="s">
        <v>36</v>
      </c>
      <c r="AF483" t="s">
        <v>36</v>
      </c>
      <c r="AG483" t="s">
        <v>36</v>
      </c>
      <c r="AH483" t="s">
        <v>36</v>
      </c>
    </row>
    <row r="484" spans="1:34" x14ac:dyDescent="0.25">
      <c r="A484">
        <v>289</v>
      </c>
      <c r="B484" t="s">
        <v>34</v>
      </c>
      <c r="C484">
        <v>4</v>
      </c>
      <c r="D484">
        <v>5</v>
      </c>
      <c r="E484">
        <v>1</v>
      </c>
      <c r="F484" t="s">
        <v>37</v>
      </c>
      <c r="G484">
        <v>2</v>
      </c>
      <c r="H484">
        <v>2023</v>
      </c>
      <c r="I484">
        <v>34</v>
      </c>
      <c r="J484">
        <v>2.8959999999999999</v>
      </c>
      <c r="K484">
        <v>0</v>
      </c>
      <c r="L484">
        <v>54.1</v>
      </c>
      <c r="M484">
        <v>0</v>
      </c>
      <c r="N484">
        <v>0.32179999999999997</v>
      </c>
      <c r="O484">
        <v>0</v>
      </c>
      <c r="P484">
        <v>5.3109433962264096E-3</v>
      </c>
      <c r="Q484">
        <v>0</v>
      </c>
      <c r="R484">
        <v>0.42</v>
      </c>
      <c r="S484">
        <v>0</v>
      </c>
      <c r="T484">
        <v>79.58</v>
      </c>
      <c r="U484">
        <v>0.42</v>
      </c>
      <c r="V484">
        <v>0</v>
      </c>
      <c r="W484">
        <v>1.0900000000000001</v>
      </c>
      <c r="X484">
        <v>0</v>
      </c>
      <c r="Y484">
        <v>0.57999999999999996</v>
      </c>
      <c r="Z484">
        <v>0</v>
      </c>
      <c r="AA484">
        <v>0.81</v>
      </c>
      <c r="AB484">
        <v>0</v>
      </c>
      <c r="AC484" t="s">
        <v>36</v>
      </c>
      <c r="AD484" t="s">
        <v>36</v>
      </c>
      <c r="AE484" t="s">
        <v>36</v>
      </c>
      <c r="AF484" t="s">
        <v>36</v>
      </c>
      <c r="AG484" t="s">
        <v>36</v>
      </c>
      <c r="AH484" t="s">
        <v>36</v>
      </c>
    </row>
    <row r="485" spans="1:34" x14ac:dyDescent="0.25">
      <c r="A485">
        <v>290</v>
      </c>
      <c r="B485" t="s">
        <v>34</v>
      </c>
      <c r="C485">
        <v>4</v>
      </c>
      <c r="D485">
        <v>5</v>
      </c>
      <c r="E485">
        <v>1</v>
      </c>
      <c r="F485" t="s">
        <v>37</v>
      </c>
      <c r="G485">
        <v>2</v>
      </c>
      <c r="H485">
        <v>2024</v>
      </c>
      <c r="I485">
        <v>35</v>
      </c>
      <c r="J485">
        <v>2.8959999999999999</v>
      </c>
      <c r="K485">
        <v>0</v>
      </c>
      <c r="L485">
        <v>54.1</v>
      </c>
      <c r="M485">
        <v>0</v>
      </c>
      <c r="N485">
        <v>0.32179999999999997</v>
      </c>
      <c r="O485">
        <v>0</v>
      </c>
      <c r="P485">
        <v>5.3109433962264096E-3</v>
      </c>
      <c r="Q485">
        <v>0</v>
      </c>
      <c r="R485">
        <v>0.42</v>
      </c>
      <c r="S485">
        <v>0</v>
      </c>
      <c r="T485">
        <v>79.58</v>
      </c>
      <c r="U485">
        <v>0.42</v>
      </c>
      <c r="V485">
        <v>0</v>
      </c>
      <c r="W485">
        <v>1.0900000000000001</v>
      </c>
      <c r="X485">
        <v>0</v>
      </c>
      <c r="Y485">
        <v>0.57999999999999996</v>
      </c>
      <c r="Z485">
        <v>0</v>
      </c>
      <c r="AA485">
        <v>0.81</v>
      </c>
      <c r="AB485">
        <v>0</v>
      </c>
      <c r="AC485" t="s">
        <v>36</v>
      </c>
      <c r="AD485" t="s">
        <v>36</v>
      </c>
      <c r="AE485" t="s">
        <v>36</v>
      </c>
      <c r="AF485" t="s">
        <v>36</v>
      </c>
      <c r="AG485" t="s">
        <v>36</v>
      </c>
      <c r="AH485" t="s">
        <v>36</v>
      </c>
    </row>
    <row r="486" spans="1:34" x14ac:dyDescent="0.25">
      <c r="A486">
        <v>291</v>
      </c>
      <c r="B486" t="s">
        <v>34</v>
      </c>
      <c r="C486">
        <v>4</v>
      </c>
      <c r="D486">
        <v>5</v>
      </c>
      <c r="E486">
        <v>1</v>
      </c>
      <c r="F486" t="s">
        <v>37</v>
      </c>
      <c r="G486">
        <v>2</v>
      </c>
      <c r="H486">
        <v>2025</v>
      </c>
      <c r="I486">
        <v>36</v>
      </c>
      <c r="J486">
        <v>2.8959999999999999</v>
      </c>
      <c r="K486">
        <v>0</v>
      </c>
      <c r="L486">
        <v>54.1</v>
      </c>
      <c r="M486">
        <v>0</v>
      </c>
      <c r="N486">
        <v>0.32179999999999997</v>
      </c>
      <c r="O486">
        <v>0</v>
      </c>
      <c r="P486">
        <v>5.3109433962264096E-3</v>
      </c>
      <c r="Q486">
        <v>0</v>
      </c>
      <c r="R486">
        <v>0.42</v>
      </c>
      <c r="S486">
        <v>0</v>
      </c>
      <c r="T486">
        <v>79.58</v>
      </c>
      <c r="U486">
        <v>0.42</v>
      </c>
      <c r="V486">
        <v>0</v>
      </c>
      <c r="W486">
        <v>1.0900000000000001</v>
      </c>
      <c r="X486">
        <v>0</v>
      </c>
      <c r="Y486">
        <v>0.57999999999999996</v>
      </c>
      <c r="Z486">
        <v>0</v>
      </c>
      <c r="AA486">
        <v>0.81</v>
      </c>
      <c r="AB486">
        <v>0</v>
      </c>
      <c r="AC486" t="s">
        <v>36</v>
      </c>
      <c r="AD486" t="s">
        <v>36</v>
      </c>
      <c r="AE486" t="s">
        <v>36</v>
      </c>
      <c r="AF486" t="s">
        <v>36</v>
      </c>
      <c r="AG486" t="s">
        <v>36</v>
      </c>
      <c r="AH486" t="s">
        <v>36</v>
      </c>
    </row>
    <row r="487" spans="1:34" x14ac:dyDescent="0.25">
      <c r="A487">
        <v>292</v>
      </c>
      <c r="B487" t="s">
        <v>34</v>
      </c>
      <c r="C487">
        <v>4</v>
      </c>
      <c r="D487">
        <v>5</v>
      </c>
      <c r="E487">
        <v>1</v>
      </c>
      <c r="F487" t="s">
        <v>37</v>
      </c>
      <c r="G487">
        <v>2</v>
      </c>
      <c r="H487">
        <v>2026</v>
      </c>
      <c r="I487">
        <v>37</v>
      </c>
      <c r="J487">
        <v>2.8959999999999999</v>
      </c>
      <c r="K487">
        <v>0</v>
      </c>
      <c r="L487">
        <v>54.1</v>
      </c>
      <c r="M487">
        <v>0</v>
      </c>
      <c r="N487">
        <v>0.32179999999999997</v>
      </c>
      <c r="O487">
        <v>0</v>
      </c>
      <c r="P487">
        <v>5.3109433962264096E-3</v>
      </c>
      <c r="Q487">
        <v>0</v>
      </c>
      <c r="R487">
        <v>0.42</v>
      </c>
      <c r="S487">
        <v>0</v>
      </c>
      <c r="T487">
        <v>79.58</v>
      </c>
      <c r="U487">
        <v>0.42</v>
      </c>
      <c r="V487">
        <v>0</v>
      </c>
      <c r="W487">
        <v>1.0900000000000001</v>
      </c>
      <c r="X487">
        <v>0</v>
      </c>
      <c r="Y487">
        <v>0.57999999999999996</v>
      </c>
      <c r="Z487">
        <v>0</v>
      </c>
      <c r="AA487">
        <v>0.81</v>
      </c>
      <c r="AB487">
        <v>0</v>
      </c>
      <c r="AC487" t="s">
        <v>36</v>
      </c>
      <c r="AD487" t="s">
        <v>36</v>
      </c>
      <c r="AE487" t="s">
        <v>36</v>
      </c>
      <c r="AF487" t="s">
        <v>36</v>
      </c>
      <c r="AG487" t="s">
        <v>36</v>
      </c>
      <c r="AH487" t="s">
        <v>36</v>
      </c>
    </row>
    <row r="488" spans="1:34" x14ac:dyDescent="0.25">
      <c r="A488">
        <v>293</v>
      </c>
      <c r="B488" t="s">
        <v>34</v>
      </c>
      <c r="C488">
        <v>4</v>
      </c>
      <c r="D488">
        <v>5</v>
      </c>
      <c r="E488">
        <v>1</v>
      </c>
      <c r="F488" t="s">
        <v>37</v>
      </c>
      <c r="G488">
        <v>2</v>
      </c>
      <c r="H488">
        <v>2027</v>
      </c>
      <c r="I488">
        <v>38</v>
      </c>
      <c r="J488">
        <v>2.8959999999999999</v>
      </c>
      <c r="K488">
        <v>0</v>
      </c>
      <c r="L488">
        <v>54.1</v>
      </c>
      <c r="M488">
        <v>0</v>
      </c>
      <c r="N488">
        <v>0.32179999999999997</v>
      </c>
      <c r="O488">
        <v>0</v>
      </c>
      <c r="P488">
        <v>5.3109433962264096E-3</v>
      </c>
      <c r="Q488">
        <v>0</v>
      </c>
      <c r="R488">
        <v>0.42</v>
      </c>
      <c r="S488">
        <v>0</v>
      </c>
      <c r="T488">
        <v>79.58</v>
      </c>
      <c r="U488">
        <v>0.42</v>
      </c>
      <c r="V488">
        <v>0</v>
      </c>
      <c r="W488">
        <v>1.0900000000000001</v>
      </c>
      <c r="X488">
        <v>0</v>
      </c>
      <c r="Y488">
        <v>0.57999999999999996</v>
      </c>
      <c r="Z488">
        <v>0</v>
      </c>
      <c r="AA488">
        <v>0.81</v>
      </c>
      <c r="AB488">
        <v>0</v>
      </c>
      <c r="AC488" t="s">
        <v>36</v>
      </c>
      <c r="AD488" t="s">
        <v>36</v>
      </c>
      <c r="AE488" t="s">
        <v>36</v>
      </c>
      <c r="AF488" t="s">
        <v>36</v>
      </c>
      <c r="AG488" t="s">
        <v>36</v>
      </c>
      <c r="AH488" t="s">
        <v>36</v>
      </c>
    </row>
    <row r="489" spans="1:34" x14ac:dyDescent="0.25">
      <c r="A489">
        <v>294</v>
      </c>
      <c r="B489" t="s">
        <v>34</v>
      </c>
      <c r="C489">
        <v>4</v>
      </c>
      <c r="D489">
        <v>5</v>
      </c>
      <c r="E489">
        <v>1</v>
      </c>
      <c r="F489" t="s">
        <v>37</v>
      </c>
      <c r="G489">
        <v>2</v>
      </c>
      <c r="H489">
        <v>2028</v>
      </c>
      <c r="I489">
        <v>39</v>
      </c>
      <c r="J489">
        <v>2.8959999999999999</v>
      </c>
      <c r="K489">
        <v>0</v>
      </c>
      <c r="L489">
        <v>54.1</v>
      </c>
      <c r="M489">
        <v>0</v>
      </c>
      <c r="N489">
        <v>0.32179999999999997</v>
      </c>
      <c r="O489">
        <v>0</v>
      </c>
      <c r="P489">
        <v>5.3109433962264096E-3</v>
      </c>
      <c r="Q489">
        <v>0</v>
      </c>
      <c r="R489">
        <v>0.42</v>
      </c>
      <c r="S489">
        <v>0</v>
      </c>
      <c r="T489">
        <v>79.58</v>
      </c>
      <c r="U489">
        <v>0.42</v>
      </c>
      <c r="V489">
        <v>0</v>
      </c>
      <c r="W489">
        <v>1.0900000000000001</v>
      </c>
      <c r="X489">
        <v>0</v>
      </c>
      <c r="Y489">
        <v>0.57999999999999996</v>
      </c>
      <c r="Z489">
        <v>0</v>
      </c>
      <c r="AA489">
        <v>0.81</v>
      </c>
      <c r="AB489">
        <v>0</v>
      </c>
      <c r="AC489" t="s">
        <v>36</v>
      </c>
      <c r="AD489" t="s">
        <v>36</v>
      </c>
      <c r="AE489" t="s">
        <v>36</v>
      </c>
      <c r="AF489" t="s">
        <v>36</v>
      </c>
      <c r="AG489" t="s">
        <v>36</v>
      </c>
      <c r="AH489" t="s">
        <v>36</v>
      </c>
    </row>
    <row r="490" spans="1:34" x14ac:dyDescent="0.25">
      <c r="A490">
        <v>295</v>
      </c>
      <c r="B490" t="s">
        <v>34</v>
      </c>
      <c r="C490">
        <v>4</v>
      </c>
      <c r="D490">
        <v>5</v>
      </c>
      <c r="E490">
        <v>1</v>
      </c>
      <c r="F490" t="s">
        <v>37</v>
      </c>
      <c r="G490">
        <v>2</v>
      </c>
      <c r="H490">
        <v>2029</v>
      </c>
      <c r="I490">
        <v>40</v>
      </c>
      <c r="J490">
        <v>2.8959999999999999</v>
      </c>
      <c r="K490">
        <v>0</v>
      </c>
      <c r="L490">
        <v>54.1</v>
      </c>
      <c r="M490">
        <v>0</v>
      </c>
      <c r="N490">
        <v>0.32179999999999997</v>
      </c>
      <c r="O490">
        <v>0</v>
      </c>
      <c r="P490">
        <v>5.3109433962264096E-3</v>
      </c>
      <c r="Q490">
        <v>0</v>
      </c>
      <c r="R490">
        <v>0.42</v>
      </c>
      <c r="S490">
        <v>0</v>
      </c>
      <c r="T490">
        <v>79.58</v>
      </c>
      <c r="U490">
        <v>0.42</v>
      </c>
      <c r="V490">
        <v>0</v>
      </c>
      <c r="W490">
        <v>1.0900000000000001</v>
      </c>
      <c r="X490">
        <v>0</v>
      </c>
      <c r="Y490">
        <v>0.57999999999999996</v>
      </c>
      <c r="Z490">
        <v>0</v>
      </c>
      <c r="AA490">
        <v>0.81</v>
      </c>
      <c r="AB490">
        <v>0</v>
      </c>
      <c r="AC490" t="s">
        <v>36</v>
      </c>
      <c r="AD490" t="s">
        <v>36</v>
      </c>
      <c r="AE490" t="s">
        <v>36</v>
      </c>
      <c r="AF490" t="s">
        <v>36</v>
      </c>
      <c r="AG490" t="s">
        <v>36</v>
      </c>
      <c r="AH490" t="s">
        <v>36</v>
      </c>
    </row>
    <row r="491" spans="1:34" x14ac:dyDescent="0.25">
      <c r="A491">
        <v>296</v>
      </c>
      <c r="B491" t="s">
        <v>34</v>
      </c>
      <c r="C491">
        <v>4</v>
      </c>
      <c r="D491">
        <v>5</v>
      </c>
      <c r="E491">
        <v>1</v>
      </c>
      <c r="F491" t="s">
        <v>37</v>
      </c>
      <c r="G491">
        <v>2</v>
      </c>
      <c r="H491">
        <v>2030</v>
      </c>
      <c r="I491">
        <v>41</v>
      </c>
      <c r="J491">
        <v>2.8959999999999999</v>
      </c>
      <c r="K491">
        <v>0</v>
      </c>
      <c r="L491">
        <v>54.1</v>
      </c>
      <c r="M491">
        <v>0</v>
      </c>
      <c r="N491">
        <v>0.32179999999999997</v>
      </c>
      <c r="O491">
        <v>0</v>
      </c>
      <c r="P491">
        <v>5.3109433962264096E-3</v>
      </c>
      <c r="Q491">
        <v>0</v>
      </c>
      <c r="R491">
        <v>0.42</v>
      </c>
      <c r="S491">
        <v>0</v>
      </c>
      <c r="T491">
        <v>79.58</v>
      </c>
      <c r="U491">
        <v>0.42</v>
      </c>
      <c r="V491">
        <v>0</v>
      </c>
      <c r="W491">
        <v>1.0900000000000001</v>
      </c>
      <c r="X491">
        <v>0</v>
      </c>
      <c r="Y491">
        <v>0.57999999999999996</v>
      </c>
      <c r="Z491">
        <v>0</v>
      </c>
      <c r="AA491">
        <v>0.81</v>
      </c>
      <c r="AB491">
        <v>0</v>
      </c>
      <c r="AC491" t="s">
        <v>36</v>
      </c>
      <c r="AD491" t="s">
        <v>36</v>
      </c>
      <c r="AE491" t="s">
        <v>36</v>
      </c>
      <c r="AF491" t="s">
        <v>36</v>
      </c>
      <c r="AG491" t="s">
        <v>36</v>
      </c>
      <c r="AH491" t="s">
        <v>36</v>
      </c>
    </row>
    <row r="492" spans="1:34" x14ac:dyDescent="0.25">
      <c r="A492">
        <v>297</v>
      </c>
      <c r="B492" t="s">
        <v>34</v>
      </c>
      <c r="C492">
        <v>4</v>
      </c>
      <c r="D492">
        <v>5</v>
      </c>
      <c r="E492">
        <v>1</v>
      </c>
      <c r="F492" t="s">
        <v>37</v>
      </c>
      <c r="G492">
        <v>2</v>
      </c>
      <c r="H492">
        <v>2031</v>
      </c>
      <c r="I492">
        <v>42</v>
      </c>
      <c r="J492">
        <v>2.8959999999999999</v>
      </c>
      <c r="K492">
        <v>0</v>
      </c>
      <c r="L492">
        <v>54.1</v>
      </c>
      <c r="M492">
        <v>0</v>
      </c>
      <c r="N492">
        <v>0.32179999999999997</v>
      </c>
      <c r="O492">
        <v>0</v>
      </c>
      <c r="P492">
        <v>5.3109433962264096E-3</v>
      </c>
      <c r="Q492">
        <v>0</v>
      </c>
      <c r="R492">
        <v>0.42</v>
      </c>
      <c r="S492">
        <v>0</v>
      </c>
      <c r="T492">
        <v>79.58</v>
      </c>
      <c r="U492">
        <v>0.42</v>
      </c>
      <c r="V492">
        <v>0</v>
      </c>
      <c r="W492">
        <v>1.0900000000000001</v>
      </c>
      <c r="X492">
        <v>0</v>
      </c>
      <c r="Y492">
        <v>0.57999999999999996</v>
      </c>
      <c r="Z492">
        <v>0</v>
      </c>
      <c r="AA492">
        <v>0.81</v>
      </c>
      <c r="AB492">
        <v>0</v>
      </c>
      <c r="AC492" t="s">
        <v>36</v>
      </c>
      <c r="AD492" t="s">
        <v>36</v>
      </c>
      <c r="AE492" t="s">
        <v>36</v>
      </c>
      <c r="AF492" t="s">
        <v>36</v>
      </c>
      <c r="AG492" t="s">
        <v>36</v>
      </c>
      <c r="AH492" t="s">
        <v>36</v>
      </c>
    </row>
    <row r="493" spans="1:34" x14ac:dyDescent="0.25">
      <c r="A493">
        <v>298</v>
      </c>
      <c r="B493" t="s">
        <v>34</v>
      </c>
      <c r="C493">
        <v>4</v>
      </c>
      <c r="D493">
        <v>5</v>
      </c>
      <c r="E493">
        <v>1</v>
      </c>
      <c r="F493" t="s">
        <v>37</v>
      </c>
      <c r="G493">
        <v>2</v>
      </c>
      <c r="H493">
        <v>2032</v>
      </c>
      <c r="I493">
        <v>43</v>
      </c>
      <c r="J493">
        <v>2.8959999999999999</v>
      </c>
      <c r="K493">
        <v>0</v>
      </c>
      <c r="L493">
        <v>54.1</v>
      </c>
      <c r="M493">
        <v>0</v>
      </c>
      <c r="N493">
        <v>0.32179999999999997</v>
      </c>
      <c r="O493">
        <v>0</v>
      </c>
      <c r="P493">
        <v>5.3109433962264096E-3</v>
      </c>
      <c r="Q493">
        <v>0</v>
      </c>
      <c r="R493">
        <v>0.42</v>
      </c>
      <c r="S493">
        <v>0</v>
      </c>
      <c r="T493">
        <v>79.58</v>
      </c>
      <c r="U493">
        <v>0.42</v>
      </c>
      <c r="V493">
        <v>0</v>
      </c>
      <c r="W493">
        <v>1.0900000000000001</v>
      </c>
      <c r="X493">
        <v>0</v>
      </c>
      <c r="Y493">
        <v>0.57999999999999996</v>
      </c>
      <c r="Z493">
        <v>0</v>
      </c>
      <c r="AA493">
        <v>0.81</v>
      </c>
      <c r="AB493">
        <v>0</v>
      </c>
      <c r="AC493" t="s">
        <v>36</v>
      </c>
      <c r="AD493" t="s">
        <v>36</v>
      </c>
      <c r="AE493" t="s">
        <v>36</v>
      </c>
      <c r="AF493" t="s">
        <v>36</v>
      </c>
      <c r="AG493" t="s">
        <v>36</v>
      </c>
      <c r="AH493" t="s">
        <v>36</v>
      </c>
    </row>
    <row r="494" spans="1:34" x14ac:dyDescent="0.25">
      <c r="A494">
        <v>299</v>
      </c>
      <c r="B494" t="s">
        <v>34</v>
      </c>
      <c r="C494">
        <v>4</v>
      </c>
      <c r="D494">
        <v>5</v>
      </c>
      <c r="E494">
        <v>1</v>
      </c>
      <c r="F494" t="s">
        <v>37</v>
      </c>
      <c r="G494">
        <v>2</v>
      </c>
      <c r="H494">
        <v>2033</v>
      </c>
      <c r="I494">
        <v>44</v>
      </c>
      <c r="J494">
        <v>2.8959999999999999</v>
      </c>
      <c r="K494">
        <v>0</v>
      </c>
      <c r="L494">
        <v>54.1</v>
      </c>
      <c r="M494">
        <v>0</v>
      </c>
      <c r="N494">
        <v>0.32179999999999997</v>
      </c>
      <c r="O494">
        <v>0</v>
      </c>
      <c r="P494">
        <v>5.3109433962264096E-3</v>
      </c>
      <c r="Q494">
        <v>0</v>
      </c>
      <c r="R494">
        <v>0.42</v>
      </c>
      <c r="S494">
        <v>0</v>
      </c>
      <c r="T494">
        <v>79.58</v>
      </c>
      <c r="U494">
        <v>0.42</v>
      </c>
      <c r="V494">
        <v>0</v>
      </c>
      <c r="W494">
        <v>1.0900000000000001</v>
      </c>
      <c r="X494">
        <v>0</v>
      </c>
      <c r="Y494">
        <v>0.57999999999999996</v>
      </c>
      <c r="Z494">
        <v>0</v>
      </c>
      <c r="AA494">
        <v>0.81</v>
      </c>
      <c r="AB494">
        <v>0</v>
      </c>
      <c r="AC494" t="s">
        <v>36</v>
      </c>
      <c r="AD494" t="s">
        <v>36</v>
      </c>
      <c r="AE494" t="s">
        <v>36</v>
      </c>
      <c r="AF494" t="s">
        <v>36</v>
      </c>
      <c r="AG494" t="s">
        <v>36</v>
      </c>
      <c r="AH494" t="s">
        <v>36</v>
      </c>
    </row>
    <row r="495" spans="1:34" x14ac:dyDescent="0.25">
      <c r="A495">
        <v>300</v>
      </c>
      <c r="B495" t="s">
        <v>34</v>
      </c>
      <c r="C495">
        <v>4</v>
      </c>
      <c r="D495">
        <v>5</v>
      </c>
      <c r="E495">
        <v>1</v>
      </c>
      <c r="F495" t="s">
        <v>37</v>
      </c>
      <c r="G495">
        <v>2</v>
      </c>
      <c r="H495">
        <v>2034</v>
      </c>
      <c r="I495">
        <v>45</v>
      </c>
      <c r="J495">
        <v>2.8959999999999999</v>
      </c>
      <c r="K495">
        <v>0</v>
      </c>
      <c r="L495">
        <v>54.1</v>
      </c>
      <c r="M495">
        <v>0</v>
      </c>
      <c r="N495">
        <v>0.32179999999999997</v>
      </c>
      <c r="O495">
        <v>0</v>
      </c>
      <c r="P495">
        <v>5.3109433962264096E-3</v>
      </c>
      <c r="Q495">
        <v>0</v>
      </c>
      <c r="R495">
        <v>0.42</v>
      </c>
      <c r="S495">
        <v>0</v>
      </c>
      <c r="T495">
        <v>79.58</v>
      </c>
      <c r="U495">
        <v>0.42</v>
      </c>
      <c r="V495">
        <v>0</v>
      </c>
      <c r="W495">
        <v>1.0900000000000001</v>
      </c>
      <c r="X495">
        <v>0</v>
      </c>
      <c r="Y495">
        <v>0.57999999999999996</v>
      </c>
      <c r="Z495">
        <v>0</v>
      </c>
      <c r="AA495">
        <v>0.81</v>
      </c>
      <c r="AB495">
        <v>0</v>
      </c>
      <c r="AC495" t="s">
        <v>36</v>
      </c>
      <c r="AD495" t="s">
        <v>36</v>
      </c>
      <c r="AE495" t="s">
        <v>36</v>
      </c>
      <c r="AF495" t="s">
        <v>36</v>
      </c>
      <c r="AG495" t="s">
        <v>36</v>
      </c>
      <c r="AH495" t="s">
        <v>36</v>
      </c>
    </row>
    <row r="496" spans="1:34" x14ac:dyDescent="0.25">
      <c r="A496">
        <v>301</v>
      </c>
      <c r="B496" t="s">
        <v>34</v>
      </c>
      <c r="C496">
        <v>4</v>
      </c>
      <c r="D496">
        <v>5</v>
      </c>
      <c r="E496">
        <v>1</v>
      </c>
      <c r="F496" t="s">
        <v>37</v>
      </c>
      <c r="G496">
        <v>2</v>
      </c>
      <c r="H496">
        <v>2035</v>
      </c>
      <c r="I496">
        <v>46</v>
      </c>
      <c r="J496">
        <v>2.8959999999999999</v>
      </c>
      <c r="K496">
        <v>0</v>
      </c>
      <c r="L496">
        <v>54.1</v>
      </c>
      <c r="M496">
        <v>0</v>
      </c>
      <c r="N496">
        <v>0.32179999999999997</v>
      </c>
      <c r="O496">
        <v>0</v>
      </c>
      <c r="P496">
        <v>5.3109433962264096E-3</v>
      </c>
      <c r="Q496">
        <v>0</v>
      </c>
      <c r="R496">
        <v>0.42</v>
      </c>
      <c r="S496">
        <v>0</v>
      </c>
      <c r="T496">
        <v>79.58</v>
      </c>
      <c r="U496">
        <v>0.42</v>
      </c>
      <c r="V496">
        <v>0</v>
      </c>
      <c r="W496">
        <v>1.0900000000000001</v>
      </c>
      <c r="X496">
        <v>0</v>
      </c>
      <c r="Y496">
        <v>0.57999999999999996</v>
      </c>
      <c r="Z496">
        <v>0</v>
      </c>
      <c r="AA496">
        <v>0.81</v>
      </c>
      <c r="AB496">
        <v>0</v>
      </c>
      <c r="AC496" t="s">
        <v>36</v>
      </c>
      <c r="AD496" t="s">
        <v>36</v>
      </c>
      <c r="AE496" t="s">
        <v>36</v>
      </c>
      <c r="AF496" t="s">
        <v>36</v>
      </c>
      <c r="AG496" t="s">
        <v>36</v>
      </c>
      <c r="AH496" t="s">
        <v>36</v>
      </c>
    </row>
    <row r="497" spans="1:34" x14ac:dyDescent="0.25">
      <c r="A497">
        <v>302</v>
      </c>
      <c r="B497" t="s">
        <v>34</v>
      </c>
      <c r="C497">
        <v>4</v>
      </c>
      <c r="D497">
        <v>5</v>
      </c>
      <c r="E497">
        <v>1</v>
      </c>
      <c r="F497" t="s">
        <v>37</v>
      </c>
      <c r="G497">
        <v>2</v>
      </c>
      <c r="H497">
        <v>2036</v>
      </c>
      <c r="I497">
        <v>47</v>
      </c>
      <c r="J497">
        <v>2.8959999999999999</v>
      </c>
      <c r="K497">
        <v>0</v>
      </c>
      <c r="L497">
        <v>54.1</v>
      </c>
      <c r="M497">
        <v>0</v>
      </c>
      <c r="N497">
        <v>0.32179999999999997</v>
      </c>
      <c r="O497">
        <v>0</v>
      </c>
      <c r="P497">
        <v>5.3109433962264096E-3</v>
      </c>
      <c r="Q497">
        <v>0</v>
      </c>
      <c r="R497">
        <v>0.42</v>
      </c>
      <c r="S497">
        <v>0</v>
      </c>
      <c r="T497">
        <v>79.58</v>
      </c>
      <c r="U497">
        <v>0.42</v>
      </c>
      <c r="V497">
        <v>0</v>
      </c>
      <c r="W497">
        <v>1.0900000000000001</v>
      </c>
      <c r="X497">
        <v>0</v>
      </c>
      <c r="Y497">
        <v>0.57999999999999996</v>
      </c>
      <c r="Z497">
        <v>0</v>
      </c>
      <c r="AA497">
        <v>0.81</v>
      </c>
      <c r="AB497">
        <v>0</v>
      </c>
      <c r="AC497" t="s">
        <v>36</v>
      </c>
      <c r="AD497" t="s">
        <v>36</v>
      </c>
      <c r="AE497" t="s">
        <v>36</v>
      </c>
      <c r="AF497" t="s">
        <v>36</v>
      </c>
      <c r="AG497" t="s">
        <v>36</v>
      </c>
      <c r="AH497" t="s">
        <v>36</v>
      </c>
    </row>
    <row r="498" spans="1:34" x14ac:dyDescent="0.25">
      <c r="A498">
        <v>303</v>
      </c>
      <c r="B498" t="s">
        <v>34</v>
      </c>
      <c r="C498">
        <v>4</v>
      </c>
      <c r="D498">
        <v>5</v>
      </c>
      <c r="E498">
        <v>1</v>
      </c>
      <c r="F498" t="s">
        <v>37</v>
      </c>
      <c r="G498">
        <v>2</v>
      </c>
      <c r="H498">
        <v>2037</v>
      </c>
      <c r="I498">
        <v>48</v>
      </c>
      <c r="J498">
        <v>2.8959999999999999</v>
      </c>
      <c r="K498">
        <v>0</v>
      </c>
      <c r="L498">
        <v>54.1</v>
      </c>
      <c r="M498">
        <v>0</v>
      </c>
      <c r="N498">
        <v>0.32179999999999997</v>
      </c>
      <c r="O498">
        <v>0</v>
      </c>
      <c r="P498">
        <v>5.3109433962264096E-3</v>
      </c>
      <c r="Q498">
        <v>0</v>
      </c>
      <c r="R498">
        <v>0.42</v>
      </c>
      <c r="S498">
        <v>0</v>
      </c>
      <c r="T498">
        <v>79.58</v>
      </c>
      <c r="U498">
        <v>0.42</v>
      </c>
      <c r="V498">
        <v>0</v>
      </c>
      <c r="W498">
        <v>1.0900000000000001</v>
      </c>
      <c r="X498">
        <v>0</v>
      </c>
      <c r="Y498">
        <v>0.57999999999999996</v>
      </c>
      <c r="Z498">
        <v>0</v>
      </c>
      <c r="AA498">
        <v>0.81</v>
      </c>
      <c r="AB498">
        <v>0</v>
      </c>
      <c r="AC498" t="s">
        <v>36</v>
      </c>
      <c r="AD498" t="s">
        <v>36</v>
      </c>
      <c r="AE498" t="s">
        <v>36</v>
      </c>
      <c r="AF498" t="s">
        <v>36</v>
      </c>
      <c r="AG498" t="s">
        <v>36</v>
      </c>
      <c r="AH498" t="s">
        <v>36</v>
      </c>
    </row>
    <row r="499" spans="1:34" x14ac:dyDescent="0.25">
      <c r="A499">
        <v>304</v>
      </c>
      <c r="B499" t="s">
        <v>34</v>
      </c>
      <c r="C499">
        <v>4</v>
      </c>
      <c r="D499">
        <v>5</v>
      </c>
      <c r="E499">
        <v>1</v>
      </c>
      <c r="F499" t="s">
        <v>37</v>
      </c>
      <c r="G499">
        <v>2</v>
      </c>
      <c r="H499">
        <v>2038</v>
      </c>
      <c r="I499">
        <v>49</v>
      </c>
      <c r="J499">
        <v>2.8959999999999999</v>
      </c>
      <c r="K499">
        <v>0</v>
      </c>
      <c r="L499">
        <v>54.1</v>
      </c>
      <c r="M499">
        <v>0</v>
      </c>
      <c r="N499">
        <v>0.32179999999999997</v>
      </c>
      <c r="O499">
        <v>0</v>
      </c>
      <c r="P499">
        <v>5.3109433962264096E-3</v>
      </c>
      <c r="Q499">
        <v>0</v>
      </c>
      <c r="R499">
        <v>0.42</v>
      </c>
      <c r="S499">
        <v>0</v>
      </c>
      <c r="T499">
        <v>79.58</v>
      </c>
      <c r="U499">
        <v>0.42</v>
      </c>
      <c r="V499">
        <v>0</v>
      </c>
      <c r="W499">
        <v>1.0900000000000001</v>
      </c>
      <c r="X499">
        <v>0</v>
      </c>
      <c r="Y499">
        <v>0.57999999999999996</v>
      </c>
      <c r="Z499">
        <v>0</v>
      </c>
      <c r="AA499">
        <v>0.81</v>
      </c>
      <c r="AB499">
        <v>0</v>
      </c>
      <c r="AC499" t="s">
        <v>36</v>
      </c>
      <c r="AD499" t="s">
        <v>36</v>
      </c>
      <c r="AE499" t="s">
        <v>36</v>
      </c>
      <c r="AF499" t="s">
        <v>36</v>
      </c>
      <c r="AG499" t="s">
        <v>36</v>
      </c>
      <c r="AH499" t="s">
        <v>36</v>
      </c>
    </row>
    <row r="500" spans="1:34" x14ac:dyDescent="0.25">
      <c r="A500">
        <v>305</v>
      </c>
      <c r="B500" t="s">
        <v>34</v>
      </c>
      <c r="C500">
        <v>4</v>
      </c>
      <c r="D500">
        <v>5</v>
      </c>
      <c r="E500">
        <v>1</v>
      </c>
      <c r="F500" t="s">
        <v>37</v>
      </c>
      <c r="G500">
        <v>2</v>
      </c>
      <c r="H500">
        <v>2039</v>
      </c>
      <c r="I500">
        <v>50</v>
      </c>
      <c r="J500">
        <v>2.8959999999999999</v>
      </c>
      <c r="K500">
        <v>0</v>
      </c>
      <c r="L500">
        <v>54.1</v>
      </c>
      <c r="M500">
        <v>0</v>
      </c>
      <c r="N500">
        <v>0.32179999999999997</v>
      </c>
      <c r="O500">
        <v>0</v>
      </c>
      <c r="P500">
        <v>5.3109433962264096E-3</v>
      </c>
      <c r="Q500">
        <v>0</v>
      </c>
      <c r="R500">
        <v>0.42</v>
      </c>
      <c r="S500">
        <v>0</v>
      </c>
      <c r="T500">
        <v>79.58</v>
      </c>
      <c r="U500">
        <v>0.42</v>
      </c>
      <c r="V500">
        <v>0</v>
      </c>
      <c r="W500">
        <v>1.0900000000000001</v>
      </c>
      <c r="X500">
        <v>0</v>
      </c>
      <c r="Y500">
        <v>0.57999999999999996</v>
      </c>
      <c r="Z500">
        <v>0</v>
      </c>
      <c r="AA500">
        <v>0.81</v>
      </c>
      <c r="AB500">
        <v>0</v>
      </c>
      <c r="AC500" t="s">
        <v>36</v>
      </c>
      <c r="AD500" t="s">
        <v>36</v>
      </c>
      <c r="AE500" t="s">
        <v>36</v>
      </c>
      <c r="AF500" t="s">
        <v>36</v>
      </c>
      <c r="AG500" t="s">
        <v>36</v>
      </c>
      <c r="AH500" t="s">
        <v>36</v>
      </c>
    </row>
    <row r="501" spans="1:34" x14ac:dyDescent="0.25">
      <c r="A501">
        <v>306</v>
      </c>
      <c r="B501" t="s">
        <v>34</v>
      </c>
      <c r="C501">
        <v>4</v>
      </c>
      <c r="D501">
        <v>5</v>
      </c>
      <c r="E501">
        <v>1</v>
      </c>
      <c r="F501" t="s">
        <v>37</v>
      </c>
      <c r="G501">
        <v>2</v>
      </c>
      <c r="H501">
        <v>2040</v>
      </c>
      <c r="I501">
        <v>51</v>
      </c>
      <c r="J501">
        <v>2.8959999999999999</v>
      </c>
      <c r="K501">
        <v>0</v>
      </c>
      <c r="L501">
        <v>54.1</v>
      </c>
      <c r="M501">
        <v>0</v>
      </c>
      <c r="N501">
        <v>0.32179999999999997</v>
      </c>
      <c r="O501">
        <v>0</v>
      </c>
      <c r="P501">
        <v>5.3109433962264096E-3</v>
      </c>
      <c r="Q501">
        <v>0</v>
      </c>
      <c r="R501">
        <v>0.42</v>
      </c>
      <c r="S501">
        <v>0</v>
      </c>
      <c r="T501">
        <v>79.58</v>
      </c>
      <c r="U501">
        <v>0.42</v>
      </c>
      <c r="V501">
        <v>0</v>
      </c>
      <c r="W501">
        <v>1.0900000000000001</v>
      </c>
      <c r="X501">
        <v>0</v>
      </c>
      <c r="Y501">
        <v>0.57999999999999996</v>
      </c>
      <c r="Z501">
        <v>0</v>
      </c>
      <c r="AA501">
        <v>0.81</v>
      </c>
      <c r="AB501">
        <v>0</v>
      </c>
      <c r="AC501" t="s">
        <v>36</v>
      </c>
      <c r="AD501" t="s">
        <v>36</v>
      </c>
      <c r="AE501" t="s">
        <v>36</v>
      </c>
      <c r="AF501" t="s">
        <v>36</v>
      </c>
      <c r="AG501" t="s">
        <v>36</v>
      </c>
      <c r="AH501" t="s">
        <v>36</v>
      </c>
    </row>
    <row r="502" spans="1:34" x14ac:dyDescent="0.25">
      <c r="A502">
        <v>339</v>
      </c>
      <c r="B502" t="s">
        <v>34</v>
      </c>
      <c r="C502">
        <v>4</v>
      </c>
      <c r="D502">
        <v>15</v>
      </c>
      <c r="E502">
        <v>2</v>
      </c>
      <c r="F502" t="s">
        <v>37</v>
      </c>
      <c r="G502">
        <v>2</v>
      </c>
      <c r="H502">
        <v>2022</v>
      </c>
      <c r="I502">
        <v>33</v>
      </c>
      <c r="J502">
        <v>2.8959999999999999</v>
      </c>
      <c r="K502">
        <v>0</v>
      </c>
      <c r="L502">
        <v>54.1</v>
      </c>
      <c r="M502">
        <v>0</v>
      </c>
      <c r="N502">
        <v>0.32179999999999997</v>
      </c>
      <c r="O502">
        <v>0</v>
      </c>
      <c r="P502">
        <v>5.3109433962264096E-3</v>
      </c>
      <c r="Q502">
        <v>0</v>
      </c>
      <c r="R502">
        <v>0.42</v>
      </c>
      <c r="S502">
        <v>0</v>
      </c>
      <c r="T502">
        <v>79.58</v>
      </c>
      <c r="U502">
        <v>0.42</v>
      </c>
      <c r="V502">
        <v>0</v>
      </c>
      <c r="W502">
        <v>1.0900000000000001</v>
      </c>
      <c r="X502">
        <v>0</v>
      </c>
      <c r="Y502">
        <v>0.57999999999999996</v>
      </c>
      <c r="Z502">
        <v>0</v>
      </c>
      <c r="AA502">
        <v>0.81</v>
      </c>
      <c r="AB502">
        <v>0</v>
      </c>
      <c r="AC502" t="s">
        <v>36</v>
      </c>
      <c r="AD502" t="s">
        <v>36</v>
      </c>
      <c r="AE502" t="s">
        <v>36</v>
      </c>
      <c r="AF502" t="s">
        <v>36</v>
      </c>
      <c r="AG502" t="s">
        <v>36</v>
      </c>
      <c r="AH502" t="s">
        <v>36</v>
      </c>
    </row>
    <row r="503" spans="1:34" x14ac:dyDescent="0.25">
      <c r="A503">
        <v>340</v>
      </c>
      <c r="B503" t="s">
        <v>34</v>
      </c>
      <c r="C503">
        <v>4</v>
      </c>
      <c r="D503">
        <v>15</v>
      </c>
      <c r="E503">
        <v>2</v>
      </c>
      <c r="F503" t="s">
        <v>37</v>
      </c>
      <c r="G503">
        <v>2</v>
      </c>
      <c r="H503">
        <v>2023</v>
      </c>
      <c r="I503">
        <v>34</v>
      </c>
      <c r="J503">
        <v>2.8959999999999999</v>
      </c>
      <c r="K503">
        <v>0</v>
      </c>
      <c r="L503">
        <v>54.1</v>
      </c>
      <c r="M503">
        <v>0</v>
      </c>
      <c r="N503">
        <v>0.32179999999999997</v>
      </c>
      <c r="O503">
        <v>0</v>
      </c>
      <c r="P503">
        <v>5.3109433962264096E-3</v>
      </c>
      <c r="Q503">
        <v>0</v>
      </c>
      <c r="R503">
        <v>0.42</v>
      </c>
      <c r="S503">
        <v>0</v>
      </c>
      <c r="T503">
        <v>79.58</v>
      </c>
      <c r="U503">
        <v>0.42</v>
      </c>
      <c r="V503">
        <v>0</v>
      </c>
      <c r="W503">
        <v>1.0900000000000001</v>
      </c>
      <c r="X503">
        <v>0</v>
      </c>
      <c r="Y503">
        <v>0.57999999999999996</v>
      </c>
      <c r="Z503">
        <v>0</v>
      </c>
      <c r="AA503">
        <v>0.81</v>
      </c>
      <c r="AB503">
        <v>0</v>
      </c>
      <c r="AC503" t="s">
        <v>36</v>
      </c>
      <c r="AD503" t="s">
        <v>36</v>
      </c>
      <c r="AE503" t="s">
        <v>36</v>
      </c>
      <c r="AF503" t="s">
        <v>36</v>
      </c>
      <c r="AG503" t="s">
        <v>36</v>
      </c>
      <c r="AH503" t="s">
        <v>36</v>
      </c>
    </row>
    <row r="504" spans="1:34" x14ac:dyDescent="0.25">
      <c r="A504">
        <v>341</v>
      </c>
      <c r="B504" t="s">
        <v>34</v>
      </c>
      <c r="C504">
        <v>4</v>
      </c>
      <c r="D504">
        <v>15</v>
      </c>
      <c r="E504">
        <v>2</v>
      </c>
      <c r="F504" t="s">
        <v>37</v>
      </c>
      <c r="G504">
        <v>2</v>
      </c>
      <c r="H504">
        <v>2024</v>
      </c>
      <c r="I504">
        <v>35</v>
      </c>
      <c r="J504">
        <v>2.8959999999999999</v>
      </c>
      <c r="K504">
        <v>0</v>
      </c>
      <c r="L504">
        <v>54.1</v>
      </c>
      <c r="M504">
        <v>0</v>
      </c>
      <c r="N504">
        <v>0.32179999999999997</v>
      </c>
      <c r="O504">
        <v>0</v>
      </c>
      <c r="P504">
        <v>5.3109433962264096E-3</v>
      </c>
      <c r="Q504">
        <v>0</v>
      </c>
      <c r="R504">
        <v>0.42</v>
      </c>
      <c r="S504">
        <v>0</v>
      </c>
      <c r="T504">
        <v>79.58</v>
      </c>
      <c r="U504">
        <v>0.42</v>
      </c>
      <c r="V504">
        <v>0</v>
      </c>
      <c r="W504">
        <v>1.0900000000000001</v>
      </c>
      <c r="X504">
        <v>0</v>
      </c>
      <c r="Y504">
        <v>0.57999999999999996</v>
      </c>
      <c r="Z504">
        <v>0</v>
      </c>
      <c r="AA504">
        <v>0.81</v>
      </c>
      <c r="AB504">
        <v>0</v>
      </c>
      <c r="AC504" t="s">
        <v>36</v>
      </c>
      <c r="AD504" t="s">
        <v>36</v>
      </c>
      <c r="AE504" t="s">
        <v>36</v>
      </c>
      <c r="AF504" t="s">
        <v>36</v>
      </c>
      <c r="AG504" t="s">
        <v>36</v>
      </c>
      <c r="AH504" t="s">
        <v>36</v>
      </c>
    </row>
    <row r="505" spans="1:34" x14ac:dyDescent="0.25">
      <c r="A505">
        <v>342</v>
      </c>
      <c r="B505" t="s">
        <v>34</v>
      </c>
      <c r="C505">
        <v>4</v>
      </c>
      <c r="D505">
        <v>15</v>
      </c>
      <c r="E505">
        <v>2</v>
      </c>
      <c r="F505" t="s">
        <v>37</v>
      </c>
      <c r="G505">
        <v>2</v>
      </c>
      <c r="H505">
        <v>2025</v>
      </c>
      <c r="I505">
        <v>36</v>
      </c>
      <c r="J505">
        <v>2.8959999999999999</v>
      </c>
      <c r="K505">
        <v>0</v>
      </c>
      <c r="L505">
        <v>54.1</v>
      </c>
      <c r="M505">
        <v>0</v>
      </c>
      <c r="N505">
        <v>0.32179999999999997</v>
      </c>
      <c r="O505">
        <v>0</v>
      </c>
      <c r="P505">
        <v>5.3109433962264096E-3</v>
      </c>
      <c r="Q505">
        <v>0</v>
      </c>
      <c r="R505">
        <v>0.42</v>
      </c>
      <c r="S505">
        <v>0</v>
      </c>
      <c r="T505">
        <v>79.58</v>
      </c>
      <c r="U505">
        <v>0.42</v>
      </c>
      <c r="V505">
        <v>0</v>
      </c>
      <c r="W505">
        <v>1.0900000000000001</v>
      </c>
      <c r="X505">
        <v>0</v>
      </c>
      <c r="Y505">
        <v>0.57999999999999996</v>
      </c>
      <c r="Z505">
        <v>0</v>
      </c>
      <c r="AA505">
        <v>0.81</v>
      </c>
      <c r="AB505">
        <v>0</v>
      </c>
      <c r="AC505" t="s">
        <v>36</v>
      </c>
      <c r="AD505" t="s">
        <v>36</v>
      </c>
      <c r="AE505" t="s">
        <v>36</v>
      </c>
      <c r="AF505" t="s">
        <v>36</v>
      </c>
      <c r="AG505" t="s">
        <v>36</v>
      </c>
      <c r="AH505" t="s">
        <v>36</v>
      </c>
    </row>
    <row r="506" spans="1:34" x14ac:dyDescent="0.25">
      <c r="A506">
        <v>343</v>
      </c>
      <c r="B506" t="s">
        <v>34</v>
      </c>
      <c r="C506">
        <v>4</v>
      </c>
      <c r="D506">
        <v>15</v>
      </c>
      <c r="E506">
        <v>2</v>
      </c>
      <c r="F506" t="s">
        <v>37</v>
      </c>
      <c r="G506">
        <v>2</v>
      </c>
      <c r="H506">
        <v>2026</v>
      </c>
      <c r="I506">
        <v>37</v>
      </c>
      <c r="J506">
        <v>2.8959999999999999</v>
      </c>
      <c r="K506">
        <v>0</v>
      </c>
      <c r="L506">
        <v>54.1</v>
      </c>
      <c r="M506">
        <v>0</v>
      </c>
      <c r="N506">
        <v>0.32179999999999997</v>
      </c>
      <c r="O506">
        <v>0</v>
      </c>
      <c r="P506">
        <v>5.3109433962264096E-3</v>
      </c>
      <c r="Q506">
        <v>0</v>
      </c>
      <c r="R506">
        <v>0.42</v>
      </c>
      <c r="S506">
        <v>0</v>
      </c>
      <c r="T506">
        <v>79.58</v>
      </c>
      <c r="U506">
        <v>0.42</v>
      </c>
      <c r="V506">
        <v>0</v>
      </c>
      <c r="W506">
        <v>1.0900000000000001</v>
      </c>
      <c r="X506">
        <v>0</v>
      </c>
      <c r="Y506">
        <v>0.57999999999999996</v>
      </c>
      <c r="Z506">
        <v>0</v>
      </c>
      <c r="AA506">
        <v>0.81</v>
      </c>
      <c r="AB506">
        <v>0</v>
      </c>
      <c r="AC506" t="s">
        <v>36</v>
      </c>
      <c r="AD506" t="s">
        <v>36</v>
      </c>
      <c r="AE506" t="s">
        <v>36</v>
      </c>
      <c r="AF506" t="s">
        <v>36</v>
      </c>
      <c r="AG506" t="s">
        <v>36</v>
      </c>
      <c r="AH506" t="s">
        <v>36</v>
      </c>
    </row>
    <row r="507" spans="1:34" x14ac:dyDescent="0.25">
      <c r="A507">
        <v>344</v>
      </c>
      <c r="B507" t="s">
        <v>34</v>
      </c>
      <c r="C507">
        <v>4</v>
      </c>
      <c r="D507">
        <v>15</v>
      </c>
      <c r="E507">
        <v>2</v>
      </c>
      <c r="F507" t="s">
        <v>37</v>
      </c>
      <c r="G507">
        <v>2</v>
      </c>
      <c r="H507">
        <v>2027</v>
      </c>
      <c r="I507">
        <v>38</v>
      </c>
      <c r="J507">
        <v>2.8959999999999999</v>
      </c>
      <c r="K507">
        <v>0</v>
      </c>
      <c r="L507">
        <v>54.1</v>
      </c>
      <c r="M507">
        <v>0</v>
      </c>
      <c r="N507">
        <v>0.32179999999999997</v>
      </c>
      <c r="O507">
        <v>0</v>
      </c>
      <c r="P507">
        <v>5.3109433962264096E-3</v>
      </c>
      <c r="Q507">
        <v>0</v>
      </c>
      <c r="R507">
        <v>0.42</v>
      </c>
      <c r="S507">
        <v>0</v>
      </c>
      <c r="T507">
        <v>79.58</v>
      </c>
      <c r="U507">
        <v>0.42</v>
      </c>
      <c r="V507">
        <v>0</v>
      </c>
      <c r="W507">
        <v>1.0900000000000001</v>
      </c>
      <c r="X507">
        <v>0</v>
      </c>
      <c r="Y507">
        <v>0.57999999999999996</v>
      </c>
      <c r="Z507">
        <v>0</v>
      </c>
      <c r="AA507">
        <v>0.81</v>
      </c>
      <c r="AB507">
        <v>0</v>
      </c>
      <c r="AC507" t="s">
        <v>36</v>
      </c>
      <c r="AD507" t="s">
        <v>36</v>
      </c>
      <c r="AE507" t="s">
        <v>36</v>
      </c>
      <c r="AF507" t="s">
        <v>36</v>
      </c>
      <c r="AG507" t="s">
        <v>36</v>
      </c>
      <c r="AH507" t="s">
        <v>36</v>
      </c>
    </row>
    <row r="508" spans="1:34" x14ac:dyDescent="0.25">
      <c r="A508">
        <v>345</v>
      </c>
      <c r="B508" t="s">
        <v>34</v>
      </c>
      <c r="C508">
        <v>4</v>
      </c>
      <c r="D508">
        <v>15</v>
      </c>
      <c r="E508">
        <v>2</v>
      </c>
      <c r="F508" t="s">
        <v>37</v>
      </c>
      <c r="G508">
        <v>2</v>
      </c>
      <c r="H508">
        <v>2028</v>
      </c>
      <c r="I508">
        <v>39</v>
      </c>
      <c r="J508">
        <v>2.8959999999999999</v>
      </c>
      <c r="K508">
        <v>0</v>
      </c>
      <c r="L508">
        <v>54.1</v>
      </c>
      <c r="M508">
        <v>0</v>
      </c>
      <c r="N508">
        <v>0.32179999999999997</v>
      </c>
      <c r="O508">
        <v>0</v>
      </c>
      <c r="P508">
        <v>5.3109433962264096E-3</v>
      </c>
      <c r="Q508">
        <v>0</v>
      </c>
      <c r="R508">
        <v>0.42</v>
      </c>
      <c r="S508">
        <v>0</v>
      </c>
      <c r="T508">
        <v>79.58</v>
      </c>
      <c r="U508">
        <v>0.42</v>
      </c>
      <c r="V508">
        <v>0</v>
      </c>
      <c r="W508">
        <v>1.0900000000000001</v>
      </c>
      <c r="X508">
        <v>0</v>
      </c>
      <c r="Y508">
        <v>0.57999999999999996</v>
      </c>
      <c r="Z508">
        <v>0</v>
      </c>
      <c r="AA508">
        <v>0.81</v>
      </c>
      <c r="AB508">
        <v>0</v>
      </c>
      <c r="AC508" t="s">
        <v>36</v>
      </c>
      <c r="AD508" t="s">
        <v>36</v>
      </c>
      <c r="AE508" t="s">
        <v>36</v>
      </c>
      <c r="AF508" t="s">
        <v>36</v>
      </c>
      <c r="AG508" t="s">
        <v>36</v>
      </c>
      <c r="AH508" t="s">
        <v>36</v>
      </c>
    </row>
    <row r="509" spans="1:34" x14ac:dyDescent="0.25">
      <c r="A509">
        <v>346</v>
      </c>
      <c r="B509" t="s">
        <v>34</v>
      </c>
      <c r="C509">
        <v>4</v>
      </c>
      <c r="D509">
        <v>15</v>
      </c>
      <c r="E509">
        <v>2</v>
      </c>
      <c r="F509" t="s">
        <v>37</v>
      </c>
      <c r="G509">
        <v>2</v>
      </c>
      <c r="H509">
        <v>2029</v>
      </c>
      <c r="I509">
        <v>40</v>
      </c>
      <c r="J509">
        <v>2.8959999999999999</v>
      </c>
      <c r="K509">
        <v>0</v>
      </c>
      <c r="L509">
        <v>54.1</v>
      </c>
      <c r="M509">
        <v>0</v>
      </c>
      <c r="N509">
        <v>0.32179999999999997</v>
      </c>
      <c r="O509">
        <v>0</v>
      </c>
      <c r="P509">
        <v>5.3109433962264096E-3</v>
      </c>
      <c r="Q509">
        <v>0</v>
      </c>
      <c r="R509">
        <v>0.42</v>
      </c>
      <c r="S509">
        <v>0</v>
      </c>
      <c r="T509">
        <v>79.58</v>
      </c>
      <c r="U509">
        <v>0.42</v>
      </c>
      <c r="V509">
        <v>0</v>
      </c>
      <c r="W509">
        <v>1.0900000000000001</v>
      </c>
      <c r="X509">
        <v>0</v>
      </c>
      <c r="Y509">
        <v>0.57999999999999996</v>
      </c>
      <c r="Z509">
        <v>0</v>
      </c>
      <c r="AA509">
        <v>0.81</v>
      </c>
      <c r="AB509">
        <v>0</v>
      </c>
      <c r="AC509" t="s">
        <v>36</v>
      </c>
      <c r="AD509" t="s">
        <v>36</v>
      </c>
      <c r="AE509" t="s">
        <v>36</v>
      </c>
      <c r="AF509" t="s">
        <v>36</v>
      </c>
      <c r="AG509" t="s">
        <v>36</v>
      </c>
      <c r="AH509" t="s">
        <v>36</v>
      </c>
    </row>
    <row r="510" spans="1:34" x14ac:dyDescent="0.25">
      <c r="A510">
        <v>347</v>
      </c>
      <c r="B510" t="s">
        <v>34</v>
      </c>
      <c r="C510">
        <v>4</v>
      </c>
      <c r="D510">
        <v>15</v>
      </c>
      <c r="E510">
        <v>2</v>
      </c>
      <c r="F510" t="s">
        <v>37</v>
      </c>
      <c r="G510">
        <v>2</v>
      </c>
      <c r="H510">
        <v>2030</v>
      </c>
      <c r="I510">
        <v>41</v>
      </c>
      <c r="J510">
        <v>2.8959999999999999</v>
      </c>
      <c r="K510">
        <v>0</v>
      </c>
      <c r="L510">
        <v>54.1</v>
      </c>
      <c r="M510">
        <v>0</v>
      </c>
      <c r="N510">
        <v>0.32179999999999997</v>
      </c>
      <c r="O510">
        <v>0</v>
      </c>
      <c r="P510">
        <v>5.3109433962264096E-3</v>
      </c>
      <c r="Q510">
        <v>0</v>
      </c>
      <c r="R510">
        <v>0.42</v>
      </c>
      <c r="S510">
        <v>0</v>
      </c>
      <c r="T510">
        <v>79.58</v>
      </c>
      <c r="U510">
        <v>0.42</v>
      </c>
      <c r="V510">
        <v>0</v>
      </c>
      <c r="W510">
        <v>1.0900000000000001</v>
      </c>
      <c r="X510">
        <v>0</v>
      </c>
      <c r="Y510">
        <v>0.57999999999999996</v>
      </c>
      <c r="Z510">
        <v>0</v>
      </c>
      <c r="AA510">
        <v>0.81</v>
      </c>
      <c r="AB510">
        <v>0</v>
      </c>
      <c r="AC510" t="s">
        <v>36</v>
      </c>
      <c r="AD510" t="s">
        <v>36</v>
      </c>
      <c r="AE510" t="s">
        <v>36</v>
      </c>
      <c r="AF510" t="s">
        <v>36</v>
      </c>
      <c r="AG510" t="s">
        <v>36</v>
      </c>
      <c r="AH510" t="s">
        <v>36</v>
      </c>
    </row>
    <row r="511" spans="1:34" x14ac:dyDescent="0.25">
      <c r="A511">
        <v>348</v>
      </c>
      <c r="B511" t="s">
        <v>34</v>
      </c>
      <c r="C511">
        <v>4</v>
      </c>
      <c r="D511">
        <v>15</v>
      </c>
      <c r="E511">
        <v>2</v>
      </c>
      <c r="F511" t="s">
        <v>37</v>
      </c>
      <c r="G511">
        <v>2</v>
      </c>
      <c r="H511">
        <v>2031</v>
      </c>
      <c r="I511">
        <v>42</v>
      </c>
      <c r="J511">
        <v>2.8959999999999999</v>
      </c>
      <c r="K511">
        <v>0</v>
      </c>
      <c r="L511">
        <v>54.1</v>
      </c>
      <c r="M511">
        <v>0</v>
      </c>
      <c r="N511">
        <v>0.32179999999999997</v>
      </c>
      <c r="O511">
        <v>0</v>
      </c>
      <c r="P511">
        <v>5.3109433962264096E-3</v>
      </c>
      <c r="Q511">
        <v>0</v>
      </c>
      <c r="R511">
        <v>0.42</v>
      </c>
      <c r="S511">
        <v>0</v>
      </c>
      <c r="T511">
        <v>79.58</v>
      </c>
      <c r="U511">
        <v>0.42</v>
      </c>
      <c r="V511">
        <v>0</v>
      </c>
      <c r="W511">
        <v>1.0900000000000001</v>
      </c>
      <c r="X511">
        <v>0</v>
      </c>
      <c r="Y511">
        <v>0.57999999999999996</v>
      </c>
      <c r="Z511">
        <v>0</v>
      </c>
      <c r="AA511">
        <v>0.81</v>
      </c>
      <c r="AB511">
        <v>0</v>
      </c>
      <c r="AC511" t="s">
        <v>36</v>
      </c>
      <c r="AD511" t="s">
        <v>36</v>
      </c>
      <c r="AE511" t="s">
        <v>36</v>
      </c>
      <c r="AF511" t="s">
        <v>36</v>
      </c>
      <c r="AG511" t="s">
        <v>36</v>
      </c>
      <c r="AH511" t="s">
        <v>36</v>
      </c>
    </row>
    <row r="512" spans="1:34" x14ac:dyDescent="0.25">
      <c r="A512">
        <v>349</v>
      </c>
      <c r="B512" t="s">
        <v>34</v>
      </c>
      <c r="C512">
        <v>4</v>
      </c>
      <c r="D512">
        <v>15</v>
      </c>
      <c r="E512">
        <v>2</v>
      </c>
      <c r="F512" t="s">
        <v>37</v>
      </c>
      <c r="G512">
        <v>2</v>
      </c>
      <c r="H512">
        <v>2032</v>
      </c>
      <c r="I512">
        <v>43</v>
      </c>
      <c r="J512">
        <v>2.8959999999999999</v>
      </c>
      <c r="K512">
        <v>0</v>
      </c>
      <c r="L512">
        <v>54.1</v>
      </c>
      <c r="M512">
        <v>0</v>
      </c>
      <c r="N512">
        <v>0.32179999999999997</v>
      </c>
      <c r="O512">
        <v>0</v>
      </c>
      <c r="P512">
        <v>5.3109433962264096E-3</v>
      </c>
      <c r="Q512">
        <v>0</v>
      </c>
      <c r="R512">
        <v>0.42</v>
      </c>
      <c r="S512">
        <v>0</v>
      </c>
      <c r="T512">
        <v>79.58</v>
      </c>
      <c r="U512">
        <v>0.42</v>
      </c>
      <c r="V512">
        <v>0</v>
      </c>
      <c r="W512">
        <v>1.0900000000000001</v>
      </c>
      <c r="X512">
        <v>0</v>
      </c>
      <c r="Y512">
        <v>0.57999999999999996</v>
      </c>
      <c r="Z512">
        <v>0</v>
      </c>
      <c r="AA512">
        <v>0.81</v>
      </c>
      <c r="AB512">
        <v>0</v>
      </c>
      <c r="AC512" t="s">
        <v>36</v>
      </c>
      <c r="AD512" t="s">
        <v>36</v>
      </c>
      <c r="AE512" t="s">
        <v>36</v>
      </c>
      <c r="AF512" t="s">
        <v>36</v>
      </c>
      <c r="AG512" t="s">
        <v>36</v>
      </c>
      <c r="AH512" t="s">
        <v>36</v>
      </c>
    </row>
    <row r="513" spans="1:34" x14ac:dyDescent="0.25">
      <c r="A513">
        <v>350</v>
      </c>
      <c r="B513" t="s">
        <v>34</v>
      </c>
      <c r="C513">
        <v>4</v>
      </c>
      <c r="D513">
        <v>15</v>
      </c>
      <c r="E513">
        <v>2</v>
      </c>
      <c r="F513" t="s">
        <v>37</v>
      </c>
      <c r="G513">
        <v>2</v>
      </c>
      <c r="H513">
        <v>2033</v>
      </c>
      <c r="I513">
        <v>44</v>
      </c>
      <c r="J513">
        <v>2.8959999999999999</v>
      </c>
      <c r="K513">
        <v>0</v>
      </c>
      <c r="L513">
        <v>54.1</v>
      </c>
      <c r="M513">
        <v>0</v>
      </c>
      <c r="N513">
        <v>0.32179999999999997</v>
      </c>
      <c r="O513">
        <v>0</v>
      </c>
      <c r="P513">
        <v>5.3109433962264096E-3</v>
      </c>
      <c r="Q513">
        <v>0</v>
      </c>
      <c r="R513">
        <v>0.42</v>
      </c>
      <c r="S513">
        <v>0</v>
      </c>
      <c r="T513">
        <v>79.58</v>
      </c>
      <c r="U513">
        <v>0.42</v>
      </c>
      <c r="V513">
        <v>0</v>
      </c>
      <c r="W513">
        <v>1.0900000000000001</v>
      </c>
      <c r="X513">
        <v>0</v>
      </c>
      <c r="Y513">
        <v>0.57999999999999996</v>
      </c>
      <c r="Z513">
        <v>0</v>
      </c>
      <c r="AA513">
        <v>0.81</v>
      </c>
      <c r="AB513">
        <v>0</v>
      </c>
      <c r="AC513" t="s">
        <v>36</v>
      </c>
      <c r="AD513" t="s">
        <v>36</v>
      </c>
      <c r="AE513" t="s">
        <v>36</v>
      </c>
      <c r="AF513" t="s">
        <v>36</v>
      </c>
      <c r="AG513" t="s">
        <v>36</v>
      </c>
      <c r="AH513" t="s">
        <v>36</v>
      </c>
    </row>
    <row r="514" spans="1:34" x14ac:dyDescent="0.25">
      <c r="A514">
        <v>351</v>
      </c>
      <c r="B514" t="s">
        <v>34</v>
      </c>
      <c r="C514">
        <v>4</v>
      </c>
      <c r="D514">
        <v>15</v>
      </c>
      <c r="E514">
        <v>2</v>
      </c>
      <c r="F514" t="s">
        <v>37</v>
      </c>
      <c r="G514">
        <v>2</v>
      </c>
      <c r="H514">
        <v>2034</v>
      </c>
      <c r="I514">
        <v>45</v>
      </c>
      <c r="J514">
        <v>2.8959999999999999</v>
      </c>
      <c r="K514">
        <v>0</v>
      </c>
      <c r="L514">
        <v>54.1</v>
      </c>
      <c r="M514">
        <v>0</v>
      </c>
      <c r="N514">
        <v>0.32179999999999997</v>
      </c>
      <c r="O514">
        <v>0</v>
      </c>
      <c r="P514">
        <v>5.3109433962264096E-3</v>
      </c>
      <c r="Q514">
        <v>0</v>
      </c>
      <c r="R514">
        <v>0.42</v>
      </c>
      <c r="S514">
        <v>0</v>
      </c>
      <c r="T514">
        <v>79.58</v>
      </c>
      <c r="U514">
        <v>0.42</v>
      </c>
      <c r="V514">
        <v>0</v>
      </c>
      <c r="W514">
        <v>1.0900000000000001</v>
      </c>
      <c r="X514">
        <v>0</v>
      </c>
      <c r="Y514">
        <v>0.57999999999999996</v>
      </c>
      <c r="Z514">
        <v>0</v>
      </c>
      <c r="AA514">
        <v>0.81</v>
      </c>
      <c r="AB514">
        <v>0</v>
      </c>
      <c r="AC514" t="s">
        <v>36</v>
      </c>
      <c r="AD514" t="s">
        <v>36</v>
      </c>
      <c r="AE514" t="s">
        <v>36</v>
      </c>
      <c r="AF514" t="s">
        <v>36</v>
      </c>
      <c r="AG514" t="s">
        <v>36</v>
      </c>
      <c r="AH514" t="s">
        <v>36</v>
      </c>
    </row>
    <row r="515" spans="1:34" x14ac:dyDescent="0.25">
      <c r="A515">
        <v>352</v>
      </c>
      <c r="B515" t="s">
        <v>34</v>
      </c>
      <c r="C515">
        <v>4</v>
      </c>
      <c r="D515">
        <v>15</v>
      </c>
      <c r="E515">
        <v>2</v>
      </c>
      <c r="F515" t="s">
        <v>37</v>
      </c>
      <c r="G515">
        <v>2</v>
      </c>
      <c r="H515">
        <v>2035</v>
      </c>
      <c r="I515">
        <v>46</v>
      </c>
      <c r="J515">
        <v>2.8959999999999999</v>
      </c>
      <c r="K515">
        <v>0</v>
      </c>
      <c r="L515">
        <v>54.1</v>
      </c>
      <c r="M515">
        <v>0</v>
      </c>
      <c r="N515">
        <v>0.32179999999999997</v>
      </c>
      <c r="O515">
        <v>0</v>
      </c>
      <c r="P515">
        <v>5.3109433962264096E-3</v>
      </c>
      <c r="Q515">
        <v>0</v>
      </c>
      <c r="R515">
        <v>0.42</v>
      </c>
      <c r="S515">
        <v>0</v>
      </c>
      <c r="T515">
        <v>79.58</v>
      </c>
      <c r="U515">
        <v>0.42</v>
      </c>
      <c r="V515">
        <v>0</v>
      </c>
      <c r="W515">
        <v>1.0900000000000001</v>
      </c>
      <c r="X515">
        <v>0</v>
      </c>
      <c r="Y515">
        <v>0.57999999999999996</v>
      </c>
      <c r="Z515">
        <v>0</v>
      </c>
      <c r="AA515">
        <v>0.81</v>
      </c>
      <c r="AB515">
        <v>0</v>
      </c>
      <c r="AC515" t="s">
        <v>36</v>
      </c>
      <c r="AD515" t="s">
        <v>36</v>
      </c>
      <c r="AE515" t="s">
        <v>36</v>
      </c>
      <c r="AF515" t="s">
        <v>36</v>
      </c>
      <c r="AG515" t="s">
        <v>36</v>
      </c>
      <c r="AH515" t="s">
        <v>36</v>
      </c>
    </row>
    <row r="516" spans="1:34" x14ac:dyDescent="0.25">
      <c r="A516">
        <v>353</v>
      </c>
      <c r="B516" t="s">
        <v>34</v>
      </c>
      <c r="C516">
        <v>4</v>
      </c>
      <c r="D516">
        <v>15</v>
      </c>
      <c r="E516">
        <v>2</v>
      </c>
      <c r="F516" t="s">
        <v>37</v>
      </c>
      <c r="G516">
        <v>2</v>
      </c>
      <c r="H516">
        <v>2036</v>
      </c>
      <c r="I516">
        <v>47</v>
      </c>
      <c r="J516">
        <v>2.8959999999999999</v>
      </c>
      <c r="K516">
        <v>0</v>
      </c>
      <c r="L516">
        <v>54.1</v>
      </c>
      <c r="M516">
        <v>0</v>
      </c>
      <c r="N516">
        <v>0.32179999999999997</v>
      </c>
      <c r="O516">
        <v>0</v>
      </c>
      <c r="P516">
        <v>5.3109433962264096E-3</v>
      </c>
      <c r="Q516">
        <v>0</v>
      </c>
      <c r="R516">
        <v>0.42</v>
      </c>
      <c r="S516">
        <v>0</v>
      </c>
      <c r="T516">
        <v>79.58</v>
      </c>
      <c r="U516">
        <v>0.42</v>
      </c>
      <c r="V516">
        <v>0</v>
      </c>
      <c r="W516">
        <v>1.0900000000000001</v>
      </c>
      <c r="X516">
        <v>0</v>
      </c>
      <c r="Y516">
        <v>0.57999999999999996</v>
      </c>
      <c r="Z516">
        <v>0</v>
      </c>
      <c r="AA516">
        <v>0.81</v>
      </c>
      <c r="AB516">
        <v>0</v>
      </c>
      <c r="AC516" t="s">
        <v>36</v>
      </c>
      <c r="AD516" t="s">
        <v>36</v>
      </c>
      <c r="AE516" t="s">
        <v>36</v>
      </c>
      <c r="AF516" t="s">
        <v>36</v>
      </c>
      <c r="AG516" t="s">
        <v>36</v>
      </c>
      <c r="AH516" t="s">
        <v>36</v>
      </c>
    </row>
    <row r="517" spans="1:34" x14ac:dyDescent="0.25">
      <c r="A517">
        <v>354</v>
      </c>
      <c r="B517" t="s">
        <v>34</v>
      </c>
      <c r="C517">
        <v>4</v>
      </c>
      <c r="D517">
        <v>15</v>
      </c>
      <c r="E517">
        <v>2</v>
      </c>
      <c r="F517" t="s">
        <v>37</v>
      </c>
      <c r="G517">
        <v>2</v>
      </c>
      <c r="H517">
        <v>2037</v>
      </c>
      <c r="I517">
        <v>48</v>
      </c>
      <c r="J517">
        <v>2.8959999999999999</v>
      </c>
      <c r="K517">
        <v>0</v>
      </c>
      <c r="L517">
        <v>54.1</v>
      </c>
      <c r="M517">
        <v>0</v>
      </c>
      <c r="N517">
        <v>0.32179999999999997</v>
      </c>
      <c r="O517">
        <v>0</v>
      </c>
      <c r="P517">
        <v>5.3109433962264096E-3</v>
      </c>
      <c r="Q517">
        <v>0</v>
      </c>
      <c r="R517">
        <v>0.42</v>
      </c>
      <c r="S517">
        <v>0</v>
      </c>
      <c r="T517">
        <v>79.58</v>
      </c>
      <c r="U517">
        <v>0.42</v>
      </c>
      <c r="V517">
        <v>0</v>
      </c>
      <c r="W517">
        <v>1.0900000000000001</v>
      </c>
      <c r="X517">
        <v>0</v>
      </c>
      <c r="Y517">
        <v>0.57999999999999996</v>
      </c>
      <c r="Z517">
        <v>0</v>
      </c>
      <c r="AA517">
        <v>0.81</v>
      </c>
      <c r="AB517">
        <v>0</v>
      </c>
      <c r="AC517" t="s">
        <v>36</v>
      </c>
      <c r="AD517" t="s">
        <v>36</v>
      </c>
      <c r="AE517" t="s">
        <v>36</v>
      </c>
      <c r="AF517" t="s">
        <v>36</v>
      </c>
      <c r="AG517" t="s">
        <v>36</v>
      </c>
      <c r="AH517" t="s">
        <v>36</v>
      </c>
    </row>
    <row r="518" spans="1:34" x14ac:dyDescent="0.25">
      <c r="A518">
        <v>355</v>
      </c>
      <c r="B518" t="s">
        <v>34</v>
      </c>
      <c r="C518">
        <v>4</v>
      </c>
      <c r="D518">
        <v>15</v>
      </c>
      <c r="E518">
        <v>2</v>
      </c>
      <c r="F518" t="s">
        <v>37</v>
      </c>
      <c r="G518">
        <v>2</v>
      </c>
      <c r="H518">
        <v>2038</v>
      </c>
      <c r="I518">
        <v>49</v>
      </c>
      <c r="J518">
        <v>2.8959999999999999</v>
      </c>
      <c r="K518">
        <v>0</v>
      </c>
      <c r="L518">
        <v>54.1</v>
      </c>
      <c r="M518">
        <v>0</v>
      </c>
      <c r="N518">
        <v>0.32179999999999997</v>
      </c>
      <c r="O518">
        <v>0</v>
      </c>
      <c r="P518">
        <v>5.3109433962264096E-3</v>
      </c>
      <c r="Q518">
        <v>0</v>
      </c>
      <c r="R518">
        <v>0.42</v>
      </c>
      <c r="S518">
        <v>0</v>
      </c>
      <c r="T518">
        <v>79.58</v>
      </c>
      <c r="U518">
        <v>0.42</v>
      </c>
      <c r="V518">
        <v>0</v>
      </c>
      <c r="W518">
        <v>1.0900000000000001</v>
      </c>
      <c r="X518">
        <v>0</v>
      </c>
      <c r="Y518">
        <v>0.57999999999999996</v>
      </c>
      <c r="Z518">
        <v>0</v>
      </c>
      <c r="AA518">
        <v>0.81</v>
      </c>
      <c r="AB518">
        <v>0</v>
      </c>
      <c r="AC518" t="s">
        <v>36</v>
      </c>
      <c r="AD518" t="s">
        <v>36</v>
      </c>
      <c r="AE518" t="s">
        <v>36</v>
      </c>
      <c r="AF518" t="s">
        <v>36</v>
      </c>
      <c r="AG518" t="s">
        <v>36</v>
      </c>
      <c r="AH518" t="s">
        <v>36</v>
      </c>
    </row>
    <row r="519" spans="1:34" x14ac:dyDescent="0.25">
      <c r="A519">
        <v>356</v>
      </c>
      <c r="B519" t="s">
        <v>34</v>
      </c>
      <c r="C519">
        <v>4</v>
      </c>
      <c r="D519">
        <v>15</v>
      </c>
      <c r="E519">
        <v>2</v>
      </c>
      <c r="F519" t="s">
        <v>37</v>
      </c>
      <c r="G519">
        <v>2</v>
      </c>
      <c r="H519">
        <v>2039</v>
      </c>
      <c r="I519">
        <v>50</v>
      </c>
      <c r="J519">
        <v>2.8959999999999999</v>
      </c>
      <c r="K519">
        <v>0</v>
      </c>
      <c r="L519">
        <v>54.1</v>
      </c>
      <c r="M519">
        <v>0</v>
      </c>
      <c r="N519">
        <v>0.32179999999999997</v>
      </c>
      <c r="O519">
        <v>0</v>
      </c>
      <c r="P519">
        <v>5.3109433962264096E-3</v>
      </c>
      <c r="Q519">
        <v>0</v>
      </c>
      <c r="R519">
        <v>0.42</v>
      </c>
      <c r="S519">
        <v>0</v>
      </c>
      <c r="T519">
        <v>79.58</v>
      </c>
      <c r="U519">
        <v>0.42</v>
      </c>
      <c r="V519">
        <v>0</v>
      </c>
      <c r="W519">
        <v>1.0900000000000001</v>
      </c>
      <c r="X519">
        <v>0</v>
      </c>
      <c r="Y519">
        <v>0.57999999999999996</v>
      </c>
      <c r="Z519">
        <v>0</v>
      </c>
      <c r="AA519">
        <v>0.81</v>
      </c>
      <c r="AB519">
        <v>0</v>
      </c>
      <c r="AC519" t="s">
        <v>36</v>
      </c>
      <c r="AD519" t="s">
        <v>36</v>
      </c>
      <c r="AE519" t="s">
        <v>36</v>
      </c>
      <c r="AF519" t="s">
        <v>36</v>
      </c>
      <c r="AG519" t="s">
        <v>36</v>
      </c>
      <c r="AH519" t="s">
        <v>36</v>
      </c>
    </row>
    <row r="520" spans="1:34" x14ac:dyDescent="0.25">
      <c r="A520">
        <v>357</v>
      </c>
      <c r="B520" t="s">
        <v>34</v>
      </c>
      <c r="C520">
        <v>4</v>
      </c>
      <c r="D520">
        <v>15</v>
      </c>
      <c r="E520">
        <v>2</v>
      </c>
      <c r="F520" t="s">
        <v>37</v>
      </c>
      <c r="G520">
        <v>2</v>
      </c>
      <c r="H520">
        <v>2040</v>
      </c>
      <c r="I520">
        <v>51</v>
      </c>
      <c r="J520">
        <v>2.8959999999999999</v>
      </c>
      <c r="K520">
        <v>0</v>
      </c>
      <c r="L520">
        <v>54.1</v>
      </c>
      <c r="M520">
        <v>0</v>
      </c>
      <c r="N520">
        <v>0.32179999999999997</v>
      </c>
      <c r="O520">
        <v>0</v>
      </c>
      <c r="P520">
        <v>5.3109433962264096E-3</v>
      </c>
      <c r="Q520">
        <v>0</v>
      </c>
      <c r="R520">
        <v>0.42</v>
      </c>
      <c r="S520">
        <v>0</v>
      </c>
      <c r="T520">
        <v>79.58</v>
      </c>
      <c r="U520">
        <v>0.42</v>
      </c>
      <c r="V520">
        <v>0</v>
      </c>
      <c r="W520">
        <v>1.0900000000000001</v>
      </c>
      <c r="X520">
        <v>0</v>
      </c>
      <c r="Y520">
        <v>0.57999999999999996</v>
      </c>
      <c r="Z520">
        <v>0</v>
      </c>
      <c r="AA520">
        <v>0.81</v>
      </c>
      <c r="AB520">
        <v>0</v>
      </c>
      <c r="AC520" t="s">
        <v>36</v>
      </c>
      <c r="AD520" t="s">
        <v>36</v>
      </c>
      <c r="AE520" t="s">
        <v>36</v>
      </c>
      <c r="AF520" t="s">
        <v>36</v>
      </c>
      <c r="AG520" t="s">
        <v>36</v>
      </c>
      <c r="AH520" t="s">
        <v>36</v>
      </c>
    </row>
    <row r="521" spans="1:34" x14ac:dyDescent="0.25">
      <c r="A521">
        <v>390</v>
      </c>
      <c r="B521" t="s">
        <v>34</v>
      </c>
      <c r="C521">
        <v>4</v>
      </c>
      <c r="D521">
        <v>25</v>
      </c>
      <c r="E521">
        <v>3</v>
      </c>
      <c r="F521" t="s">
        <v>37</v>
      </c>
      <c r="G521">
        <v>2</v>
      </c>
      <c r="H521">
        <v>2022</v>
      </c>
      <c r="I521">
        <v>33</v>
      </c>
      <c r="J521">
        <v>2.8959999999999999</v>
      </c>
      <c r="K521">
        <v>0</v>
      </c>
      <c r="L521">
        <v>54.1</v>
      </c>
      <c r="M521">
        <v>0</v>
      </c>
      <c r="N521">
        <v>0.32179999999999997</v>
      </c>
      <c r="O521">
        <v>0</v>
      </c>
      <c r="P521">
        <v>5.3109433962264096E-3</v>
      </c>
      <c r="Q521">
        <v>0</v>
      </c>
      <c r="R521">
        <v>0.42</v>
      </c>
      <c r="S521">
        <v>0</v>
      </c>
      <c r="T521">
        <v>79.58</v>
      </c>
      <c r="U521">
        <v>0.42</v>
      </c>
      <c r="V521">
        <v>0</v>
      </c>
      <c r="W521">
        <v>1.0900000000000001</v>
      </c>
      <c r="X521">
        <v>0</v>
      </c>
      <c r="Y521">
        <v>0.57999999999999996</v>
      </c>
      <c r="Z521">
        <v>0</v>
      </c>
      <c r="AA521">
        <v>0.81</v>
      </c>
      <c r="AB521">
        <v>0</v>
      </c>
      <c r="AC521" t="s">
        <v>36</v>
      </c>
      <c r="AD521" t="s">
        <v>36</v>
      </c>
      <c r="AE521" t="s">
        <v>36</v>
      </c>
      <c r="AF521" t="s">
        <v>36</v>
      </c>
      <c r="AG521" t="s">
        <v>36</v>
      </c>
      <c r="AH521" t="s">
        <v>36</v>
      </c>
    </row>
    <row r="522" spans="1:34" x14ac:dyDescent="0.25">
      <c r="A522">
        <v>391</v>
      </c>
      <c r="B522" t="s">
        <v>34</v>
      </c>
      <c r="C522">
        <v>4</v>
      </c>
      <c r="D522">
        <v>25</v>
      </c>
      <c r="E522">
        <v>3</v>
      </c>
      <c r="F522" t="s">
        <v>37</v>
      </c>
      <c r="G522">
        <v>2</v>
      </c>
      <c r="H522">
        <v>2023</v>
      </c>
      <c r="I522">
        <v>34</v>
      </c>
      <c r="J522">
        <v>2.8959999999999999</v>
      </c>
      <c r="K522">
        <v>0</v>
      </c>
      <c r="L522">
        <v>54.1</v>
      </c>
      <c r="M522">
        <v>0</v>
      </c>
      <c r="N522">
        <v>0.32179999999999997</v>
      </c>
      <c r="O522">
        <v>0</v>
      </c>
      <c r="P522">
        <v>5.3109433962264096E-3</v>
      </c>
      <c r="Q522">
        <v>0</v>
      </c>
      <c r="R522">
        <v>0.42</v>
      </c>
      <c r="S522">
        <v>0</v>
      </c>
      <c r="T522">
        <v>79.58</v>
      </c>
      <c r="U522">
        <v>0.42</v>
      </c>
      <c r="V522">
        <v>0</v>
      </c>
      <c r="W522">
        <v>1.0900000000000001</v>
      </c>
      <c r="X522">
        <v>0</v>
      </c>
      <c r="Y522">
        <v>0.57999999999999996</v>
      </c>
      <c r="Z522">
        <v>0</v>
      </c>
      <c r="AA522">
        <v>0.81</v>
      </c>
      <c r="AB522">
        <v>0</v>
      </c>
      <c r="AC522" t="s">
        <v>36</v>
      </c>
      <c r="AD522" t="s">
        <v>36</v>
      </c>
      <c r="AE522" t="s">
        <v>36</v>
      </c>
      <c r="AF522" t="s">
        <v>36</v>
      </c>
      <c r="AG522" t="s">
        <v>36</v>
      </c>
      <c r="AH522" t="s">
        <v>36</v>
      </c>
    </row>
    <row r="523" spans="1:34" x14ac:dyDescent="0.25">
      <c r="A523">
        <v>392</v>
      </c>
      <c r="B523" t="s">
        <v>34</v>
      </c>
      <c r="C523">
        <v>4</v>
      </c>
      <c r="D523">
        <v>25</v>
      </c>
      <c r="E523">
        <v>3</v>
      </c>
      <c r="F523" t="s">
        <v>37</v>
      </c>
      <c r="G523">
        <v>2</v>
      </c>
      <c r="H523">
        <v>2024</v>
      </c>
      <c r="I523">
        <v>35</v>
      </c>
      <c r="J523">
        <v>2.8959999999999999</v>
      </c>
      <c r="K523">
        <v>0</v>
      </c>
      <c r="L523">
        <v>54.1</v>
      </c>
      <c r="M523">
        <v>0</v>
      </c>
      <c r="N523">
        <v>0.32179999999999997</v>
      </c>
      <c r="O523">
        <v>0</v>
      </c>
      <c r="P523">
        <v>5.3109433962264096E-3</v>
      </c>
      <c r="Q523">
        <v>0</v>
      </c>
      <c r="R523">
        <v>0.42</v>
      </c>
      <c r="S523">
        <v>0</v>
      </c>
      <c r="T523">
        <v>79.58</v>
      </c>
      <c r="U523">
        <v>0.42</v>
      </c>
      <c r="V523">
        <v>0</v>
      </c>
      <c r="W523">
        <v>1.0900000000000001</v>
      </c>
      <c r="X523">
        <v>0</v>
      </c>
      <c r="Y523">
        <v>0.57999999999999996</v>
      </c>
      <c r="Z523">
        <v>0</v>
      </c>
      <c r="AA523">
        <v>0.81</v>
      </c>
      <c r="AB523">
        <v>0</v>
      </c>
      <c r="AC523" t="s">
        <v>36</v>
      </c>
      <c r="AD523" t="s">
        <v>36</v>
      </c>
      <c r="AE523" t="s">
        <v>36</v>
      </c>
      <c r="AF523" t="s">
        <v>36</v>
      </c>
      <c r="AG523" t="s">
        <v>36</v>
      </c>
      <c r="AH523" t="s">
        <v>36</v>
      </c>
    </row>
    <row r="524" spans="1:34" x14ac:dyDescent="0.25">
      <c r="A524">
        <v>393</v>
      </c>
      <c r="B524" t="s">
        <v>34</v>
      </c>
      <c r="C524">
        <v>4</v>
      </c>
      <c r="D524">
        <v>25</v>
      </c>
      <c r="E524">
        <v>3</v>
      </c>
      <c r="F524" t="s">
        <v>37</v>
      </c>
      <c r="G524">
        <v>2</v>
      </c>
      <c r="H524">
        <v>2025</v>
      </c>
      <c r="I524">
        <v>36</v>
      </c>
      <c r="J524">
        <v>2.8959999999999999</v>
      </c>
      <c r="K524">
        <v>0</v>
      </c>
      <c r="L524">
        <v>54.1</v>
      </c>
      <c r="M524">
        <v>0</v>
      </c>
      <c r="N524">
        <v>0.32179999999999997</v>
      </c>
      <c r="O524">
        <v>0</v>
      </c>
      <c r="P524">
        <v>5.3109433962264096E-3</v>
      </c>
      <c r="Q524">
        <v>0</v>
      </c>
      <c r="R524">
        <v>0.42</v>
      </c>
      <c r="S524">
        <v>0</v>
      </c>
      <c r="T524">
        <v>79.58</v>
      </c>
      <c r="U524">
        <v>0.42</v>
      </c>
      <c r="V524">
        <v>0</v>
      </c>
      <c r="W524">
        <v>1.0900000000000001</v>
      </c>
      <c r="X524">
        <v>0</v>
      </c>
      <c r="Y524">
        <v>0.57999999999999996</v>
      </c>
      <c r="Z524">
        <v>0</v>
      </c>
      <c r="AA524">
        <v>0.81</v>
      </c>
      <c r="AB524">
        <v>0</v>
      </c>
      <c r="AC524" t="s">
        <v>36</v>
      </c>
      <c r="AD524" t="s">
        <v>36</v>
      </c>
      <c r="AE524" t="s">
        <v>36</v>
      </c>
      <c r="AF524" t="s">
        <v>36</v>
      </c>
      <c r="AG524" t="s">
        <v>36</v>
      </c>
      <c r="AH524" t="s">
        <v>36</v>
      </c>
    </row>
    <row r="525" spans="1:34" x14ac:dyDescent="0.25">
      <c r="A525">
        <v>394</v>
      </c>
      <c r="B525" t="s">
        <v>34</v>
      </c>
      <c r="C525">
        <v>4</v>
      </c>
      <c r="D525">
        <v>25</v>
      </c>
      <c r="E525">
        <v>3</v>
      </c>
      <c r="F525" t="s">
        <v>37</v>
      </c>
      <c r="G525">
        <v>2</v>
      </c>
      <c r="H525">
        <v>2026</v>
      </c>
      <c r="I525">
        <v>37</v>
      </c>
      <c r="J525">
        <v>2.8959999999999999</v>
      </c>
      <c r="K525">
        <v>0</v>
      </c>
      <c r="L525">
        <v>54.1</v>
      </c>
      <c r="M525">
        <v>0</v>
      </c>
      <c r="N525">
        <v>0.32179999999999997</v>
      </c>
      <c r="O525">
        <v>0</v>
      </c>
      <c r="P525">
        <v>5.3109433962264096E-3</v>
      </c>
      <c r="Q525">
        <v>0</v>
      </c>
      <c r="R525">
        <v>0.42</v>
      </c>
      <c r="S525">
        <v>0</v>
      </c>
      <c r="T525">
        <v>79.58</v>
      </c>
      <c r="U525">
        <v>0.42</v>
      </c>
      <c r="V525">
        <v>0</v>
      </c>
      <c r="W525">
        <v>1.0900000000000001</v>
      </c>
      <c r="X525">
        <v>0</v>
      </c>
      <c r="Y525">
        <v>0.57999999999999996</v>
      </c>
      <c r="Z525">
        <v>0</v>
      </c>
      <c r="AA525">
        <v>0.81</v>
      </c>
      <c r="AB525">
        <v>0</v>
      </c>
      <c r="AC525" t="s">
        <v>36</v>
      </c>
      <c r="AD525" t="s">
        <v>36</v>
      </c>
      <c r="AE525" t="s">
        <v>36</v>
      </c>
      <c r="AF525" t="s">
        <v>36</v>
      </c>
      <c r="AG525" t="s">
        <v>36</v>
      </c>
      <c r="AH525" t="s">
        <v>36</v>
      </c>
    </row>
    <row r="526" spans="1:34" x14ac:dyDescent="0.25">
      <c r="A526">
        <v>395</v>
      </c>
      <c r="B526" t="s">
        <v>34</v>
      </c>
      <c r="C526">
        <v>4</v>
      </c>
      <c r="D526">
        <v>25</v>
      </c>
      <c r="E526">
        <v>3</v>
      </c>
      <c r="F526" t="s">
        <v>37</v>
      </c>
      <c r="G526">
        <v>2</v>
      </c>
      <c r="H526">
        <v>2027</v>
      </c>
      <c r="I526">
        <v>38</v>
      </c>
      <c r="J526">
        <v>2.8959999999999999</v>
      </c>
      <c r="K526">
        <v>0</v>
      </c>
      <c r="L526">
        <v>54.1</v>
      </c>
      <c r="M526">
        <v>0</v>
      </c>
      <c r="N526">
        <v>0.32179999999999997</v>
      </c>
      <c r="O526">
        <v>0</v>
      </c>
      <c r="P526">
        <v>5.3109433962264096E-3</v>
      </c>
      <c r="Q526">
        <v>0</v>
      </c>
      <c r="R526">
        <v>0.42</v>
      </c>
      <c r="S526">
        <v>0</v>
      </c>
      <c r="T526">
        <v>79.58</v>
      </c>
      <c r="U526">
        <v>0.42</v>
      </c>
      <c r="V526">
        <v>0</v>
      </c>
      <c r="W526">
        <v>1.0900000000000001</v>
      </c>
      <c r="X526">
        <v>0</v>
      </c>
      <c r="Y526">
        <v>0.57999999999999996</v>
      </c>
      <c r="Z526">
        <v>0</v>
      </c>
      <c r="AA526">
        <v>0.81</v>
      </c>
      <c r="AB526">
        <v>0</v>
      </c>
      <c r="AC526" t="s">
        <v>36</v>
      </c>
      <c r="AD526" t="s">
        <v>36</v>
      </c>
      <c r="AE526" t="s">
        <v>36</v>
      </c>
      <c r="AF526" t="s">
        <v>36</v>
      </c>
      <c r="AG526" t="s">
        <v>36</v>
      </c>
      <c r="AH526" t="s">
        <v>36</v>
      </c>
    </row>
    <row r="527" spans="1:34" x14ac:dyDescent="0.25">
      <c r="A527">
        <v>396</v>
      </c>
      <c r="B527" t="s">
        <v>34</v>
      </c>
      <c r="C527">
        <v>4</v>
      </c>
      <c r="D527">
        <v>25</v>
      </c>
      <c r="E527">
        <v>3</v>
      </c>
      <c r="F527" t="s">
        <v>37</v>
      </c>
      <c r="G527">
        <v>2</v>
      </c>
      <c r="H527">
        <v>2028</v>
      </c>
      <c r="I527">
        <v>39</v>
      </c>
      <c r="J527">
        <v>2.8959999999999999</v>
      </c>
      <c r="K527">
        <v>0</v>
      </c>
      <c r="L527">
        <v>54.1</v>
      </c>
      <c r="M527">
        <v>0</v>
      </c>
      <c r="N527">
        <v>0.32179999999999997</v>
      </c>
      <c r="O527">
        <v>0</v>
      </c>
      <c r="P527">
        <v>5.3109433962264096E-3</v>
      </c>
      <c r="Q527">
        <v>0</v>
      </c>
      <c r="R527">
        <v>0.42</v>
      </c>
      <c r="S527">
        <v>0</v>
      </c>
      <c r="T527">
        <v>79.58</v>
      </c>
      <c r="U527">
        <v>0.42</v>
      </c>
      <c r="V527">
        <v>0</v>
      </c>
      <c r="W527">
        <v>1.0900000000000001</v>
      </c>
      <c r="X527">
        <v>0</v>
      </c>
      <c r="Y527">
        <v>0.57999999999999996</v>
      </c>
      <c r="Z527">
        <v>0</v>
      </c>
      <c r="AA527">
        <v>0.81</v>
      </c>
      <c r="AB527">
        <v>0</v>
      </c>
      <c r="AC527" t="s">
        <v>36</v>
      </c>
      <c r="AD527" t="s">
        <v>36</v>
      </c>
      <c r="AE527" t="s">
        <v>36</v>
      </c>
      <c r="AF527" t="s">
        <v>36</v>
      </c>
      <c r="AG527" t="s">
        <v>36</v>
      </c>
      <c r="AH527" t="s">
        <v>36</v>
      </c>
    </row>
    <row r="528" spans="1:34" x14ac:dyDescent="0.25">
      <c r="A528">
        <v>397</v>
      </c>
      <c r="B528" t="s">
        <v>34</v>
      </c>
      <c r="C528">
        <v>4</v>
      </c>
      <c r="D528">
        <v>25</v>
      </c>
      <c r="E528">
        <v>3</v>
      </c>
      <c r="F528" t="s">
        <v>37</v>
      </c>
      <c r="G528">
        <v>2</v>
      </c>
      <c r="H528">
        <v>2029</v>
      </c>
      <c r="I528">
        <v>40</v>
      </c>
      <c r="J528">
        <v>2.8959999999999999</v>
      </c>
      <c r="K528">
        <v>0</v>
      </c>
      <c r="L528">
        <v>54.1</v>
      </c>
      <c r="M528">
        <v>0</v>
      </c>
      <c r="N528">
        <v>0.32179999999999997</v>
      </c>
      <c r="O528">
        <v>0</v>
      </c>
      <c r="P528">
        <v>5.3109433962264096E-3</v>
      </c>
      <c r="Q528">
        <v>0</v>
      </c>
      <c r="R528">
        <v>0.42</v>
      </c>
      <c r="S528">
        <v>0</v>
      </c>
      <c r="T528">
        <v>79.58</v>
      </c>
      <c r="U528">
        <v>0.42</v>
      </c>
      <c r="V528">
        <v>0</v>
      </c>
      <c r="W528">
        <v>1.0900000000000001</v>
      </c>
      <c r="X528">
        <v>0</v>
      </c>
      <c r="Y528">
        <v>0.57999999999999996</v>
      </c>
      <c r="Z528">
        <v>0</v>
      </c>
      <c r="AA528">
        <v>0.81</v>
      </c>
      <c r="AB528">
        <v>0</v>
      </c>
      <c r="AC528" t="s">
        <v>36</v>
      </c>
      <c r="AD528" t="s">
        <v>36</v>
      </c>
      <c r="AE528" t="s">
        <v>36</v>
      </c>
      <c r="AF528" t="s">
        <v>36</v>
      </c>
      <c r="AG528" t="s">
        <v>36</v>
      </c>
      <c r="AH528" t="s">
        <v>36</v>
      </c>
    </row>
    <row r="529" spans="1:34" x14ac:dyDescent="0.25">
      <c r="A529">
        <v>398</v>
      </c>
      <c r="B529" t="s">
        <v>34</v>
      </c>
      <c r="C529">
        <v>4</v>
      </c>
      <c r="D529">
        <v>25</v>
      </c>
      <c r="E529">
        <v>3</v>
      </c>
      <c r="F529" t="s">
        <v>37</v>
      </c>
      <c r="G529">
        <v>2</v>
      </c>
      <c r="H529">
        <v>2030</v>
      </c>
      <c r="I529">
        <v>41</v>
      </c>
      <c r="J529">
        <v>2.8959999999999999</v>
      </c>
      <c r="K529">
        <v>0</v>
      </c>
      <c r="L529">
        <v>54.1</v>
      </c>
      <c r="M529">
        <v>0</v>
      </c>
      <c r="N529">
        <v>0.32179999999999997</v>
      </c>
      <c r="O529">
        <v>0</v>
      </c>
      <c r="P529">
        <v>5.3109433962264096E-3</v>
      </c>
      <c r="Q529">
        <v>0</v>
      </c>
      <c r="R529">
        <v>0.42</v>
      </c>
      <c r="S529">
        <v>0</v>
      </c>
      <c r="T529">
        <v>79.58</v>
      </c>
      <c r="U529">
        <v>0.42</v>
      </c>
      <c r="V529">
        <v>0</v>
      </c>
      <c r="W529">
        <v>1.0900000000000001</v>
      </c>
      <c r="X529">
        <v>0</v>
      </c>
      <c r="Y529">
        <v>0.57999999999999996</v>
      </c>
      <c r="Z529">
        <v>0</v>
      </c>
      <c r="AA529">
        <v>0.81</v>
      </c>
      <c r="AB529">
        <v>0</v>
      </c>
      <c r="AC529" t="s">
        <v>36</v>
      </c>
      <c r="AD529" t="s">
        <v>36</v>
      </c>
      <c r="AE529" t="s">
        <v>36</v>
      </c>
      <c r="AF529" t="s">
        <v>36</v>
      </c>
      <c r="AG529" t="s">
        <v>36</v>
      </c>
      <c r="AH529" t="s">
        <v>36</v>
      </c>
    </row>
    <row r="530" spans="1:34" x14ac:dyDescent="0.25">
      <c r="A530">
        <v>399</v>
      </c>
      <c r="B530" t="s">
        <v>34</v>
      </c>
      <c r="C530">
        <v>4</v>
      </c>
      <c r="D530">
        <v>25</v>
      </c>
      <c r="E530">
        <v>3</v>
      </c>
      <c r="F530" t="s">
        <v>37</v>
      </c>
      <c r="G530">
        <v>2</v>
      </c>
      <c r="H530">
        <v>2031</v>
      </c>
      <c r="I530">
        <v>42</v>
      </c>
      <c r="J530">
        <v>2.8959999999999999</v>
      </c>
      <c r="K530">
        <v>0</v>
      </c>
      <c r="L530">
        <v>54.1</v>
      </c>
      <c r="M530">
        <v>0</v>
      </c>
      <c r="N530">
        <v>0.32179999999999997</v>
      </c>
      <c r="O530">
        <v>0</v>
      </c>
      <c r="P530">
        <v>5.3109433962264096E-3</v>
      </c>
      <c r="Q530">
        <v>0</v>
      </c>
      <c r="R530">
        <v>0.42</v>
      </c>
      <c r="S530">
        <v>0</v>
      </c>
      <c r="T530">
        <v>79.58</v>
      </c>
      <c r="U530">
        <v>0.42</v>
      </c>
      <c r="V530">
        <v>0</v>
      </c>
      <c r="W530">
        <v>1.0900000000000001</v>
      </c>
      <c r="X530">
        <v>0</v>
      </c>
      <c r="Y530">
        <v>0.57999999999999996</v>
      </c>
      <c r="Z530">
        <v>0</v>
      </c>
      <c r="AA530">
        <v>0.81</v>
      </c>
      <c r="AB530">
        <v>0</v>
      </c>
      <c r="AC530" t="s">
        <v>36</v>
      </c>
      <c r="AD530" t="s">
        <v>36</v>
      </c>
      <c r="AE530" t="s">
        <v>36</v>
      </c>
      <c r="AF530" t="s">
        <v>36</v>
      </c>
      <c r="AG530" t="s">
        <v>36</v>
      </c>
      <c r="AH530" t="s">
        <v>36</v>
      </c>
    </row>
    <row r="531" spans="1:34" x14ac:dyDescent="0.25">
      <c r="A531">
        <v>400</v>
      </c>
      <c r="B531" t="s">
        <v>34</v>
      </c>
      <c r="C531">
        <v>4</v>
      </c>
      <c r="D531">
        <v>25</v>
      </c>
      <c r="E531">
        <v>3</v>
      </c>
      <c r="F531" t="s">
        <v>37</v>
      </c>
      <c r="G531">
        <v>2</v>
      </c>
      <c r="H531">
        <v>2032</v>
      </c>
      <c r="I531">
        <v>43</v>
      </c>
      <c r="J531">
        <v>2.8959999999999999</v>
      </c>
      <c r="K531">
        <v>0</v>
      </c>
      <c r="L531">
        <v>54.1</v>
      </c>
      <c r="M531">
        <v>0</v>
      </c>
      <c r="N531">
        <v>0.32179999999999997</v>
      </c>
      <c r="O531">
        <v>0</v>
      </c>
      <c r="P531">
        <v>5.3109433962264096E-3</v>
      </c>
      <c r="Q531">
        <v>0</v>
      </c>
      <c r="R531">
        <v>0.42</v>
      </c>
      <c r="S531">
        <v>0</v>
      </c>
      <c r="T531">
        <v>79.58</v>
      </c>
      <c r="U531">
        <v>0.42</v>
      </c>
      <c r="V531">
        <v>0</v>
      </c>
      <c r="W531">
        <v>1.0900000000000001</v>
      </c>
      <c r="X531">
        <v>0</v>
      </c>
      <c r="Y531">
        <v>0.57999999999999996</v>
      </c>
      <c r="Z531">
        <v>0</v>
      </c>
      <c r="AA531">
        <v>0.81</v>
      </c>
      <c r="AB531">
        <v>0</v>
      </c>
      <c r="AC531" t="s">
        <v>36</v>
      </c>
      <c r="AD531" t="s">
        <v>36</v>
      </c>
      <c r="AE531" t="s">
        <v>36</v>
      </c>
      <c r="AF531" t="s">
        <v>36</v>
      </c>
      <c r="AG531" t="s">
        <v>36</v>
      </c>
      <c r="AH531" t="s">
        <v>36</v>
      </c>
    </row>
    <row r="532" spans="1:34" x14ac:dyDescent="0.25">
      <c r="A532">
        <v>401</v>
      </c>
      <c r="B532" t="s">
        <v>34</v>
      </c>
      <c r="C532">
        <v>4</v>
      </c>
      <c r="D532">
        <v>25</v>
      </c>
      <c r="E532">
        <v>3</v>
      </c>
      <c r="F532" t="s">
        <v>37</v>
      </c>
      <c r="G532">
        <v>2</v>
      </c>
      <c r="H532">
        <v>2033</v>
      </c>
      <c r="I532">
        <v>44</v>
      </c>
      <c r="J532">
        <v>2.8959999999999999</v>
      </c>
      <c r="K532">
        <v>0</v>
      </c>
      <c r="L532">
        <v>54.1</v>
      </c>
      <c r="M532">
        <v>0</v>
      </c>
      <c r="N532">
        <v>0.32179999999999997</v>
      </c>
      <c r="O532">
        <v>0</v>
      </c>
      <c r="P532">
        <v>5.3109433962264096E-3</v>
      </c>
      <c r="Q532">
        <v>0</v>
      </c>
      <c r="R532">
        <v>0.42</v>
      </c>
      <c r="S532">
        <v>0</v>
      </c>
      <c r="T532">
        <v>79.58</v>
      </c>
      <c r="U532">
        <v>0.42</v>
      </c>
      <c r="V532">
        <v>0</v>
      </c>
      <c r="W532">
        <v>1.0900000000000001</v>
      </c>
      <c r="X532">
        <v>0</v>
      </c>
      <c r="Y532">
        <v>0.57999999999999996</v>
      </c>
      <c r="Z532">
        <v>0</v>
      </c>
      <c r="AA532">
        <v>0.81</v>
      </c>
      <c r="AB532">
        <v>0</v>
      </c>
      <c r="AC532" t="s">
        <v>36</v>
      </c>
      <c r="AD532" t="s">
        <v>36</v>
      </c>
      <c r="AE532" t="s">
        <v>36</v>
      </c>
      <c r="AF532" t="s">
        <v>36</v>
      </c>
      <c r="AG532" t="s">
        <v>36</v>
      </c>
      <c r="AH532" t="s">
        <v>36</v>
      </c>
    </row>
    <row r="533" spans="1:34" x14ac:dyDescent="0.25">
      <c r="A533">
        <v>402</v>
      </c>
      <c r="B533" t="s">
        <v>34</v>
      </c>
      <c r="C533">
        <v>4</v>
      </c>
      <c r="D533">
        <v>25</v>
      </c>
      <c r="E533">
        <v>3</v>
      </c>
      <c r="F533" t="s">
        <v>37</v>
      </c>
      <c r="G533">
        <v>2</v>
      </c>
      <c r="H533">
        <v>2034</v>
      </c>
      <c r="I533">
        <v>45</v>
      </c>
      <c r="J533">
        <v>2.8959999999999999</v>
      </c>
      <c r="K533">
        <v>0</v>
      </c>
      <c r="L533">
        <v>54.1</v>
      </c>
      <c r="M533">
        <v>0</v>
      </c>
      <c r="N533">
        <v>0.32179999999999997</v>
      </c>
      <c r="O533">
        <v>0</v>
      </c>
      <c r="P533">
        <v>5.3109433962264096E-3</v>
      </c>
      <c r="Q533">
        <v>0</v>
      </c>
      <c r="R533">
        <v>0.42</v>
      </c>
      <c r="S533">
        <v>0</v>
      </c>
      <c r="T533">
        <v>79.58</v>
      </c>
      <c r="U533">
        <v>0.42</v>
      </c>
      <c r="V533">
        <v>0</v>
      </c>
      <c r="W533">
        <v>1.0900000000000001</v>
      </c>
      <c r="X533">
        <v>0</v>
      </c>
      <c r="Y533">
        <v>0.57999999999999996</v>
      </c>
      <c r="Z533">
        <v>0</v>
      </c>
      <c r="AA533">
        <v>0.81</v>
      </c>
      <c r="AB533">
        <v>0</v>
      </c>
      <c r="AC533" t="s">
        <v>36</v>
      </c>
      <c r="AD533" t="s">
        <v>36</v>
      </c>
      <c r="AE533" t="s">
        <v>36</v>
      </c>
      <c r="AF533" t="s">
        <v>36</v>
      </c>
      <c r="AG533" t="s">
        <v>36</v>
      </c>
      <c r="AH533" t="s">
        <v>36</v>
      </c>
    </row>
    <row r="534" spans="1:34" x14ac:dyDescent="0.25">
      <c r="A534">
        <v>403</v>
      </c>
      <c r="B534" t="s">
        <v>34</v>
      </c>
      <c r="C534">
        <v>4</v>
      </c>
      <c r="D534">
        <v>25</v>
      </c>
      <c r="E534">
        <v>3</v>
      </c>
      <c r="F534" t="s">
        <v>37</v>
      </c>
      <c r="G534">
        <v>2</v>
      </c>
      <c r="H534">
        <v>2035</v>
      </c>
      <c r="I534">
        <v>46</v>
      </c>
      <c r="J534">
        <v>2.8959999999999999</v>
      </c>
      <c r="K534">
        <v>0</v>
      </c>
      <c r="L534">
        <v>54.1</v>
      </c>
      <c r="M534">
        <v>0</v>
      </c>
      <c r="N534">
        <v>0.32179999999999997</v>
      </c>
      <c r="O534">
        <v>0</v>
      </c>
      <c r="P534">
        <v>5.3109433962264096E-3</v>
      </c>
      <c r="Q534">
        <v>0</v>
      </c>
      <c r="R534">
        <v>0.42</v>
      </c>
      <c r="S534">
        <v>0</v>
      </c>
      <c r="T534">
        <v>79.58</v>
      </c>
      <c r="U534">
        <v>0.42</v>
      </c>
      <c r="V534">
        <v>0</v>
      </c>
      <c r="W534">
        <v>1.0900000000000001</v>
      </c>
      <c r="X534">
        <v>0</v>
      </c>
      <c r="Y534">
        <v>0.57999999999999996</v>
      </c>
      <c r="Z534">
        <v>0</v>
      </c>
      <c r="AA534">
        <v>0.81</v>
      </c>
      <c r="AB534">
        <v>0</v>
      </c>
      <c r="AC534" t="s">
        <v>36</v>
      </c>
      <c r="AD534" t="s">
        <v>36</v>
      </c>
      <c r="AE534" t="s">
        <v>36</v>
      </c>
      <c r="AF534" t="s">
        <v>36</v>
      </c>
      <c r="AG534" t="s">
        <v>36</v>
      </c>
      <c r="AH534" t="s">
        <v>36</v>
      </c>
    </row>
    <row r="535" spans="1:34" x14ac:dyDescent="0.25">
      <c r="A535">
        <v>404</v>
      </c>
      <c r="B535" t="s">
        <v>34</v>
      </c>
      <c r="C535">
        <v>4</v>
      </c>
      <c r="D535">
        <v>25</v>
      </c>
      <c r="E535">
        <v>3</v>
      </c>
      <c r="F535" t="s">
        <v>37</v>
      </c>
      <c r="G535">
        <v>2</v>
      </c>
      <c r="H535">
        <v>2036</v>
      </c>
      <c r="I535">
        <v>47</v>
      </c>
      <c r="J535">
        <v>2.8959999999999999</v>
      </c>
      <c r="K535">
        <v>0</v>
      </c>
      <c r="L535">
        <v>54.1</v>
      </c>
      <c r="M535">
        <v>0</v>
      </c>
      <c r="N535">
        <v>0.32179999999999997</v>
      </c>
      <c r="O535">
        <v>0</v>
      </c>
      <c r="P535">
        <v>5.3109433962264096E-3</v>
      </c>
      <c r="Q535">
        <v>0</v>
      </c>
      <c r="R535">
        <v>0.42</v>
      </c>
      <c r="S535">
        <v>0</v>
      </c>
      <c r="T535">
        <v>79.58</v>
      </c>
      <c r="U535">
        <v>0.42</v>
      </c>
      <c r="V535">
        <v>0</v>
      </c>
      <c r="W535">
        <v>1.0900000000000001</v>
      </c>
      <c r="X535">
        <v>0</v>
      </c>
      <c r="Y535">
        <v>0.57999999999999996</v>
      </c>
      <c r="Z535">
        <v>0</v>
      </c>
      <c r="AA535">
        <v>0.81</v>
      </c>
      <c r="AB535">
        <v>0</v>
      </c>
      <c r="AC535" t="s">
        <v>36</v>
      </c>
      <c r="AD535" t="s">
        <v>36</v>
      </c>
      <c r="AE535" t="s">
        <v>36</v>
      </c>
      <c r="AF535" t="s">
        <v>36</v>
      </c>
      <c r="AG535" t="s">
        <v>36</v>
      </c>
      <c r="AH535" t="s">
        <v>36</v>
      </c>
    </row>
    <row r="536" spans="1:34" x14ac:dyDescent="0.25">
      <c r="A536">
        <v>405</v>
      </c>
      <c r="B536" t="s">
        <v>34</v>
      </c>
      <c r="C536">
        <v>4</v>
      </c>
      <c r="D536">
        <v>25</v>
      </c>
      <c r="E536">
        <v>3</v>
      </c>
      <c r="F536" t="s">
        <v>37</v>
      </c>
      <c r="G536">
        <v>2</v>
      </c>
      <c r="H536">
        <v>2037</v>
      </c>
      <c r="I536">
        <v>48</v>
      </c>
      <c r="J536">
        <v>2.8959999999999999</v>
      </c>
      <c r="K536">
        <v>0</v>
      </c>
      <c r="L536">
        <v>54.1</v>
      </c>
      <c r="M536">
        <v>0</v>
      </c>
      <c r="N536">
        <v>0.32179999999999997</v>
      </c>
      <c r="O536">
        <v>0</v>
      </c>
      <c r="P536">
        <v>5.3109433962264096E-3</v>
      </c>
      <c r="Q536">
        <v>0</v>
      </c>
      <c r="R536">
        <v>0.42</v>
      </c>
      <c r="S536">
        <v>0</v>
      </c>
      <c r="T536">
        <v>79.58</v>
      </c>
      <c r="U536">
        <v>0.42</v>
      </c>
      <c r="V536">
        <v>0</v>
      </c>
      <c r="W536">
        <v>1.0900000000000001</v>
      </c>
      <c r="X536">
        <v>0</v>
      </c>
      <c r="Y536">
        <v>0.57999999999999996</v>
      </c>
      <c r="Z536">
        <v>0</v>
      </c>
      <c r="AA536">
        <v>0.81</v>
      </c>
      <c r="AB536">
        <v>0</v>
      </c>
      <c r="AC536" t="s">
        <v>36</v>
      </c>
      <c r="AD536" t="s">
        <v>36</v>
      </c>
      <c r="AE536" t="s">
        <v>36</v>
      </c>
      <c r="AF536" t="s">
        <v>36</v>
      </c>
      <c r="AG536" t="s">
        <v>36</v>
      </c>
      <c r="AH536" t="s">
        <v>36</v>
      </c>
    </row>
    <row r="537" spans="1:34" x14ac:dyDescent="0.25">
      <c r="A537">
        <v>406</v>
      </c>
      <c r="B537" t="s">
        <v>34</v>
      </c>
      <c r="C537">
        <v>4</v>
      </c>
      <c r="D537">
        <v>25</v>
      </c>
      <c r="E537">
        <v>3</v>
      </c>
      <c r="F537" t="s">
        <v>37</v>
      </c>
      <c r="G537">
        <v>2</v>
      </c>
      <c r="H537">
        <v>2038</v>
      </c>
      <c r="I537">
        <v>49</v>
      </c>
      <c r="J537">
        <v>2.8959999999999999</v>
      </c>
      <c r="K537">
        <v>0</v>
      </c>
      <c r="L537">
        <v>54.1</v>
      </c>
      <c r="M537">
        <v>0</v>
      </c>
      <c r="N537">
        <v>0.32179999999999997</v>
      </c>
      <c r="O537">
        <v>0</v>
      </c>
      <c r="P537">
        <v>5.3109433962264096E-3</v>
      </c>
      <c r="Q537">
        <v>0</v>
      </c>
      <c r="R537">
        <v>0.42</v>
      </c>
      <c r="S537">
        <v>0</v>
      </c>
      <c r="T537">
        <v>79.58</v>
      </c>
      <c r="U537">
        <v>0.42</v>
      </c>
      <c r="V537">
        <v>0</v>
      </c>
      <c r="W537">
        <v>1.0900000000000001</v>
      </c>
      <c r="X537">
        <v>0</v>
      </c>
      <c r="Y537">
        <v>0.57999999999999996</v>
      </c>
      <c r="Z537">
        <v>0</v>
      </c>
      <c r="AA537">
        <v>0.81</v>
      </c>
      <c r="AB537">
        <v>0</v>
      </c>
      <c r="AC537" t="s">
        <v>36</v>
      </c>
      <c r="AD537" t="s">
        <v>36</v>
      </c>
      <c r="AE537" t="s">
        <v>36</v>
      </c>
      <c r="AF537" t="s">
        <v>36</v>
      </c>
      <c r="AG537" t="s">
        <v>36</v>
      </c>
      <c r="AH537" t="s">
        <v>36</v>
      </c>
    </row>
    <row r="538" spans="1:34" x14ac:dyDescent="0.25">
      <c r="A538">
        <v>407</v>
      </c>
      <c r="B538" t="s">
        <v>34</v>
      </c>
      <c r="C538">
        <v>4</v>
      </c>
      <c r="D538">
        <v>25</v>
      </c>
      <c r="E538">
        <v>3</v>
      </c>
      <c r="F538" t="s">
        <v>37</v>
      </c>
      <c r="G538">
        <v>2</v>
      </c>
      <c r="H538">
        <v>2039</v>
      </c>
      <c r="I538">
        <v>50</v>
      </c>
      <c r="J538">
        <v>2.8959999999999999</v>
      </c>
      <c r="K538">
        <v>0</v>
      </c>
      <c r="L538">
        <v>54.1</v>
      </c>
      <c r="M538">
        <v>0</v>
      </c>
      <c r="N538">
        <v>0.32179999999999997</v>
      </c>
      <c r="O538">
        <v>0</v>
      </c>
      <c r="P538">
        <v>5.3109433962264096E-3</v>
      </c>
      <c r="Q538">
        <v>0</v>
      </c>
      <c r="R538">
        <v>0.42</v>
      </c>
      <c r="S538">
        <v>0</v>
      </c>
      <c r="T538">
        <v>79.58</v>
      </c>
      <c r="U538">
        <v>0.42</v>
      </c>
      <c r="V538">
        <v>0</v>
      </c>
      <c r="W538">
        <v>1.0900000000000001</v>
      </c>
      <c r="X538">
        <v>0</v>
      </c>
      <c r="Y538">
        <v>0.57999999999999996</v>
      </c>
      <c r="Z538">
        <v>0</v>
      </c>
      <c r="AA538">
        <v>0.81</v>
      </c>
      <c r="AB538">
        <v>0</v>
      </c>
      <c r="AC538" t="s">
        <v>36</v>
      </c>
      <c r="AD538" t="s">
        <v>36</v>
      </c>
      <c r="AE538" t="s">
        <v>36</v>
      </c>
      <c r="AF538" t="s">
        <v>36</v>
      </c>
      <c r="AG538" t="s">
        <v>36</v>
      </c>
      <c r="AH538" t="s">
        <v>36</v>
      </c>
    </row>
    <row r="539" spans="1:34" x14ac:dyDescent="0.25">
      <c r="A539">
        <v>408</v>
      </c>
      <c r="B539" t="s">
        <v>34</v>
      </c>
      <c r="C539">
        <v>4</v>
      </c>
      <c r="D539">
        <v>25</v>
      </c>
      <c r="E539">
        <v>3</v>
      </c>
      <c r="F539" t="s">
        <v>37</v>
      </c>
      <c r="G539">
        <v>2</v>
      </c>
      <c r="H539">
        <v>2040</v>
      </c>
      <c r="I539">
        <v>51</v>
      </c>
      <c r="J539">
        <v>2.8959999999999999</v>
      </c>
      <c r="K539">
        <v>0</v>
      </c>
      <c r="L539">
        <v>54.1</v>
      </c>
      <c r="M539">
        <v>0</v>
      </c>
      <c r="N539">
        <v>0.32179999999999997</v>
      </c>
      <c r="O539">
        <v>0</v>
      </c>
      <c r="P539">
        <v>5.3109433962264096E-3</v>
      </c>
      <c r="Q539">
        <v>0</v>
      </c>
      <c r="R539">
        <v>0.42</v>
      </c>
      <c r="S539">
        <v>0</v>
      </c>
      <c r="T539">
        <v>79.58</v>
      </c>
      <c r="U539">
        <v>0.42</v>
      </c>
      <c r="V539">
        <v>0</v>
      </c>
      <c r="W539">
        <v>1.0900000000000001</v>
      </c>
      <c r="X539">
        <v>0</v>
      </c>
      <c r="Y539">
        <v>0.57999999999999996</v>
      </c>
      <c r="Z539">
        <v>0</v>
      </c>
      <c r="AA539">
        <v>0.81</v>
      </c>
      <c r="AB539">
        <v>0</v>
      </c>
      <c r="AC539" t="s">
        <v>36</v>
      </c>
      <c r="AD539" t="s">
        <v>36</v>
      </c>
      <c r="AE539" t="s">
        <v>36</v>
      </c>
      <c r="AF539" t="s">
        <v>36</v>
      </c>
      <c r="AG539" t="s">
        <v>36</v>
      </c>
      <c r="AH539" t="s">
        <v>36</v>
      </c>
    </row>
    <row r="540" spans="1:34" x14ac:dyDescent="0.25">
      <c r="A540">
        <v>441</v>
      </c>
      <c r="B540" t="s">
        <v>34</v>
      </c>
      <c r="C540">
        <v>4</v>
      </c>
      <c r="D540">
        <v>50</v>
      </c>
      <c r="E540">
        <v>4</v>
      </c>
      <c r="F540" t="s">
        <v>37</v>
      </c>
      <c r="G540">
        <v>2</v>
      </c>
      <c r="H540">
        <v>2022</v>
      </c>
      <c r="I540">
        <v>33</v>
      </c>
      <c r="J540">
        <v>2.8959999999999999</v>
      </c>
      <c r="K540">
        <v>0</v>
      </c>
      <c r="L540">
        <v>54.1</v>
      </c>
      <c r="M540">
        <v>0</v>
      </c>
      <c r="N540">
        <v>0.32179999999999997</v>
      </c>
      <c r="O540">
        <v>0</v>
      </c>
      <c r="P540">
        <v>5.3109433962264096E-3</v>
      </c>
      <c r="Q540">
        <v>0</v>
      </c>
      <c r="R540">
        <v>0.42</v>
      </c>
      <c r="S540">
        <v>0</v>
      </c>
      <c r="T540">
        <v>142.69</v>
      </c>
      <c r="U540">
        <v>0.42</v>
      </c>
      <c r="V540">
        <v>0</v>
      </c>
      <c r="W540">
        <v>1.0900000000000001</v>
      </c>
      <c r="X540">
        <v>0</v>
      </c>
      <c r="Y540">
        <v>0.57999999999999996</v>
      </c>
      <c r="Z540">
        <v>0</v>
      </c>
      <c r="AA540">
        <v>0.81</v>
      </c>
      <c r="AB540">
        <v>0</v>
      </c>
      <c r="AC540" t="s">
        <v>36</v>
      </c>
      <c r="AD540" t="s">
        <v>36</v>
      </c>
      <c r="AE540" t="s">
        <v>36</v>
      </c>
      <c r="AF540" t="s">
        <v>36</v>
      </c>
      <c r="AG540" t="s">
        <v>36</v>
      </c>
      <c r="AH540" t="s">
        <v>36</v>
      </c>
    </row>
    <row r="541" spans="1:34" x14ac:dyDescent="0.25">
      <c r="A541">
        <v>442</v>
      </c>
      <c r="B541" t="s">
        <v>34</v>
      </c>
      <c r="C541">
        <v>4</v>
      </c>
      <c r="D541">
        <v>50</v>
      </c>
      <c r="E541">
        <v>4</v>
      </c>
      <c r="F541" t="s">
        <v>37</v>
      </c>
      <c r="G541">
        <v>2</v>
      </c>
      <c r="H541">
        <v>2023</v>
      </c>
      <c r="I541">
        <v>34</v>
      </c>
      <c r="J541">
        <v>2.8959999999999999</v>
      </c>
      <c r="K541">
        <v>0</v>
      </c>
      <c r="L541">
        <v>54.1</v>
      </c>
      <c r="M541">
        <v>0</v>
      </c>
      <c r="N541">
        <v>0.32179999999999997</v>
      </c>
      <c r="O541">
        <v>0</v>
      </c>
      <c r="P541">
        <v>5.3109433962264096E-3</v>
      </c>
      <c r="Q541">
        <v>0</v>
      </c>
      <c r="R541">
        <v>0.42</v>
      </c>
      <c r="S541">
        <v>0</v>
      </c>
      <c r="T541">
        <v>142.69</v>
      </c>
      <c r="U541">
        <v>0.42</v>
      </c>
      <c r="V541">
        <v>0</v>
      </c>
      <c r="W541">
        <v>1.0900000000000001</v>
      </c>
      <c r="X541">
        <v>0</v>
      </c>
      <c r="Y541">
        <v>0.57999999999999996</v>
      </c>
      <c r="Z541">
        <v>0</v>
      </c>
      <c r="AA541">
        <v>0.81</v>
      </c>
      <c r="AB541">
        <v>0</v>
      </c>
      <c r="AC541" t="s">
        <v>36</v>
      </c>
      <c r="AD541" t="s">
        <v>36</v>
      </c>
      <c r="AE541" t="s">
        <v>36</v>
      </c>
      <c r="AF541" t="s">
        <v>36</v>
      </c>
      <c r="AG541" t="s">
        <v>36</v>
      </c>
      <c r="AH541" t="s">
        <v>36</v>
      </c>
    </row>
    <row r="542" spans="1:34" x14ac:dyDescent="0.25">
      <c r="A542">
        <v>443</v>
      </c>
      <c r="B542" t="s">
        <v>34</v>
      </c>
      <c r="C542">
        <v>4</v>
      </c>
      <c r="D542">
        <v>50</v>
      </c>
      <c r="E542">
        <v>4</v>
      </c>
      <c r="F542" t="s">
        <v>37</v>
      </c>
      <c r="G542">
        <v>2</v>
      </c>
      <c r="H542">
        <v>2024</v>
      </c>
      <c r="I542">
        <v>35</v>
      </c>
      <c r="J542">
        <v>2.8959999999999999</v>
      </c>
      <c r="K542">
        <v>0</v>
      </c>
      <c r="L542">
        <v>54.1</v>
      </c>
      <c r="M542">
        <v>0</v>
      </c>
      <c r="N542">
        <v>0.32179999999999997</v>
      </c>
      <c r="O542">
        <v>0</v>
      </c>
      <c r="P542">
        <v>5.3109433962264096E-3</v>
      </c>
      <c r="Q542">
        <v>0</v>
      </c>
      <c r="R542">
        <v>0.42</v>
      </c>
      <c r="S542">
        <v>0</v>
      </c>
      <c r="T542">
        <v>142.69</v>
      </c>
      <c r="U542">
        <v>0.42</v>
      </c>
      <c r="V542">
        <v>0</v>
      </c>
      <c r="W542">
        <v>1.0900000000000001</v>
      </c>
      <c r="X542">
        <v>0</v>
      </c>
      <c r="Y542">
        <v>0.57999999999999996</v>
      </c>
      <c r="Z542">
        <v>0</v>
      </c>
      <c r="AA542">
        <v>0.81</v>
      </c>
      <c r="AB542">
        <v>0</v>
      </c>
      <c r="AC542" t="s">
        <v>36</v>
      </c>
      <c r="AD542" t="s">
        <v>36</v>
      </c>
      <c r="AE542" t="s">
        <v>36</v>
      </c>
      <c r="AF542" t="s">
        <v>36</v>
      </c>
      <c r="AG542" t="s">
        <v>36</v>
      </c>
      <c r="AH542" t="s">
        <v>36</v>
      </c>
    </row>
    <row r="543" spans="1:34" x14ac:dyDescent="0.25">
      <c r="A543">
        <v>444</v>
      </c>
      <c r="B543" t="s">
        <v>34</v>
      </c>
      <c r="C543">
        <v>4</v>
      </c>
      <c r="D543">
        <v>50</v>
      </c>
      <c r="E543">
        <v>4</v>
      </c>
      <c r="F543" t="s">
        <v>37</v>
      </c>
      <c r="G543">
        <v>2</v>
      </c>
      <c r="H543">
        <v>2025</v>
      </c>
      <c r="I543">
        <v>36</v>
      </c>
      <c r="J543">
        <v>2.8959999999999999</v>
      </c>
      <c r="K543">
        <v>0</v>
      </c>
      <c r="L543">
        <v>54.1</v>
      </c>
      <c r="M543">
        <v>0</v>
      </c>
      <c r="N543">
        <v>0.32179999999999997</v>
      </c>
      <c r="O543">
        <v>0</v>
      </c>
      <c r="P543">
        <v>5.3109433962264096E-3</v>
      </c>
      <c r="Q543">
        <v>0</v>
      </c>
      <c r="R543">
        <v>0.42</v>
      </c>
      <c r="S543">
        <v>0</v>
      </c>
      <c r="T543">
        <v>142.69</v>
      </c>
      <c r="U543">
        <v>0.42</v>
      </c>
      <c r="V543">
        <v>0</v>
      </c>
      <c r="W543">
        <v>1.0900000000000001</v>
      </c>
      <c r="X543">
        <v>0</v>
      </c>
      <c r="Y543">
        <v>0.57999999999999996</v>
      </c>
      <c r="Z543">
        <v>0</v>
      </c>
      <c r="AA543">
        <v>0.81</v>
      </c>
      <c r="AB543">
        <v>0</v>
      </c>
      <c r="AC543" t="s">
        <v>36</v>
      </c>
      <c r="AD543" t="s">
        <v>36</v>
      </c>
      <c r="AE543" t="s">
        <v>36</v>
      </c>
      <c r="AF543" t="s">
        <v>36</v>
      </c>
      <c r="AG543" t="s">
        <v>36</v>
      </c>
      <c r="AH543" t="s">
        <v>36</v>
      </c>
    </row>
    <row r="544" spans="1:34" x14ac:dyDescent="0.25">
      <c r="A544">
        <v>445</v>
      </c>
      <c r="B544" t="s">
        <v>34</v>
      </c>
      <c r="C544">
        <v>4</v>
      </c>
      <c r="D544">
        <v>50</v>
      </c>
      <c r="E544">
        <v>4</v>
      </c>
      <c r="F544" t="s">
        <v>37</v>
      </c>
      <c r="G544">
        <v>2</v>
      </c>
      <c r="H544">
        <v>2026</v>
      </c>
      <c r="I544">
        <v>37</v>
      </c>
      <c r="J544">
        <v>2.8959999999999999</v>
      </c>
      <c r="K544">
        <v>0</v>
      </c>
      <c r="L544">
        <v>54.1</v>
      </c>
      <c r="M544">
        <v>0</v>
      </c>
      <c r="N544">
        <v>0.32179999999999997</v>
      </c>
      <c r="O544">
        <v>0</v>
      </c>
      <c r="P544">
        <v>5.3109433962264096E-3</v>
      </c>
      <c r="Q544">
        <v>0</v>
      </c>
      <c r="R544">
        <v>0.42</v>
      </c>
      <c r="S544">
        <v>0</v>
      </c>
      <c r="T544">
        <v>142.69</v>
      </c>
      <c r="U544">
        <v>0.42</v>
      </c>
      <c r="V544">
        <v>0</v>
      </c>
      <c r="W544">
        <v>1.0900000000000001</v>
      </c>
      <c r="X544">
        <v>0</v>
      </c>
      <c r="Y544">
        <v>0.57999999999999996</v>
      </c>
      <c r="Z544">
        <v>0</v>
      </c>
      <c r="AA544">
        <v>0.81</v>
      </c>
      <c r="AB544">
        <v>0</v>
      </c>
      <c r="AC544" t="s">
        <v>36</v>
      </c>
      <c r="AD544" t="s">
        <v>36</v>
      </c>
      <c r="AE544" t="s">
        <v>36</v>
      </c>
      <c r="AF544" t="s">
        <v>36</v>
      </c>
      <c r="AG544" t="s">
        <v>36</v>
      </c>
      <c r="AH544" t="s">
        <v>36</v>
      </c>
    </row>
    <row r="545" spans="1:34" x14ac:dyDescent="0.25">
      <c r="A545">
        <v>446</v>
      </c>
      <c r="B545" t="s">
        <v>34</v>
      </c>
      <c r="C545">
        <v>4</v>
      </c>
      <c r="D545">
        <v>50</v>
      </c>
      <c r="E545">
        <v>4</v>
      </c>
      <c r="F545" t="s">
        <v>37</v>
      </c>
      <c r="G545">
        <v>2</v>
      </c>
      <c r="H545">
        <v>2027</v>
      </c>
      <c r="I545">
        <v>38</v>
      </c>
      <c r="J545">
        <v>2.8959999999999999</v>
      </c>
      <c r="K545">
        <v>0</v>
      </c>
      <c r="L545">
        <v>54.1</v>
      </c>
      <c r="M545">
        <v>0</v>
      </c>
      <c r="N545">
        <v>0.32179999999999997</v>
      </c>
      <c r="O545">
        <v>0</v>
      </c>
      <c r="P545">
        <v>5.3109433962264096E-3</v>
      </c>
      <c r="Q545">
        <v>0</v>
      </c>
      <c r="R545">
        <v>0.42</v>
      </c>
      <c r="S545">
        <v>0</v>
      </c>
      <c r="T545">
        <v>142.69</v>
      </c>
      <c r="U545">
        <v>0.42</v>
      </c>
      <c r="V545">
        <v>0</v>
      </c>
      <c r="W545">
        <v>1.0900000000000001</v>
      </c>
      <c r="X545">
        <v>0</v>
      </c>
      <c r="Y545">
        <v>0.57999999999999996</v>
      </c>
      <c r="Z545">
        <v>0</v>
      </c>
      <c r="AA545">
        <v>0.81</v>
      </c>
      <c r="AB545">
        <v>0</v>
      </c>
      <c r="AC545" t="s">
        <v>36</v>
      </c>
      <c r="AD545" t="s">
        <v>36</v>
      </c>
      <c r="AE545" t="s">
        <v>36</v>
      </c>
      <c r="AF545" t="s">
        <v>36</v>
      </c>
      <c r="AG545" t="s">
        <v>36</v>
      </c>
      <c r="AH545" t="s">
        <v>36</v>
      </c>
    </row>
    <row r="546" spans="1:34" x14ac:dyDescent="0.25">
      <c r="A546">
        <v>447</v>
      </c>
      <c r="B546" t="s">
        <v>34</v>
      </c>
      <c r="C546">
        <v>4</v>
      </c>
      <c r="D546">
        <v>50</v>
      </c>
      <c r="E546">
        <v>4</v>
      </c>
      <c r="F546" t="s">
        <v>37</v>
      </c>
      <c r="G546">
        <v>2</v>
      </c>
      <c r="H546">
        <v>2028</v>
      </c>
      <c r="I546">
        <v>39</v>
      </c>
      <c r="J546">
        <v>2.8959999999999999</v>
      </c>
      <c r="K546">
        <v>0</v>
      </c>
      <c r="L546">
        <v>54.1</v>
      </c>
      <c r="M546">
        <v>0</v>
      </c>
      <c r="N546">
        <v>0.32179999999999997</v>
      </c>
      <c r="O546">
        <v>0</v>
      </c>
      <c r="P546">
        <v>5.3109433962264096E-3</v>
      </c>
      <c r="Q546">
        <v>0</v>
      </c>
      <c r="R546">
        <v>0.42</v>
      </c>
      <c r="S546">
        <v>0</v>
      </c>
      <c r="T546">
        <v>142.69</v>
      </c>
      <c r="U546">
        <v>0.42</v>
      </c>
      <c r="V546">
        <v>0</v>
      </c>
      <c r="W546">
        <v>1.0900000000000001</v>
      </c>
      <c r="X546">
        <v>0</v>
      </c>
      <c r="Y546">
        <v>0.57999999999999996</v>
      </c>
      <c r="Z546">
        <v>0</v>
      </c>
      <c r="AA546">
        <v>0.81</v>
      </c>
      <c r="AB546">
        <v>0</v>
      </c>
      <c r="AC546" t="s">
        <v>36</v>
      </c>
      <c r="AD546" t="s">
        <v>36</v>
      </c>
      <c r="AE546" t="s">
        <v>36</v>
      </c>
      <c r="AF546" t="s">
        <v>36</v>
      </c>
      <c r="AG546" t="s">
        <v>36</v>
      </c>
      <c r="AH546" t="s">
        <v>36</v>
      </c>
    </row>
    <row r="547" spans="1:34" x14ac:dyDescent="0.25">
      <c r="A547">
        <v>448</v>
      </c>
      <c r="B547" t="s">
        <v>34</v>
      </c>
      <c r="C547">
        <v>4</v>
      </c>
      <c r="D547">
        <v>50</v>
      </c>
      <c r="E547">
        <v>4</v>
      </c>
      <c r="F547" t="s">
        <v>37</v>
      </c>
      <c r="G547">
        <v>2</v>
      </c>
      <c r="H547">
        <v>2029</v>
      </c>
      <c r="I547">
        <v>40</v>
      </c>
      <c r="J547">
        <v>2.8959999999999999</v>
      </c>
      <c r="K547">
        <v>0</v>
      </c>
      <c r="L547">
        <v>54.1</v>
      </c>
      <c r="M547">
        <v>0</v>
      </c>
      <c r="N547">
        <v>0.32179999999999997</v>
      </c>
      <c r="O547">
        <v>0</v>
      </c>
      <c r="P547">
        <v>5.3109433962264096E-3</v>
      </c>
      <c r="Q547">
        <v>0</v>
      </c>
      <c r="R547">
        <v>0.42</v>
      </c>
      <c r="S547">
        <v>0</v>
      </c>
      <c r="T547">
        <v>142.69</v>
      </c>
      <c r="U547">
        <v>0.42</v>
      </c>
      <c r="V547">
        <v>0</v>
      </c>
      <c r="W547">
        <v>1.0900000000000001</v>
      </c>
      <c r="X547">
        <v>0</v>
      </c>
      <c r="Y547">
        <v>0.57999999999999996</v>
      </c>
      <c r="Z547">
        <v>0</v>
      </c>
      <c r="AA547">
        <v>0.81</v>
      </c>
      <c r="AB547">
        <v>0</v>
      </c>
      <c r="AC547" t="s">
        <v>36</v>
      </c>
      <c r="AD547" t="s">
        <v>36</v>
      </c>
      <c r="AE547" t="s">
        <v>36</v>
      </c>
      <c r="AF547" t="s">
        <v>36</v>
      </c>
      <c r="AG547" t="s">
        <v>36</v>
      </c>
      <c r="AH547" t="s">
        <v>36</v>
      </c>
    </row>
    <row r="548" spans="1:34" x14ac:dyDescent="0.25">
      <c r="A548">
        <v>449</v>
      </c>
      <c r="B548" t="s">
        <v>34</v>
      </c>
      <c r="C548">
        <v>4</v>
      </c>
      <c r="D548">
        <v>50</v>
      </c>
      <c r="E548">
        <v>4</v>
      </c>
      <c r="F548" t="s">
        <v>37</v>
      </c>
      <c r="G548">
        <v>2</v>
      </c>
      <c r="H548">
        <v>2030</v>
      </c>
      <c r="I548">
        <v>41</v>
      </c>
      <c r="J548">
        <v>2.8959999999999999</v>
      </c>
      <c r="K548">
        <v>0</v>
      </c>
      <c r="L548">
        <v>54.1</v>
      </c>
      <c r="M548">
        <v>0</v>
      </c>
      <c r="N548">
        <v>0.32179999999999997</v>
      </c>
      <c r="O548">
        <v>0</v>
      </c>
      <c r="P548">
        <v>5.3109433962264096E-3</v>
      </c>
      <c r="Q548">
        <v>0</v>
      </c>
      <c r="R548">
        <v>0.42</v>
      </c>
      <c r="S548">
        <v>0</v>
      </c>
      <c r="T548">
        <v>142.69</v>
      </c>
      <c r="U548">
        <v>0.42</v>
      </c>
      <c r="V548">
        <v>0</v>
      </c>
      <c r="W548">
        <v>1.0900000000000001</v>
      </c>
      <c r="X548">
        <v>0</v>
      </c>
      <c r="Y548">
        <v>0.57999999999999996</v>
      </c>
      <c r="Z548">
        <v>0</v>
      </c>
      <c r="AA548">
        <v>0.81</v>
      </c>
      <c r="AB548">
        <v>0</v>
      </c>
      <c r="AC548" t="s">
        <v>36</v>
      </c>
      <c r="AD548" t="s">
        <v>36</v>
      </c>
      <c r="AE548" t="s">
        <v>36</v>
      </c>
      <c r="AF548" t="s">
        <v>36</v>
      </c>
      <c r="AG548" t="s">
        <v>36</v>
      </c>
      <c r="AH548" t="s">
        <v>36</v>
      </c>
    </row>
    <row r="549" spans="1:34" x14ac:dyDescent="0.25">
      <c r="A549">
        <v>450</v>
      </c>
      <c r="B549" t="s">
        <v>34</v>
      </c>
      <c r="C549">
        <v>4</v>
      </c>
      <c r="D549">
        <v>50</v>
      </c>
      <c r="E549">
        <v>4</v>
      </c>
      <c r="F549" t="s">
        <v>37</v>
      </c>
      <c r="G549">
        <v>2</v>
      </c>
      <c r="H549">
        <v>2031</v>
      </c>
      <c r="I549">
        <v>42</v>
      </c>
      <c r="J549">
        <v>2.8959999999999999</v>
      </c>
      <c r="K549">
        <v>0</v>
      </c>
      <c r="L549">
        <v>54.1</v>
      </c>
      <c r="M549">
        <v>0</v>
      </c>
      <c r="N549">
        <v>0.32179999999999997</v>
      </c>
      <c r="O549">
        <v>0</v>
      </c>
      <c r="P549">
        <v>5.3109433962264096E-3</v>
      </c>
      <c r="Q549">
        <v>0</v>
      </c>
      <c r="R549">
        <v>0.42</v>
      </c>
      <c r="S549">
        <v>0</v>
      </c>
      <c r="T549">
        <v>142.69</v>
      </c>
      <c r="U549">
        <v>0.42</v>
      </c>
      <c r="V549">
        <v>0</v>
      </c>
      <c r="W549">
        <v>1.0900000000000001</v>
      </c>
      <c r="X549">
        <v>0</v>
      </c>
      <c r="Y549">
        <v>0.57999999999999996</v>
      </c>
      <c r="Z549">
        <v>0</v>
      </c>
      <c r="AA549">
        <v>0.81</v>
      </c>
      <c r="AB549">
        <v>0</v>
      </c>
      <c r="AC549" t="s">
        <v>36</v>
      </c>
      <c r="AD549" t="s">
        <v>36</v>
      </c>
      <c r="AE549" t="s">
        <v>36</v>
      </c>
      <c r="AF549" t="s">
        <v>36</v>
      </c>
      <c r="AG549" t="s">
        <v>36</v>
      </c>
      <c r="AH549" t="s">
        <v>36</v>
      </c>
    </row>
    <row r="550" spans="1:34" x14ac:dyDescent="0.25">
      <c r="A550">
        <v>451</v>
      </c>
      <c r="B550" t="s">
        <v>34</v>
      </c>
      <c r="C550">
        <v>4</v>
      </c>
      <c r="D550">
        <v>50</v>
      </c>
      <c r="E550">
        <v>4</v>
      </c>
      <c r="F550" t="s">
        <v>37</v>
      </c>
      <c r="G550">
        <v>2</v>
      </c>
      <c r="H550">
        <v>2032</v>
      </c>
      <c r="I550">
        <v>43</v>
      </c>
      <c r="J550">
        <v>2.8959999999999999</v>
      </c>
      <c r="K550">
        <v>0</v>
      </c>
      <c r="L550">
        <v>54.1</v>
      </c>
      <c r="M550">
        <v>0</v>
      </c>
      <c r="N550">
        <v>0.32179999999999997</v>
      </c>
      <c r="O550">
        <v>0</v>
      </c>
      <c r="P550">
        <v>5.3109433962264096E-3</v>
      </c>
      <c r="Q550">
        <v>0</v>
      </c>
      <c r="R550">
        <v>0.42</v>
      </c>
      <c r="S550">
        <v>0</v>
      </c>
      <c r="T550">
        <v>142.69</v>
      </c>
      <c r="U550">
        <v>0.42</v>
      </c>
      <c r="V550">
        <v>0</v>
      </c>
      <c r="W550">
        <v>1.0900000000000001</v>
      </c>
      <c r="X550">
        <v>0</v>
      </c>
      <c r="Y550">
        <v>0.57999999999999996</v>
      </c>
      <c r="Z550">
        <v>0</v>
      </c>
      <c r="AA550">
        <v>0.81</v>
      </c>
      <c r="AB550">
        <v>0</v>
      </c>
      <c r="AC550" t="s">
        <v>36</v>
      </c>
      <c r="AD550" t="s">
        <v>36</v>
      </c>
      <c r="AE550" t="s">
        <v>36</v>
      </c>
      <c r="AF550" t="s">
        <v>36</v>
      </c>
      <c r="AG550" t="s">
        <v>36</v>
      </c>
      <c r="AH550" t="s">
        <v>36</v>
      </c>
    </row>
    <row r="551" spans="1:34" x14ac:dyDescent="0.25">
      <c r="A551">
        <v>452</v>
      </c>
      <c r="B551" t="s">
        <v>34</v>
      </c>
      <c r="C551">
        <v>4</v>
      </c>
      <c r="D551">
        <v>50</v>
      </c>
      <c r="E551">
        <v>4</v>
      </c>
      <c r="F551" t="s">
        <v>37</v>
      </c>
      <c r="G551">
        <v>2</v>
      </c>
      <c r="H551">
        <v>2033</v>
      </c>
      <c r="I551">
        <v>44</v>
      </c>
      <c r="J551">
        <v>2.8959999999999999</v>
      </c>
      <c r="K551">
        <v>0</v>
      </c>
      <c r="L551">
        <v>54.1</v>
      </c>
      <c r="M551">
        <v>0</v>
      </c>
      <c r="N551">
        <v>0.32179999999999997</v>
      </c>
      <c r="O551">
        <v>0</v>
      </c>
      <c r="P551">
        <v>5.3109433962264096E-3</v>
      </c>
      <c r="Q551">
        <v>0</v>
      </c>
      <c r="R551">
        <v>0.42</v>
      </c>
      <c r="S551">
        <v>0</v>
      </c>
      <c r="T551">
        <v>142.69</v>
      </c>
      <c r="U551">
        <v>0.42</v>
      </c>
      <c r="V551">
        <v>0</v>
      </c>
      <c r="W551">
        <v>1.0900000000000001</v>
      </c>
      <c r="X551">
        <v>0</v>
      </c>
      <c r="Y551">
        <v>0.57999999999999996</v>
      </c>
      <c r="Z551">
        <v>0</v>
      </c>
      <c r="AA551">
        <v>0.81</v>
      </c>
      <c r="AB551">
        <v>0</v>
      </c>
      <c r="AC551" t="s">
        <v>36</v>
      </c>
      <c r="AD551" t="s">
        <v>36</v>
      </c>
      <c r="AE551" t="s">
        <v>36</v>
      </c>
      <c r="AF551" t="s">
        <v>36</v>
      </c>
      <c r="AG551" t="s">
        <v>36</v>
      </c>
      <c r="AH551" t="s">
        <v>36</v>
      </c>
    </row>
    <row r="552" spans="1:34" x14ac:dyDescent="0.25">
      <c r="A552">
        <v>453</v>
      </c>
      <c r="B552" t="s">
        <v>34</v>
      </c>
      <c r="C552">
        <v>4</v>
      </c>
      <c r="D552">
        <v>50</v>
      </c>
      <c r="E552">
        <v>4</v>
      </c>
      <c r="F552" t="s">
        <v>37</v>
      </c>
      <c r="G552">
        <v>2</v>
      </c>
      <c r="H552">
        <v>2034</v>
      </c>
      <c r="I552">
        <v>45</v>
      </c>
      <c r="J552">
        <v>2.8959999999999999</v>
      </c>
      <c r="K552">
        <v>0</v>
      </c>
      <c r="L552">
        <v>54.1</v>
      </c>
      <c r="M552">
        <v>0</v>
      </c>
      <c r="N552">
        <v>0.32179999999999997</v>
      </c>
      <c r="O552">
        <v>0</v>
      </c>
      <c r="P552">
        <v>5.3109433962264096E-3</v>
      </c>
      <c r="Q552">
        <v>0</v>
      </c>
      <c r="R552">
        <v>0.42</v>
      </c>
      <c r="S552">
        <v>0</v>
      </c>
      <c r="T552">
        <v>142.69</v>
      </c>
      <c r="U552">
        <v>0.42</v>
      </c>
      <c r="V552">
        <v>0</v>
      </c>
      <c r="W552">
        <v>1.0900000000000001</v>
      </c>
      <c r="X552">
        <v>0</v>
      </c>
      <c r="Y552">
        <v>0.57999999999999996</v>
      </c>
      <c r="Z552">
        <v>0</v>
      </c>
      <c r="AA552">
        <v>0.81</v>
      </c>
      <c r="AB552">
        <v>0</v>
      </c>
      <c r="AC552" t="s">
        <v>36</v>
      </c>
      <c r="AD552" t="s">
        <v>36</v>
      </c>
      <c r="AE552" t="s">
        <v>36</v>
      </c>
      <c r="AF552" t="s">
        <v>36</v>
      </c>
      <c r="AG552" t="s">
        <v>36</v>
      </c>
      <c r="AH552" t="s">
        <v>36</v>
      </c>
    </row>
    <row r="553" spans="1:34" x14ac:dyDescent="0.25">
      <c r="A553">
        <v>454</v>
      </c>
      <c r="B553" t="s">
        <v>34</v>
      </c>
      <c r="C553">
        <v>4</v>
      </c>
      <c r="D553">
        <v>50</v>
      </c>
      <c r="E553">
        <v>4</v>
      </c>
      <c r="F553" t="s">
        <v>37</v>
      </c>
      <c r="G553">
        <v>2</v>
      </c>
      <c r="H553">
        <v>2035</v>
      </c>
      <c r="I553">
        <v>46</v>
      </c>
      <c r="J553">
        <v>2.8959999999999999</v>
      </c>
      <c r="K553">
        <v>0</v>
      </c>
      <c r="L553">
        <v>54.1</v>
      </c>
      <c r="M553">
        <v>0</v>
      </c>
      <c r="N553">
        <v>0.32179999999999997</v>
      </c>
      <c r="O553">
        <v>0</v>
      </c>
      <c r="P553">
        <v>5.3109433962264096E-3</v>
      </c>
      <c r="Q553">
        <v>0</v>
      </c>
      <c r="R553">
        <v>0.42</v>
      </c>
      <c r="S553">
        <v>0</v>
      </c>
      <c r="T553">
        <v>142.69</v>
      </c>
      <c r="U553">
        <v>0.42</v>
      </c>
      <c r="V553">
        <v>0</v>
      </c>
      <c r="W553">
        <v>1.0900000000000001</v>
      </c>
      <c r="X553">
        <v>0</v>
      </c>
      <c r="Y553">
        <v>0.57999999999999996</v>
      </c>
      <c r="Z553">
        <v>0</v>
      </c>
      <c r="AA553">
        <v>0.81</v>
      </c>
      <c r="AB553">
        <v>0</v>
      </c>
      <c r="AC553" t="s">
        <v>36</v>
      </c>
      <c r="AD553" t="s">
        <v>36</v>
      </c>
      <c r="AE553" t="s">
        <v>36</v>
      </c>
      <c r="AF553" t="s">
        <v>36</v>
      </c>
      <c r="AG553" t="s">
        <v>36</v>
      </c>
      <c r="AH553" t="s">
        <v>36</v>
      </c>
    </row>
    <row r="554" spans="1:34" x14ac:dyDescent="0.25">
      <c r="A554">
        <v>455</v>
      </c>
      <c r="B554" t="s">
        <v>34</v>
      </c>
      <c r="C554">
        <v>4</v>
      </c>
      <c r="D554">
        <v>50</v>
      </c>
      <c r="E554">
        <v>4</v>
      </c>
      <c r="F554" t="s">
        <v>37</v>
      </c>
      <c r="G554">
        <v>2</v>
      </c>
      <c r="H554">
        <v>2036</v>
      </c>
      <c r="I554">
        <v>47</v>
      </c>
      <c r="J554">
        <v>2.8959999999999999</v>
      </c>
      <c r="K554">
        <v>0</v>
      </c>
      <c r="L554">
        <v>54.1</v>
      </c>
      <c r="M554">
        <v>0</v>
      </c>
      <c r="N554">
        <v>0.32179999999999997</v>
      </c>
      <c r="O554">
        <v>0</v>
      </c>
      <c r="P554">
        <v>5.3109433962264096E-3</v>
      </c>
      <c r="Q554">
        <v>0</v>
      </c>
      <c r="R554">
        <v>0.42</v>
      </c>
      <c r="S554">
        <v>0</v>
      </c>
      <c r="T554">
        <v>142.69</v>
      </c>
      <c r="U554">
        <v>0.42</v>
      </c>
      <c r="V554">
        <v>0</v>
      </c>
      <c r="W554">
        <v>1.0900000000000001</v>
      </c>
      <c r="X554">
        <v>0</v>
      </c>
      <c r="Y554">
        <v>0.57999999999999996</v>
      </c>
      <c r="Z554">
        <v>0</v>
      </c>
      <c r="AA554">
        <v>0.81</v>
      </c>
      <c r="AB554">
        <v>0</v>
      </c>
      <c r="AC554" t="s">
        <v>36</v>
      </c>
      <c r="AD554" t="s">
        <v>36</v>
      </c>
      <c r="AE554" t="s">
        <v>36</v>
      </c>
      <c r="AF554" t="s">
        <v>36</v>
      </c>
      <c r="AG554" t="s">
        <v>36</v>
      </c>
      <c r="AH554" t="s">
        <v>36</v>
      </c>
    </row>
    <row r="555" spans="1:34" x14ac:dyDescent="0.25">
      <c r="A555">
        <v>456</v>
      </c>
      <c r="B555" t="s">
        <v>34</v>
      </c>
      <c r="C555">
        <v>4</v>
      </c>
      <c r="D555">
        <v>50</v>
      </c>
      <c r="E555">
        <v>4</v>
      </c>
      <c r="F555" t="s">
        <v>37</v>
      </c>
      <c r="G555">
        <v>2</v>
      </c>
      <c r="H555">
        <v>2037</v>
      </c>
      <c r="I555">
        <v>48</v>
      </c>
      <c r="J555">
        <v>2.8959999999999999</v>
      </c>
      <c r="K555">
        <v>0</v>
      </c>
      <c r="L555">
        <v>54.1</v>
      </c>
      <c r="M555">
        <v>0</v>
      </c>
      <c r="N555">
        <v>0.32179999999999997</v>
      </c>
      <c r="O555">
        <v>0</v>
      </c>
      <c r="P555">
        <v>5.3109433962264096E-3</v>
      </c>
      <c r="Q555">
        <v>0</v>
      </c>
      <c r="R555">
        <v>0.42</v>
      </c>
      <c r="S555">
        <v>0</v>
      </c>
      <c r="T555">
        <v>142.69</v>
      </c>
      <c r="U555">
        <v>0.42</v>
      </c>
      <c r="V555">
        <v>0</v>
      </c>
      <c r="W555">
        <v>1.0900000000000001</v>
      </c>
      <c r="X555">
        <v>0</v>
      </c>
      <c r="Y555">
        <v>0.57999999999999996</v>
      </c>
      <c r="Z555">
        <v>0</v>
      </c>
      <c r="AA555">
        <v>0.81</v>
      </c>
      <c r="AB555">
        <v>0</v>
      </c>
      <c r="AC555" t="s">
        <v>36</v>
      </c>
      <c r="AD555" t="s">
        <v>36</v>
      </c>
      <c r="AE555" t="s">
        <v>36</v>
      </c>
      <c r="AF555" t="s">
        <v>36</v>
      </c>
      <c r="AG555" t="s">
        <v>36</v>
      </c>
      <c r="AH555" t="s">
        <v>36</v>
      </c>
    </row>
    <row r="556" spans="1:34" x14ac:dyDescent="0.25">
      <c r="A556">
        <v>457</v>
      </c>
      <c r="B556" t="s">
        <v>34</v>
      </c>
      <c r="C556">
        <v>4</v>
      </c>
      <c r="D556">
        <v>50</v>
      </c>
      <c r="E556">
        <v>4</v>
      </c>
      <c r="F556" t="s">
        <v>37</v>
      </c>
      <c r="G556">
        <v>2</v>
      </c>
      <c r="H556">
        <v>2038</v>
      </c>
      <c r="I556">
        <v>49</v>
      </c>
      <c r="J556">
        <v>2.8959999999999999</v>
      </c>
      <c r="K556">
        <v>0</v>
      </c>
      <c r="L556">
        <v>54.1</v>
      </c>
      <c r="M556">
        <v>0</v>
      </c>
      <c r="N556">
        <v>0.32179999999999997</v>
      </c>
      <c r="O556">
        <v>0</v>
      </c>
      <c r="P556">
        <v>5.3109433962264096E-3</v>
      </c>
      <c r="Q556">
        <v>0</v>
      </c>
      <c r="R556">
        <v>0.42</v>
      </c>
      <c r="S556">
        <v>0</v>
      </c>
      <c r="T556">
        <v>142.69</v>
      </c>
      <c r="U556">
        <v>0.42</v>
      </c>
      <c r="V556">
        <v>0</v>
      </c>
      <c r="W556">
        <v>1.0900000000000001</v>
      </c>
      <c r="X556">
        <v>0</v>
      </c>
      <c r="Y556">
        <v>0.57999999999999996</v>
      </c>
      <c r="Z556">
        <v>0</v>
      </c>
      <c r="AA556">
        <v>0.81</v>
      </c>
      <c r="AB556">
        <v>0</v>
      </c>
      <c r="AC556" t="s">
        <v>36</v>
      </c>
      <c r="AD556" t="s">
        <v>36</v>
      </c>
      <c r="AE556" t="s">
        <v>36</v>
      </c>
      <c r="AF556" t="s">
        <v>36</v>
      </c>
      <c r="AG556" t="s">
        <v>36</v>
      </c>
      <c r="AH556" t="s">
        <v>36</v>
      </c>
    </row>
    <row r="557" spans="1:34" x14ac:dyDescent="0.25">
      <c r="A557">
        <v>458</v>
      </c>
      <c r="B557" t="s">
        <v>34</v>
      </c>
      <c r="C557">
        <v>4</v>
      </c>
      <c r="D557">
        <v>50</v>
      </c>
      <c r="E557">
        <v>4</v>
      </c>
      <c r="F557" t="s">
        <v>37</v>
      </c>
      <c r="G557">
        <v>2</v>
      </c>
      <c r="H557">
        <v>2039</v>
      </c>
      <c r="I557">
        <v>50</v>
      </c>
      <c r="J557">
        <v>2.8959999999999999</v>
      </c>
      <c r="K557">
        <v>0</v>
      </c>
      <c r="L557">
        <v>54.1</v>
      </c>
      <c r="M557">
        <v>0</v>
      </c>
      <c r="N557">
        <v>0.32179999999999997</v>
      </c>
      <c r="O557">
        <v>0</v>
      </c>
      <c r="P557">
        <v>5.3109433962264096E-3</v>
      </c>
      <c r="Q557">
        <v>0</v>
      </c>
      <c r="R557">
        <v>0.42</v>
      </c>
      <c r="S557">
        <v>0</v>
      </c>
      <c r="T557">
        <v>142.69</v>
      </c>
      <c r="U557">
        <v>0.42</v>
      </c>
      <c r="V557">
        <v>0</v>
      </c>
      <c r="W557">
        <v>1.0900000000000001</v>
      </c>
      <c r="X557">
        <v>0</v>
      </c>
      <c r="Y557">
        <v>0.57999999999999996</v>
      </c>
      <c r="Z557">
        <v>0</v>
      </c>
      <c r="AA557">
        <v>0.81</v>
      </c>
      <c r="AB557">
        <v>0</v>
      </c>
      <c r="AC557" t="s">
        <v>36</v>
      </c>
      <c r="AD557" t="s">
        <v>36</v>
      </c>
      <c r="AE557" t="s">
        <v>36</v>
      </c>
      <c r="AF557" t="s">
        <v>36</v>
      </c>
      <c r="AG557" t="s">
        <v>36</v>
      </c>
      <c r="AH557" t="s">
        <v>36</v>
      </c>
    </row>
    <row r="558" spans="1:34" x14ac:dyDescent="0.25">
      <c r="A558">
        <v>459</v>
      </c>
      <c r="B558" t="s">
        <v>34</v>
      </c>
      <c r="C558">
        <v>4</v>
      </c>
      <c r="D558">
        <v>50</v>
      </c>
      <c r="E558">
        <v>4</v>
      </c>
      <c r="F558" t="s">
        <v>37</v>
      </c>
      <c r="G558">
        <v>2</v>
      </c>
      <c r="H558">
        <v>2040</v>
      </c>
      <c r="I558">
        <v>51</v>
      </c>
      <c r="J558">
        <v>2.8959999999999999</v>
      </c>
      <c r="K558">
        <v>0</v>
      </c>
      <c r="L558">
        <v>54.1</v>
      </c>
      <c r="M558">
        <v>0</v>
      </c>
      <c r="N558">
        <v>0.32179999999999997</v>
      </c>
      <c r="O558">
        <v>0</v>
      </c>
      <c r="P558">
        <v>5.3109433962264096E-3</v>
      </c>
      <c r="Q558">
        <v>0</v>
      </c>
      <c r="R558">
        <v>0.42</v>
      </c>
      <c r="S558">
        <v>0</v>
      </c>
      <c r="T558">
        <v>142.69</v>
      </c>
      <c r="U558">
        <v>0.42</v>
      </c>
      <c r="V558">
        <v>0</v>
      </c>
      <c r="W558">
        <v>1.0900000000000001</v>
      </c>
      <c r="X558">
        <v>0</v>
      </c>
      <c r="Y558">
        <v>0.57999999999999996</v>
      </c>
      <c r="Z558">
        <v>0</v>
      </c>
      <c r="AA558">
        <v>0.81</v>
      </c>
      <c r="AB558">
        <v>0</v>
      </c>
      <c r="AC558" t="s">
        <v>36</v>
      </c>
      <c r="AD558" t="s">
        <v>36</v>
      </c>
      <c r="AE558" t="s">
        <v>36</v>
      </c>
      <c r="AF558" t="s">
        <v>36</v>
      </c>
      <c r="AG558" t="s">
        <v>36</v>
      </c>
      <c r="AH558" t="s">
        <v>36</v>
      </c>
    </row>
    <row r="559" spans="1:34" x14ac:dyDescent="0.25">
      <c r="A559">
        <v>492</v>
      </c>
      <c r="B559" t="s">
        <v>34</v>
      </c>
      <c r="C559">
        <v>4</v>
      </c>
      <c r="D559">
        <v>120</v>
      </c>
      <c r="E559">
        <v>5</v>
      </c>
      <c r="F559" t="s">
        <v>37</v>
      </c>
      <c r="G559">
        <v>2</v>
      </c>
      <c r="H559">
        <v>2022</v>
      </c>
      <c r="I559">
        <v>33</v>
      </c>
      <c r="J559">
        <v>2.8959999999999999</v>
      </c>
      <c r="K559">
        <v>0</v>
      </c>
      <c r="L559">
        <v>54.1</v>
      </c>
      <c r="M559">
        <v>0</v>
      </c>
      <c r="N559">
        <v>0.32179999999999997</v>
      </c>
      <c r="O559">
        <v>0</v>
      </c>
      <c r="P559">
        <v>5.3109433962264096E-3</v>
      </c>
      <c r="Q559">
        <v>0</v>
      </c>
      <c r="R559">
        <v>0.42</v>
      </c>
      <c r="S559">
        <v>0</v>
      </c>
      <c r="T559">
        <v>133.16999999999999</v>
      </c>
      <c r="U559">
        <v>0.42</v>
      </c>
      <c r="V559">
        <v>0</v>
      </c>
      <c r="W559">
        <v>1.0900000000000001</v>
      </c>
      <c r="X559">
        <v>0</v>
      </c>
      <c r="Y559">
        <v>0.57999999999999996</v>
      </c>
      <c r="Z559">
        <v>0</v>
      </c>
      <c r="AA559">
        <v>0.81</v>
      </c>
      <c r="AB559">
        <v>0</v>
      </c>
      <c r="AC559" t="s">
        <v>36</v>
      </c>
      <c r="AD559" t="s">
        <v>36</v>
      </c>
      <c r="AE559" t="s">
        <v>36</v>
      </c>
      <c r="AF559" t="s">
        <v>36</v>
      </c>
      <c r="AG559" t="s">
        <v>36</v>
      </c>
      <c r="AH559" t="s">
        <v>36</v>
      </c>
    </row>
    <row r="560" spans="1:34" x14ac:dyDescent="0.25">
      <c r="A560">
        <v>493</v>
      </c>
      <c r="B560" t="s">
        <v>34</v>
      </c>
      <c r="C560">
        <v>4</v>
      </c>
      <c r="D560">
        <v>120</v>
      </c>
      <c r="E560">
        <v>5</v>
      </c>
      <c r="F560" t="s">
        <v>37</v>
      </c>
      <c r="G560">
        <v>2</v>
      </c>
      <c r="H560">
        <v>2023</v>
      </c>
      <c r="I560">
        <v>34</v>
      </c>
      <c r="J560">
        <v>2.8959999999999999</v>
      </c>
      <c r="K560">
        <v>0</v>
      </c>
      <c r="L560">
        <v>54.1</v>
      </c>
      <c r="M560">
        <v>0</v>
      </c>
      <c r="N560">
        <v>0.32179999999999997</v>
      </c>
      <c r="O560">
        <v>0</v>
      </c>
      <c r="P560">
        <v>5.3109433962264096E-3</v>
      </c>
      <c r="Q560">
        <v>0</v>
      </c>
      <c r="R560">
        <v>0.42</v>
      </c>
      <c r="S560">
        <v>0</v>
      </c>
      <c r="T560">
        <v>133.16999999999999</v>
      </c>
      <c r="U560">
        <v>0.42</v>
      </c>
      <c r="V560">
        <v>0</v>
      </c>
      <c r="W560">
        <v>1.0900000000000001</v>
      </c>
      <c r="X560">
        <v>0</v>
      </c>
      <c r="Y560">
        <v>0.57999999999999996</v>
      </c>
      <c r="Z560">
        <v>0</v>
      </c>
      <c r="AA560">
        <v>0.81</v>
      </c>
      <c r="AB560">
        <v>0</v>
      </c>
      <c r="AC560" t="s">
        <v>36</v>
      </c>
      <c r="AD560" t="s">
        <v>36</v>
      </c>
      <c r="AE560" t="s">
        <v>36</v>
      </c>
      <c r="AF560" t="s">
        <v>36</v>
      </c>
      <c r="AG560" t="s">
        <v>36</v>
      </c>
      <c r="AH560" t="s">
        <v>36</v>
      </c>
    </row>
    <row r="561" spans="1:34" x14ac:dyDescent="0.25">
      <c r="A561">
        <v>494</v>
      </c>
      <c r="B561" t="s">
        <v>34</v>
      </c>
      <c r="C561">
        <v>4</v>
      </c>
      <c r="D561">
        <v>120</v>
      </c>
      <c r="E561">
        <v>5</v>
      </c>
      <c r="F561" t="s">
        <v>37</v>
      </c>
      <c r="G561">
        <v>2</v>
      </c>
      <c r="H561">
        <v>2024</v>
      </c>
      <c r="I561">
        <v>35</v>
      </c>
      <c r="J561">
        <v>2.8959999999999999</v>
      </c>
      <c r="K561">
        <v>0</v>
      </c>
      <c r="L561">
        <v>54.1</v>
      </c>
      <c r="M561">
        <v>0</v>
      </c>
      <c r="N561">
        <v>0.32179999999999997</v>
      </c>
      <c r="O561">
        <v>0</v>
      </c>
      <c r="P561">
        <v>5.3109433962264096E-3</v>
      </c>
      <c r="Q561">
        <v>0</v>
      </c>
      <c r="R561">
        <v>0.42</v>
      </c>
      <c r="S561">
        <v>0</v>
      </c>
      <c r="T561">
        <v>133.16999999999999</v>
      </c>
      <c r="U561">
        <v>0.42</v>
      </c>
      <c r="V561">
        <v>0</v>
      </c>
      <c r="W561">
        <v>1.0900000000000001</v>
      </c>
      <c r="X561">
        <v>0</v>
      </c>
      <c r="Y561">
        <v>0.57999999999999996</v>
      </c>
      <c r="Z561">
        <v>0</v>
      </c>
      <c r="AA561">
        <v>0.81</v>
      </c>
      <c r="AB561">
        <v>0</v>
      </c>
      <c r="AC561" t="s">
        <v>36</v>
      </c>
      <c r="AD561" t="s">
        <v>36</v>
      </c>
      <c r="AE561" t="s">
        <v>36</v>
      </c>
      <c r="AF561" t="s">
        <v>36</v>
      </c>
      <c r="AG561" t="s">
        <v>36</v>
      </c>
      <c r="AH561" t="s">
        <v>36</v>
      </c>
    </row>
    <row r="562" spans="1:34" x14ac:dyDescent="0.25">
      <c r="A562">
        <v>495</v>
      </c>
      <c r="B562" t="s">
        <v>34</v>
      </c>
      <c r="C562">
        <v>4</v>
      </c>
      <c r="D562">
        <v>120</v>
      </c>
      <c r="E562">
        <v>5</v>
      </c>
      <c r="F562" t="s">
        <v>37</v>
      </c>
      <c r="G562">
        <v>2</v>
      </c>
      <c r="H562">
        <v>2025</v>
      </c>
      <c r="I562">
        <v>36</v>
      </c>
      <c r="J562">
        <v>2.8959999999999999</v>
      </c>
      <c r="K562">
        <v>0</v>
      </c>
      <c r="L562">
        <v>54.1</v>
      </c>
      <c r="M562">
        <v>0</v>
      </c>
      <c r="N562">
        <v>0.32179999999999997</v>
      </c>
      <c r="O562">
        <v>0</v>
      </c>
      <c r="P562">
        <v>5.3109433962264096E-3</v>
      </c>
      <c r="Q562">
        <v>0</v>
      </c>
      <c r="R562">
        <v>0.42</v>
      </c>
      <c r="S562">
        <v>0</v>
      </c>
      <c r="T562">
        <v>133.16999999999999</v>
      </c>
      <c r="U562">
        <v>0.42</v>
      </c>
      <c r="V562">
        <v>0</v>
      </c>
      <c r="W562">
        <v>1.0900000000000001</v>
      </c>
      <c r="X562">
        <v>0</v>
      </c>
      <c r="Y562">
        <v>0.57999999999999996</v>
      </c>
      <c r="Z562">
        <v>0</v>
      </c>
      <c r="AA562">
        <v>0.81</v>
      </c>
      <c r="AB562">
        <v>0</v>
      </c>
      <c r="AC562" t="s">
        <v>36</v>
      </c>
      <c r="AD562" t="s">
        <v>36</v>
      </c>
      <c r="AE562" t="s">
        <v>36</v>
      </c>
      <c r="AF562" t="s">
        <v>36</v>
      </c>
      <c r="AG562" t="s">
        <v>36</v>
      </c>
      <c r="AH562" t="s">
        <v>36</v>
      </c>
    </row>
    <row r="563" spans="1:34" x14ac:dyDescent="0.25">
      <c r="A563">
        <v>496</v>
      </c>
      <c r="B563" t="s">
        <v>34</v>
      </c>
      <c r="C563">
        <v>4</v>
      </c>
      <c r="D563">
        <v>120</v>
      </c>
      <c r="E563">
        <v>5</v>
      </c>
      <c r="F563" t="s">
        <v>37</v>
      </c>
      <c r="G563">
        <v>2</v>
      </c>
      <c r="H563">
        <v>2026</v>
      </c>
      <c r="I563">
        <v>37</v>
      </c>
      <c r="J563">
        <v>2.8959999999999999</v>
      </c>
      <c r="K563">
        <v>0</v>
      </c>
      <c r="L563">
        <v>54.1</v>
      </c>
      <c r="M563">
        <v>0</v>
      </c>
      <c r="N563">
        <v>0.32179999999999997</v>
      </c>
      <c r="O563">
        <v>0</v>
      </c>
      <c r="P563">
        <v>5.3109433962264096E-3</v>
      </c>
      <c r="Q563">
        <v>0</v>
      </c>
      <c r="R563">
        <v>0.42</v>
      </c>
      <c r="S563">
        <v>0</v>
      </c>
      <c r="T563">
        <v>133.16999999999999</v>
      </c>
      <c r="U563">
        <v>0.42</v>
      </c>
      <c r="V563">
        <v>0</v>
      </c>
      <c r="W563">
        <v>1.0900000000000001</v>
      </c>
      <c r="X563">
        <v>0</v>
      </c>
      <c r="Y563">
        <v>0.57999999999999996</v>
      </c>
      <c r="Z563">
        <v>0</v>
      </c>
      <c r="AA563">
        <v>0.81</v>
      </c>
      <c r="AB563">
        <v>0</v>
      </c>
      <c r="AC563" t="s">
        <v>36</v>
      </c>
      <c r="AD563" t="s">
        <v>36</v>
      </c>
      <c r="AE563" t="s">
        <v>36</v>
      </c>
      <c r="AF563" t="s">
        <v>36</v>
      </c>
      <c r="AG563" t="s">
        <v>36</v>
      </c>
      <c r="AH563" t="s">
        <v>36</v>
      </c>
    </row>
    <row r="564" spans="1:34" x14ac:dyDescent="0.25">
      <c r="A564">
        <v>497</v>
      </c>
      <c r="B564" t="s">
        <v>34</v>
      </c>
      <c r="C564">
        <v>4</v>
      </c>
      <c r="D564">
        <v>120</v>
      </c>
      <c r="E564">
        <v>5</v>
      </c>
      <c r="F564" t="s">
        <v>37</v>
      </c>
      <c r="G564">
        <v>2</v>
      </c>
      <c r="H564">
        <v>2027</v>
      </c>
      <c r="I564">
        <v>38</v>
      </c>
      <c r="J564">
        <v>2.8959999999999999</v>
      </c>
      <c r="K564">
        <v>0</v>
      </c>
      <c r="L564">
        <v>54.1</v>
      </c>
      <c r="M564">
        <v>0</v>
      </c>
      <c r="N564">
        <v>0.32179999999999997</v>
      </c>
      <c r="O564">
        <v>0</v>
      </c>
      <c r="P564">
        <v>5.3109433962264096E-3</v>
      </c>
      <c r="Q564">
        <v>0</v>
      </c>
      <c r="R564">
        <v>0.42</v>
      </c>
      <c r="S564">
        <v>0</v>
      </c>
      <c r="T564">
        <v>133.16999999999999</v>
      </c>
      <c r="U564">
        <v>0.42</v>
      </c>
      <c r="V564">
        <v>0</v>
      </c>
      <c r="W564">
        <v>1.0900000000000001</v>
      </c>
      <c r="X564">
        <v>0</v>
      </c>
      <c r="Y564">
        <v>0.57999999999999996</v>
      </c>
      <c r="Z564">
        <v>0</v>
      </c>
      <c r="AA564">
        <v>0.81</v>
      </c>
      <c r="AB564">
        <v>0</v>
      </c>
      <c r="AC564" t="s">
        <v>36</v>
      </c>
      <c r="AD564" t="s">
        <v>36</v>
      </c>
      <c r="AE564" t="s">
        <v>36</v>
      </c>
      <c r="AF564" t="s">
        <v>36</v>
      </c>
      <c r="AG564" t="s">
        <v>36</v>
      </c>
      <c r="AH564" t="s">
        <v>36</v>
      </c>
    </row>
    <row r="565" spans="1:34" x14ac:dyDescent="0.25">
      <c r="A565">
        <v>498</v>
      </c>
      <c r="B565" t="s">
        <v>34</v>
      </c>
      <c r="C565">
        <v>4</v>
      </c>
      <c r="D565">
        <v>120</v>
      </c>
      <c r="E565">
        <v>5</v>
      </c>
      <c r="F565" t="s">
        <v>37</v>
      </c>
      <c r="G565">
        <v>2</v>
      </c>
      <c r="H565">
        <v>2028</v>
      </c>
      <c r="I565">
        <v>39</v>
      </c>
      <c r="J565">
        <v>2.8959999999999999</v>
      </c>
      <c r="K565">
        <v>0</v>
      </c>
      <c r="L565">
        <v>54.1</v>
      </c>
      <c r="M565">
        <v>0</v>
      </c>
      <c r="N565">
        <v>0.32179999999999997</v>
      </c>
      <c r="O565">
        <v>0</v>
      </c>
      <c r="P565">
        <v>5.3109433962264096E-3</v>
      </c>
      <c r="Q565">
        <v>0</v>
      </c>
      <c r="R565">
        <v>0.42</v>
      </c>
      <c r="S565">
        <v>0</v>
      </c>
      <c r="T565">
        <v>133.16999999999999</v>
      </c>
      <c r="U565">
        <v>0.42</v>
      </c>
      <c r="V565">
        <v>0</v>
      </c>
      <c r="W565">
        <v>1.0900000000000001</v>
      </c>
      <c r="X565">
        <v>0</v>
      </c>
      <c r="Y565">
        <v>0.57999999999999996</v>
      </c>
      <c r="Z565">
        <v>0</v>
      </c>
      <c r="AA565">
        <v>0.81</v>
      </c>
      <c r="AB565">
        <v>0</v>
      </c>
      <c r="AC565" t="s">
        <v>36</v>
      </c>
      <c r="AD565" t="s">
        <v>36</v>
      </c>
      <c r="AE565" t="s">
        <v>36</v>
      </c>
      <c r="AF565" t="s">
        <v>36</v>
      </c>
      <c r="AG565" t="s">
        <v>36</v>
      </c>
      <c r="AH565" t="s">
        <v>36</v>
      </c>
    </row>
    <row r="566" spans="1:34" x14ac:dyDescent="0.25">
      <c r="A566">
        <v>499</v>
      </c>
      <c r="B566" t="s">
        <v>34</v>
      </c>
      <c r="C566">
        <v>4</v>
      </c>
      <c r="D566">
        <v>120</v>
      </c>
      <c r="E566">
        <v>5</v>
      </c>
      <c r="F566" t="s">
        <v>37</v>
      </c>
      <c r="G566">
        <v>2</v>
      </c>
      <c r="H566">
        <v>2029</v>
      </c>
      <c r="I566">
        <v>40</v>
      </c>
      <c r="J566">
        <v>2.8959999999999999</v>
      </c>
      <c r="K566">
        <v>0</v>
      </c>
      <c r="L566">
        <v>54.1</v>
      </c>
      <c r="M566">
        <v>0</v>
      </c>
      <c r="N566">
        <v>0.32179999999999997</v>
      </c>
      <c r="O566">
        <v>0</v>
      </c>
      <c r="P566">
        <v>5.3109433962264096E-3</v>
      </c>
      <c r="Q566">
        <v>0</v>
      </c>
      <c r="R566">
        <v>0.42</v>
      </c>
      <c r="S566">
        <v>0</v>
      </c>
      <c r="T566">
        <v>133.16999999999999</v>
      </c>
      <c r="U566">
        <v>0.42</v>
      </c>
      <c r="V566">
        <v>0</v>
      </c>
      <c r="W566">
        <v>1.0900000000000001</v>
      </c>
      <c r="X566">
        <v>0</v>
      </c>
      <c r="Y566">
        <v>0.57999999999999996</v>
      </c>
      <c r="Z566">
        <v>0</v>
      </c>
      <c r="AA566">
        <v>0.81</v>
      </c>
      <c r="AB566">
        <v>0</v>
      </c>
      <c r="AC566" t="s">
        <v>36</v>
      </c>
      <c r="AD566" t="s">
        <v>36</v>
      </c>
      <c r="AE566" t="s">
        <v>36</v>
      </c>
      <c r="AF566" t="s">
        <v>36</v>
      </c>
      <c r="AG566" t="s">
        <v>36</v>
      </c>
      <c r="AH566" t="s">
        <v>36</v>
      </c>
    </row>
    <row r="567" spans="1:34" x14ac:dyDescent="0.25">
      <c r="A567">
        <v>500</v>
      </c>
      <c r="B567" t="s">
        <v>34</v>
      </c>
      <c r="C567">
        <v>4</v>
      </c>
      <c r="D567">
        <v>120</v>
      </c>
      <c r="E567">
        <v>5</v>
      </c>
      <c r="F567" t="s">
        <v>37</v>
      </c>
      <c r="G567">
        <v>2</v>
      </c>
      <c r="H567">
        <v>2030</v>
      </c>
      <c r="I567">
        <v>41</v>
      </c>
      <c r="J567">
        <v>2.8959999999999999</v>
      </c>
      <c r="K567">
        <v>0</v>
      </c>
      <c r="L567">
        <v>54.1</v>
      </c>
      <c r="M567">
        <v>0</v>
      </c>
      <c r="N567">
        <v>0.32179999999999997</v>
      </c>
      <c r="O567">
        <v>0</v>
      </c>
      <c r="P567">
        <v>5.3109433962264096E-3</v>
      </c>
      <c r="Q567">
        <v>0</v>
      </c>
      <c r="R567">
        <v>0.42</v>
      </c>
      <c r="S567">
        <v>0</v>
      </c>
      <c r="T567">
        <v>133.16999999999999</v>
      </c>
      <c r="U567">
        <v>0.42</v>
      </c>
      <c r="V567">
        <v>0</v>
      </c>
      <c r="W567">
        <v>1.0900000000000001</v>
      </c>
      <c r="X567">
        <v>0</v>
      </c>
      <c r="Y567">
        <v>0.57999999999999996</v>
      </c>
      <c r="Z567">
        <v>0</v>
      </c>
      <c r="AA567">
        <v>0.81</v>
      </c>
      <c r="AB567">
        <v>0</v>
      </c>
      <c r="AC567" t="s">
        <v>36</v>
      </c>
      <c r="AD567" t="s">
        <v>36</v>
      </c>
      <c r="AE567" t="s">
        <v>36</v>
      </c>
      <c r="AF567" t="s">
        <v>36</v>
      </c>
      <c r="AG567" t="s">
        <v>36</v>
      </c>
      <c r="AH567" t="s">
        <v>36</v>
      </c>
    </row>
    <row r="568" spans="1:34" x14ac:dyDescent="0.25">
      <c r="A568">
        <v>501</v>
      </c>
      <c r="B568" t="s">
        <v>34</v>
      </c>
      <c r="C568">
        <v>4</v>
      </c>
      <c r="D568">
        <v>120</v>
      </c>
      <c r="E568">
        <v>5</v>
      </c>
      <c r="F568" t="s">
        <v>37</v>
      </c>
      <c r="G568">
        <v>2</v>
      </c>
      <c r="H568">
        <v>2031</v>
      </c>
      <c r="I568">
        <v>42</v>
      </c>
      <c r="J568">
        <v>2.8959999999999999</v>
      </c>
      <c r="K568">
        <v>0</v>
      </c>
      <c r="L568">
        <v>54.1</v>
      </c>
      <c r="M568">
        <v>0</v>
      </c>
      <c r="N568">
        <v>0.32179999999999997</v>
      </c>
      <c r="O568">
        <v>0</v>
      </c>
      <c r="P568">
        <v>5.3109433962264096E-3</v>
      </c>
      <c r="Q568">
        <v>0</v>
      </c>
      <c r="R568">
        <v>0.42</v>
      </c>
      <c r="S568">
        <v>0</v>
      </c>
      <c r="T568">
        <v>133.16999999999999</v>
      </c>
      <c r="U568">
        <v>0.42</v>
      </c>
      <c r="V568">
        <v>0</v>
      </c>
      <c r="W568">
        <v>1.0900000000000001</v>
      </c>
      <c r="X568">
        <v>0</v>
      </c>
      <c r="Y568">
        <v>0.57999999999999996</v>
      </c>
      <c r="Z568">
        <v>0</v>
      </c>
      <c r="AA568">
        <v>0.81</v>
      </c>
      <c r="AB568">
        <v>0</v>
      </c>
      <c r="AC568" t="s">
        <v>36</v>
      </c>
      <c r="AD568" t="s">
        <v>36</v>
      </c>
      <c r="AE568" t="s">
        <v>36</v>
      </c>
      <c r="AF568" t="s">
        <v>36</v>
      </c>
      <c r="AG568" t="s">
        <v>36</v>
      </c>
      <c r="AH568" t="s">
        <v>36</v>
      </c>
    </row>
    <row r="569" spans="1:34" x14ac:dyDescent="0.25">
      <c r="A569">
        <v>502</v>
      </c>
      <c r="B569" t="s">
        <v>34</v>
      </c>
      <c r="C569">
        <v>4</v>
      </c>
      <c r="D569">
        <v>120</v>
      </c>
      <c r="E569">
        <v>5</v>
      </c>
      <c r="F569" t="s">
        <v>37</v>
      </c>
      <c r="G569">
        <v>2</v>
      </c>
      <c r="H569">
        <v>2032</v>
      </c>
      <c r="I569">
        <v>43</v>
      </c>
      <c r="J569">
        <v>2.8959999999999999</v>
      </c>
      <c r="K569">
        <v>0</v>
      </c>
      <c r="L569">
        <v>54.1</v>
      </c>
      <c r="M569">
        <v>0</v>
      </c>
      <c r="N569">
        <v>0.32179999999999997</v>
      </c>
      <c r="O569">
        <v>0</v>
      </c>
      <c r="P569">
        <v>5.3109433962264096E-3</v>
      </c>
      <c r="Q569">
        <v>0</v>
      </c>
      <c r="R569">
        <v>0.42</v>
      </c>
      <c r="S569">
        <v>0</v>
      </c>
      <c r="T569">
        <v>133.16999999999999</v>
      </c>
      <c r="U569">
        <v>0.42</v>
      </c>
      <c r="V569">
        <v>0</v>
      </c>
      <c r="W569">
        <v>1.0900000000000001</v>
      </c>
      <c r="X569">
        <v>0</v>
      </c>
      <c r="Y569">
        <v>0.57999999999999996</v>
      </c>
      <c r="Z569">
        <v>0</v>
      </c>
      <c r="AA569">
        <v>0.81</v>
      </c>
      <c r="AB569">
        <v>0</v>
      </c>
      <c r="AC569" t="s">
        <v>36</v>
      </c>
      <c r="AD569" t="s">
        <v>36</v>
      </c>
      <c r="AE569" t="s">
        <v>36</v>
      </c>
      <c r="AF569" t="s">
        <v>36</v>
      </c>
      <c r="AG569" t="s">
        <v>36</v>
      </c>
      <c r="AH569" t="s">
        <v>36</v>
      </c>
    </row>
    <row r="570" spans="1:34" x14ac:dyDescent="0.25">
      <c r="A570">
        <v>503</v>
      </c>
      <c r="B570" t="s">
        <v>34</v>
      </c>
      <c r="C570">
        <v>4</v>
      </c>
      <c r="D570">
        <v>120</v>
      </c>
      <c r="E570">
        <v>5</v>
      </c>
      <c r="F570" t="s">
        <v>37</v>
      </c>
      <c r="G570">
        <v>2</v>
      </c>
      <c r="H570">
        <v>2033</v>
      </c>
      <c r="I570">
        <v>44</v>
      </c>
      <c r="J570">
        <v>2.8959999999999999</v>
      </c>
      <c r="K570">
        <v>0</v>
      </c>
      <c r="L570">
        <v>54.1</v>
      </c>
      <c r="M570">
        <v>0</v>
      </c>
      <c r="N570">
        <v>0.32179999999999997</v>
      </c>
      <c r="O570">
        <v>0</v>
      </c>
      <c r="P570">
        <v>5.3109433962264096E-3</v>
      </c>
      <c r="Q570">
        <v>0</v>
      </c>
      <c r="R570">
        <v>0.42</v>
      </c>
      <c r="S570">
        <v>0</v>
      </c>
      <c r="T570">
        <v>133.16999999999999</v>
      </c>
      <c r="U570">
        <v>0.42</v>
      </c>
      <c r="V570">
        <v>0</v>
      </c>
      <c r="W570">
        <v>1.0900000000000001</v>
      </c>
      <c r="X570">
        <v>0</v>
      </c>
      <c r="Y570">
        <v>0.57999999999999996</v>
      </c>
      <c r="Z570">
        <v>0</v>
      </c>
      <c r="AA570">
        <v>0.81</v>
      </c>
      <c r="AB570">
        <v>0</v>
      </c>
      <c r="AC570" t="s">
        <v>36</v>
      </c>
      <c r="AD570" t="s">
        <v>36</v>
      </c>
      <c r="AE570" t="s">
        <v>36</v>
      </c>
      <c r="AF570" t="s">
        <v>36</v>
      </c>
      <c r="AG570" t="s">
        <v>36</v>
      </c>
      <c r="AH570" t="s">
        <v>36</v>
      </c>
    </row>
    <row r="571" spans="1:34" x14ac:dyDescent="0.25">
      <c r="A571">
        <v>504</v>
      </c>
      <c r="B571" t="s">
        <v>34</v>
      </c>
      <c r="C571">
        <v>4</v>
      </c>
      <c r="D571">
        <v>120</v>
      </c>
      <c r="E571">
        <v>5</v>
      </c>
      <c r="F571" t="s">
        <v>37</v>
      </c>
      <c r="G571">
        <v>2</v>
      </c>
      <c r="H571">
        <v>2034</v>
      </c>
      <c r="I571">
        <v>45</v>
      </c>
      <c r="J571">
        <v>2.8959999999999999</v>
      </c>
      <c r="K571">
        <v>0</v>
      </c>
      <c r="L571">
        <v>54.1</v>
      </c>
      <c r="M571">
        <v>0</v>
      </c>
      <c r="N571">
        <v>0.32179999999999997</v>
      </c>
      <c r="O571">
        <v>0</v>
      </c>
      <c r="P571">
        <v>5.3109433962264096E-3</v>
      </c>
      <c r="Q571">
        <v>0</v>
      </c>
      <c r="R571">
        <v>0.42</v>
      </c>
      <c r="S571">
        <v>0</v>
      </c>
      <c r="T571">
        <v>133.16999999999999</v>
      </c>
      <c r="U571">
        <v>0.42</v>
      </c>
      <c r="V571">
        <v>0</v>
      </c>
      <c r="W571">
        <v>1.0900000000000001</v>
      </c>
      <c r="X571">
        <v>0</v>
      </c>
      <c r="Y571">
        <v>0.57999999999999996</v>
      </c>
      <c r="Z571">
        <v>0</v>
      </c>
      <c r="AA571">
        <v>0.81</v>
      </c>
      <c r="AB571">
        <v>0</v>
      </c>
      <c r="AC571" t="s">
        <v>36</v>
      </c>
      <c r="AD571" t="s">
        <v>36</v>
      </c>
      <c r="AE571" t="s">
        <v>36</v>
      </c>
      <c r="AF571" t="s">
        <v>36</v>
      </c>
      <c r="AG571" t="s">
        <v>36</v>
      </c>
      <c r="AH571" t="s">
        <v>36</v>
      </c>
    </row>
    <row r="572" spans="1:34" x14ac:dyDescent="0.25">
      <c r="A572">
        <v>505</v>
      </c>
      <c r="B572" t="s">
        <v>34</v>
      </c>
      <c r="C572">
        <v>4</v>
      </c>
      <c r="D572">
        <v>120</v>
      </c>
      <c r="E572">
        <v>5</v>
      </c>
      <c r="F572" t="s">
        <v>37</v>
      </c>
      <c r="G572">
        <v>2</v>
      </c>
      <c r="H572">
        <v>2035</v>
      </c>
      <c r="I572">
        <v>46</v>
      </c>
      <c r="J572">
        <v>2.8959999999999999</v>
      </c>
      <c r="K572">
        <v>0</v>
      </c>
      <c r="L572">
        <v>54.1</v>
      </c>
      <c r="M572">
        <v>0</v>
      </c>
      <c r="N572">
        <v>0.32179999999999997</v>
      </c>
      <c r="O572">
        <v>0</v>
      </c>
      <c r="P572">
        <v>5.3109433962264096E-3</v>
      </c>
      <c r="Q572">
        <v>0</v>
      </c>
      <c r="R572">
        <v>0.42</v>
      </c>
      <c r="S572">
        <v>0</v>
      </c>
      <c r="T572">
        <v>133.16999999999999</v>
      </c>
      <c r="U572">
        <v>0.42</v>
      </c>
      <c r="V572">
        <v>0</v>
      </c>
      <c r="W572">
        <v>1.0900000000000001</v>
      </c>
      <c r="X572">
        <v>0</v>
      </c>
      <c r="Y572">
        <v>0.57999999999999996</v>
      </c>
      <c r="Z572">
        <v>0</v>
      </c>
      <c r="AA572">
        <v>0.81</v>
      </c>
      <c r="AB572">
        <v>0</v>
      </c>
      <c r="AC572" t="s">
        <v>36</v>
      </c>
      <c r="AD572" t="s">
        <v>36</v>
      </c>
      <c r="AE572" t="s">
        <v>36</v>
      </c>
      <c r="AF572" t="s">
        <v>36</v>
      </c>
      <c r="AG572" t="s">
        <v>36</v>
      </c>
      <c r="AH572" t="s">
        <v>36</v>
      </c>
    </row>
    <row r="573" spans="1:34" x14ac:dyDescent="0.25">
      <c r="A573">
        <v>506</v>
      </c>
      <c r="B573" t="s">
        <v>34</v>
      </c>
      <c r="C573">
        <v>4</v>
      </c>
      <c r="D573">
        <v>120</v>
      </c>
      <c r="E573">
        <v>5</v>
      </c>
      <c r="F573" t="s">
        <v>37</v>
      </c>
      <c r="G573">
        <v>2</v>
      </c>
      <c r="H573">
        <v>2036</v>
      </c>
      <c r="I573">
        <v>47</v>
      </c>
      <c r="J573">
        <v>2.8959999999999999</v>
      </c>
      <c r="K573">
        <v>0</v>
      </c>
      <c r="L573">
        <v>54.1</v>
      </c>
      <c r="M573">
        <v>0</v>
      </c>
      <c r="N573">
        <v>0.32179999999999997</v>
      </c>
      <c r="O573">
        <v>0</v>
      </c>
      <c r="P573">
        <v>5.3109433962264096E-3</v>
      </c>
      <c r="Q573">
        <v>0</v>
      </c>
      <c r="R573">
        <v>0.42</v>
      </c>
      <c r="S573">
        <v>0</v>
      </c>
      <c r="T573">
        <v>133.16999999999999</v>
      </c>
      <c r="U573">
        <v>0.42</v>
      </c>
      <c r="V573">
        <v>0</v>
      </c>
      <c r="W573">
        <v>1.0900000000000001</v>
      </c>
      <c r="X573">
        <v>0</v>
      </c>
      <c r="Y573">
        <v>0.57999999999999996</v>
      </c>
      <c r="Z573">
        <v>0</v>
      </c>
      <c r="AA573">
        <v>0.81</v>
      </c>
      <c r="AB573">
        <v>0</v>
      </c>
      <c r="AC573" t="s">
        <v>36</v>
      </c>
      <c r="AD573" t="s">
        <v>36</v>
      </c>
      <c r="AE573" t="s">
        <v>36</v>
      </c>
      <c r="AF573" t="s">
        <v>36</v>
      </c>
      <c r="AG573" t="s">
        <v>36</v>
      </c>
      <c r="AH573" t="s">
        <v>36</v>
      </c>
    </row>
    <row r="574" spans="1:34" x14ac:dyDescent="0.25">
      <c r="A574">
        <v>507</v>
      </c>
      <c r="B574" t="s">
        <v>34</v>
      </c>
      <c r="C574">
        <v>4</v>
      </c>
      <c r="D574">
        <v>120</v>
      </c>
      <c r="E574">
        <v>5</v>
      </c>
      <c r="F574" t="s">
        <v>37</v>
      </c>
      <c r="G574">
        <v>2</v>
      </c>
      <c r="H574">
        <v>2037</v>
      </c>
      <c r="I574">
        <v>48</v>
      </c>
      <c r="J574">
        <v>2.8959999999999999</v>
      </c>
      <c r="K574">
        <v>0</v>
      </c>
      <c r="L574">
        <v>54.1</v>
      </c>
      <c r="M574">
        <v>0</v>
      </c>
      <c r="N574">
        <v>0.32179999999999997</v>
      </c>
      <c r="O574">
        <v>0</v>
      </c>
      <c r="P574">
        <v>5.3109433962264096E-3</v>
      </c>
      <c r="Q574">
        <v>0</v>
      </c>
      <c r="R574">
        <v>0.42</v>
      </c>
      <c r="S574">
        <v>0</v>
      </c>
      <c r="T574">
        <v>133.16999999999999</v>
      </c>
      <c r="U574">
        <v>0.42</v>
      </c>
      <c r="V574">
        <v>0</v>
      </c>
      <c r="W574">
        <v>1.0900000000000001</v>
      </c>
      <c r="X574">
        <v>0</v>
      </c>
      <c r="Y574">
        <v>0.57999999999999996</v>
      </c>
      <c r="Z574">
        <v>0</v>
      </c>
      <c r="AA574">
        <v>0.81</v>
      </c>
      <c r="AB574">
        <v>0</v>
      </c>
      <c r="AC574" t="s">
        <v>36</v>
      </c>
      <c r="AD574" t="s">
        <v>36</v>
      </c>
      <c r="AE574" t="s">
        <v>36</v>
      </c>
      <c r="AF574" t="s">
        <v>36</v>
      </c>
      <c r="AG574" t="s">
        <v>36</v>
      </c>
      <c r="AH574" t="s">
        <v>36</v>
      </c>
    </row>
    <row r="575" spans="1:34" x14ac:dyDescent="0.25">
      <c r="A575">
        <v>508</v>
      </c>
      <c r="B575" t="s">
        <v>34</v>
      </c>
      <c r="C575">
        <v>4</v>
      </c>
      <c r="D575">
        <v>120</v>
      </c>
      <c r="E575">
        <v>5</v>
      </c>
      <c r="F575" t="s">
        <v>37</v>
      </c>
      <c r="G575">
        <v>2</v>
      </c>
      <c r="H575">
        <v>2038</v>
      </c>
      <c r="I575">
        <v>49</v>
      </c>
      <c r="J575">
        <v>2.8959999999999999</v>
      </c>
      <c r="K575">
        <v>0</v>
      </c>
      <c r="L575">
        <v>54.1</v>
      </c>
      <c r="M575">
        <v>0</v>
      </c>
      <c r="N575">
        <v>0.32179999999999997</v>
      </c>
      <c r="O575">
        <v>0</v>
      </c>
      <c r="P575">
        <v>5.3109433962264096E-3</v>
      </c>
      <c r="Q575">
        <v>0</v>
      </c>
      <c r="R575">
        <v>0.42</v>
      </c>
      <c r="S575">
        <v>0</v>
      </c>
      <c r="T575">
        <v>133.16999999999999</v>
      </c>
      <c r="U575">
        <v>0.42</v>
      </c>
      <c r="V575">
        <v>0</v>
      </c>
      <c r="W575">
        <v>1.0900000000000001</v>
      </c>
      <c r="X575">
        <v>0</v>
      </c>
      <c r="Y575">
        <v>0.57999999999999996</v>
      </c>
      <c r="Z575">
        <v>0</v>
      </c>
      <c r="AA575">
        <v>0.81</v>
      </c>
      <c r="AB575">
        <v>0</v>
      </c>
      <c r="AC575" t="s">
        <v>36</v>
      </c>
      <c r="AD575" t="s">
        <v>36</v>
      </c>
      <c r="AE575" t="s">
        <v>36</v>
      </c>
      <c r="AF575" t="s">
        <v>36</v>
      </c>
      <c r="AG575" t="s">
        <v>36</v>
      </c>
      <c r="AH575" t="s">
        <v>36</v>
      </c>
    </row>
    <row r="576" spans="1:34" x14ac:dyDescent="0.25">
      <c r="A576">
        <v>509</v>
      </c>
      <c r="B576" t="s">
        <v>34</v>
      </c>
      <c r="C576">
        <v>4</v>
      </c>
      <c r="D576">
        <v>120</v>
      </c>
      <c r="E576">
        <v>5</v>
      </c>
      <c r="F576" t="s">
        <v>37</v>
      </c>
      <c r="G576">
        <v>2</v>
      </c>
      <c r="H576">
        <v>2039</v>
      </c>
      <c r="I576">
        <v>50</v>
      </c>
      <c r="J576">
        <v>2.8959999999999999</v>
      </c>
      <c r="K576">
        <v>0</v>
      </c>
      <c r="L576">
        <v>54.1</v>
      </c>
      <c r="M576">
        <v>0</v>
      </c>
      <c r="N576">
        <v>0.32179999999999997</v>
      </c>
      <c r="O576">
        <v>0</v>
      </c>
      <c r="P576">
        <v>5.3109433962264096E-3</v>
      </c>
      <c r="Q576">
        <v>0</v>
      </c>
      <c r="R576">
        <v>0.42</v>
      </c>
      <c r="S576">
        <v>0</v>
      </c>
      <c r="T576">
        <v>133.16999999999999</v>
      </c>
      <c r="U576">
        <v>0.42</v>
      </c>
      <c r="V576">
        <v>0</v>
      </c>
      <c r="W576">
        <v>1.0900000000000001</v>
      </c>
      <c r="X576">
        <v>0</v>
      </c>
      <c r="Y576">
        <v>0.57999999999999996</v>
      </c>
      <c r="Z576">
        <v>0</v>
      </c>
      <c r="AA576">
        <v>0.81</v>
      </c>
      <c r="AB576">
        <v>0</v>
      </c>
      <c r="AC576" t="s">
        <v>36</v>
      </c>
      <c r="AD576" t="s">
        <v>36</v>
      </c>
      <c r="AE576" t="s">
        <v>36</v>
      </c>
      <c r="AF576" t="s">
        <v>36</v>
      </c>
      <c r="AG576" t="s">
        <v>36</v>
      </c>
      <c r="AH576" t="s">
        <v>36</v>
      </c>
    </row>
    <row r="577" spans="1:34" x14ac:dyDescent="0.25">
      <c r="A577">
        <v>510</v>
      </c>
      <c r="B577" t="s">
        <v>34</v>
      </c>
      <c r="C577">
        <v>4</v>
      </c>
      <c r="D577">
        <v>120</v>
      </c>
      <c r="E577">
        <v>5</v>
      </c>
      <c r="F577" t="s">
        <v>37</v>
      </c>
      <c r="G577">
        <v>2</v>
      </c>
      <c r="H577">
        <v>2040</v>
      </c>
      <c r="I577">
        <v>51</v>
      </c>
      <c r="J577">
        <v>2.8959999999999999</v>
      </c>
      <c r="K577">
        <v>0</v>
      </c>
      <c r="L577">
        <v>54.1</v>
      </c>
      <c r="M577">
        <v>0</v>
      </c>
      <c r="N577">
        <v>0.32179999999999997</v>
      </c>
      <c r="O577">
        <v>0</v>
      </c>
      <c r="P577">
        <v>5.3109433962264096E-3</v>
      </c>
      <c r="Q577">
        <v>0</v>
      </c>
      <c r="R577">
        <v>0.42</v>
      </c>
      <c r="S577">
        <v>0</v>
      </c>
      <c r="T577">
        <v>133.16999999999999</v>
      </c>
      <c r="U577">
        <v>0.42</v>
      </c>
      <c r="V577">
        <v>0</v>
      </c>
      <c r="W577">
        <v>1.0900000000000001</v>
      </c>
      <c r="X577">
        <v>0</v>
      </c>
      <c r="Y577">
        <v>0.57999999999999996</v>
      </c>
      <c r="Z577">
        <v>0</v>
      </c>
      <c r="AA577">
        <v>0.81</v>
      </c>
      <c r="AB577">
        <v>0</v>
      </c>
      <c r="AC577" t="s">
        <v>36</v>
      </c>
      <c r="AD577" t="s">
        <v>36</v>
      </c>
      <c r="AE577" t="s">
        <v>36</v>
      </c>
      <c r="AF577" t="s">
        <v>36</v>
      </c>
      <c r="AG577" t="s">
        <v>36</v>
      </c>
      <c r="AH577" t="s">
        <v>36</v>
      </c>
    </row>
    <row r="578" spans="1:34" x14ac:dyDescent="0.25">
      <c r="A578">
        <v>543</v>
      </c>
      <c r="B578" t="s">
        <v>34</v>
      </c>
      <c r="C578">
        <v>4</v>
      </c>
      <c r="D578">
        <v>5</v>
      </c>
      <c r="E578">
        <v>1</v>
      </c>
      <c r="F578" t="s">
        <v>38</v>
      </c>
      <c r="G578">
        <v>3</v>
      </c>
      <c r="H578">
        <v>2022</v>
      </c>
      <c r="I578">
        <v>33</v>
      </c>
      <c r="J578">
        <v>2.440375</v>
      </c>
      <c r="K578">
        <v>7.2899999999999997E-5</v>
      </c>
      <c r="L578">
        <v>39.1</v>
      </c>
      <c r="M578">
        <v>6.3900000000000003E-4</v>
      </c>
      <c r="N578">
        <v>0.32179999999999997</v>
      </c>
      <c r="O578">
        <v>0</v>
      </c>
      <c r="P578">
        <v>5.3109433962264096E-3</v>
      </c>
      <c r="Q578">
        <v>0</v>
      </c>
      <c r="R578">
        <v>0.06</v>
      </c>
      <c r="S578">
        <v>0</v>
      </c>
      <c r="T578">
        <v>79.58</v>
      </c>
      <c r="U578">
        <v>2.37</v>
      </c>
      <c r="V578">
        <v>0</v>
      </c>
      <c r="W578">
        <v>9.2899999999999991</v>
      </c>
      <c r="X578">
        <v>0</v>
      </c>
      <c r="Y578">
        <v>5.01</v>
      </c>
      <c r="Z578">
        <v>0</v>
      </c>
      <c r="AA578">
        <v>0.81</v>
      </c>
      <c r="AB578">
        <v>0</v>
      </c>
      <c r="AC578" t="s">
        <v>36</v>
      </c>
      <c r="AD578" t="s">
        <v>36</v>
      </c>
      <c r="AE578" t="s">
        <v>36</v>
      </c>
      <c r="AF578" t="s">
        <v>36</v>
      </c>
      <c r="AG578" t="s">
        <v>36</v>
      </c>
      <c r="AH578" t="s">
        <v>36</v>
      </c>
    </row>
    <row r="579" spans="1:34" x14ac:dyDescent="0.25">
      <c r="A579">
        <v>544</v>
      </c>
      <c r="B579" t="s">
        <v>34</v>
      </c>
      <c r="C579">
        <v>4</v>
      </c>
      <c r="D579">
        <v>5</v>
      </c>
      <c r="E579">
        <v>1</v>
      </c>
      <c r="F579" t="s">
        <v>38</v>
      </c>
      <c r="G579">
        <v>3</v>
      </c>
      <c r="H579">
        <v>2023</v>
      </c>
      <c r="I579">
        <v>34</v>
      </c>
      <c r="J579">
        <v>2.440375</v>
      </c>
      <c r="K579">
        <v>7.2899999999999997E-5</v>
      </c>
      <c r="L579">
        <v>39.1</v>
      </c>
      <c r="M579">
        <v>6.3900000000000003E-4</v>
      </c>
      <c r="N579">
        <v>0.32179999999999997</v>
      </c>
      <c r="O579">
        <v>0</v>
      </c>
      <c r="P579">
        <v>5.3109433962264096E-3</v>
      </c>
      <c r="Q579">
        <v>0</v>
      </c>
      <c r="R579">
        <v>0.06</v>
      </c>
      <c r="S579">
        <v>0</v>
      </c>
      <c r="T579">
        <v>79.58</v>
      </c>
      <c r="U579">
        <v>2.37</v>
      </c>
      <c r="V579">
        <v>0</v>
      </c>
      <c r="W579">
        <v>9.2899999999999991</v>
      </c>
      <c r="X579">
        <v>0</v>
      </c>
      <c r="Y579">
        <v>5.01</v>
      </c>
      <c r="Z579">
        <v>0</v>
      </c>
      <c r="AA579">
        <v>0.81</v>
      </c>
      <c r="AB579">
        <v>0</v>
      </c>
      <c r="AC579" t="s">
        <v>36</v>
      </c>
      <c r="AD579" t="s">
        <v>36</v>
      </c>
      <c r="AE579" t="s">
        <v>36</v>
      </c>
      <c r="AF579" t="s">
        <v>36</v>
      </c>
      <c r="AG579" t="s">
        <v>36</v>
      </c>
      <c r="AH579" t="s">
        <v>36</v>
      </c>
    </row>
    <row r="580" spans="1:34" x14ac:dyDescent="0.25">
      <c r="A580">
        <v>545</v>
      </c>
      <c r="B580" t="s">
        <v>34</v>
      </c>
      <c r="C580">
        <v>4</v>
      </c>
      <c r="D580">
        <v>5</v>
      </c>
      <c r="E580">
        <v>1</v>
      </c>
      <c r="F580" t="s">
        <v>38</v>
      </c>
      <c r="G580">
        <v>3</v>
      </c>
      <c r="H580">
        <v>2024</v>
      </c>
      <c r="I580">
        <v>35</v>
      </c>
      <c r="J580">
        <v>2.440375</v>
      </c>
      <c r="K580">
        <v>7.2899999999999997E-5</v>
      </c>
      <c r="L580">
        <v>39.1</v>
      </c>
      <c r="M580">
        <v>6.3900000000000003E-4</v>
      </c>
      <c r="N580">
        <v>0.32179999999999997</v>
      </c>
      <c r="O580">
        <v>0</v>
      </c>
      <c r="P580">
        <v>5.3109433962264096E-3</v>
      </c>
      <c r="Q580">
        <v>0</v>
      </c>
      <c r="R580">
        <v>0.06</v>
      </c>
      <c r="S580">
        <v>0</v>
      </c>
      <c r="T580">
        <v>79.58</v>
      </c>
      <c r="U580">
        <v>2.37</v>
      </c>
      <c r="V580">
        <v>0</v>
      </c>
      <c r="W580">
        <v>9.2899999999999991</v>
      </c>
      <c r="X580">
        <v>0</v>
      </c>
      <c r="Y580">
        <v>5.01</v>
      </c>
      <c r="Z580">
        <v>0</v>
      </c>
      <c r="AA580">
        <v>0.81</v>
      </c>
      <c r="AB580">
        <v>0</v>
      </c>
      <c r="AC580" t="s">
        <v>36</v>
      </c>
      <c r="AD580" t="s">
        <v>36</v>
      </c>
      <c r="AE580" t="s">
        <v>36</v>
      </c>
      <c r="AF580" t="s">
        <v>36</v>
      </c>
      <c r="AG580" t="s">
        <v>36</v>
      </c>
      <c r="AH580" t="s">
        <v>36</v>
      </c>
    </row>
    <row r="581" spans="1:34" x14ac:dyDescent="0.25">
      <c r="A581">
        <v>546</v>
      </c>
      <c r="B581" t="s">
        <v>34</v>
      </c>
      <c r="C581">
        <v>4</v>
      </c>
      <c r="D581">
        <v>5</v>
      </c>
      <c r="E581">
        <v>1</v>
      </c>
      <c r="F581" t="s">
        <v>38</v>
      </c>
      <c r="G581">
        <v>3</v>
      </c>
      <c r="H581">
        <v>2025</v>
      </c>
      <c r="I581">
        <v>36</v>
      </c>
      <c r="J581">
        <v>2.440375</v>
      </c>
      <c r="K581">
        <v>7.2899999999999997E-5</v>
      </c>
      <c r="L581">
        <v>39.1</v>
      </c>
      <c r="M581">
        <v>6.3900000000000003E-4</v>
      </c>
      <c r="N581">
        <v>0.32179999999999997</v>
      </c>
      <c r="O581">
        <v>0</v>
      </c>
      <c r="P581">
        <v>5.3109433962264096E-3</v>
      </c>
      <c r="Q581">
        <v>0</v>
      </c>
      <c r="R581">
        <v>0.06</v>
      </c>
      <c r="S581">
        <v>0</v>
      </c>
      <c r="T581">
        <v>79.58</v>
      </c>
      <c r="U581">
        <v>2.37</v>
      </c>
      <c r="V581">
        <v>0</v>
      </c>
      <c r="W581">
        <v>9.2899999999999991</v>
      </c>
      <c r="X581">
        <v>0</v>
      </c>
      <c r="Y581">
        <v>5.01</v>
      </c>
      <c r="Z581">
        <v>0</v>
      </c>
      <c r="AA581">
        <v>0.81</v>
      </c>
      <c r="AB581">
        <v>0</v>
      </c>
      <c r="AC581" t="s">
        <v>36</v>
      </c>
      <c r="AD581" t="s">
        <v>36</v>
      </c>
      <c r="AE581" t="s">
        <v>36</v>
      </c>
      <c r="AF581" t="s">
        <v>36</v>
      </c>
      <c r="AG581" t="s">
        <v>36</v>
      </c>
      <c r="AH581" t="s">
        <v>36</v>
      </c>
    </row>
    <row r="582" spans="1:34" x14ac:dyDescent="0.25">
      <c r="A582">
        <v>547</v>
      </c>
      <c r="B582" t="s">
        <v>34</v>
      </c>
      <c r="C582">
        <v>4</v>
      </c>
      <c r="D582">
        <v>5</v>
      </c>
      <c r="E582">
        <v>1</v>
      </c>
      <c r="F582" t="s">
        <v>38</v>
      </c>
      <c r="G582">
        <v>3</v>
      </c>
      <c r="H582">
        <v>2026</v>
      </c>
      <c r="I582">
        <v>37</v>
      </c>
      <c r="J582">
        <v>2.440375</v>
      </c>
      <c r="K582">
        <v>7.2899999999999997E-5</v>
      </c>
      <c r="L582">
        <v>39.1</v>
      </c>
      <c r="M582">
        <v>6.3900000000000003E-4</v>
      </c>
      <c r="N582">
        <v>0.32179999999999997</v>
      </c>
      <c r="O582">
        <v>0</v>
      </c>
      <c r="P582">
        <v>5.3109433962264096E-3</v>
      </c>
      <c r="Q582">
        <v>0</v>
      </c>
      <c r="R582">
        <v>0.06</v>
      </c>
      <c r="S582">
        <v>0</v>
      </c>
      <c r="T582">
        <v>79.58</v>
      </c>
      <c r="U582">
        <v>2.37</v>
      </c>
      <c r="V582">
        <v>0</v>
      </c>
      <c r="W582">
        <v>9.2899999999999991</v>
      </c>
      <c r="X582">
        <v>0</v>
      </c>
      <c r="Y582">
        <v>5.01</v>
      </c>
      <c r="Z582">
        <v>0</v>
      </c>
      <c r="AA582">
        <v>0.81</v>
      </c>
      <c r="AB582">
        <v>0</v>
      </c>
      <c r="AC582" t="s">
        <v>36</v>
      </c>
      <c r="AD582" t="s">
        <v>36</v>
      </c>
      <c r="AE582" t="s">
        <v>36</v>
      </c>
      <c r="AF582" t="s">
        <v>36</v>
      </c>
      <c r="AG582" t="s">
        <v>36</v>
      </c>
      <c r="AH582" t="s">
        <v>36</v>
      </c>
    </row>
    <row r="583" spans="1:34" x14ac:dyDescent="0.25">
      <c r="A583">
        <v>548</v>
      </c>
      <c r="B583" t="s">
        <v>34</v>
      </c>
      <c r="C583">
        <v>4</v>
      </c>
      <c r="D583">
        <v>5</v>
      </c>
      <c r="E583">
        <v>1</v>
      </c>
      <c r="F583" t="s">
        <v>38</v>
      </c>
      <c r="G583">
        <v>3</v>
      </c>
      <c r="H583">
        <v>2027</v>
      </c>
      <c r="I583">
        <v>38</v>
      </c>
      <c r="J583">
        <v>2.440375</v>
      </c>
      <c r="K583">
        <v>7.2899999999999997E-5</v>
      </c>
      <c r="L583">
        <v>39.1</v>
      </c>
      <c r="M583">
        <v>6.3900000000000003E-4</v>
      </c>
      <c r="N583">
        <v>0.32179999999999997</v>
      </c>
      <c r="O583">
        <v>0</v>
      </c>
      <c r="P583">
        <v>5.3109433962264096E-3</v>
      </c>
      <c r="Q583">
        <v>0</v>
      </c>
      <c r="R583">
        <v>0.06</v>
      </c>
      <c r="S583">
        <v>0</v>
      </c>
      <c r="T583">
        <v>79.58</v>
      </c>
      <c r="U583">
        <v>2.37</v>
      </c>
      <c r="V583">
        <v>0</v>
      </c>
      <c r="W583">
        <v>9.2899999999999991</v>
      </c>
      <c r="X583">
        <v>0</v>
      </c>
      <c r="Y583">
        <v>5.01</v>
      </c>
      <c r="Z583">
        <v>0</v>
      </c>
      <c r="AA583">
        <v>0.81</v>
      </c>
      <c r="AB583">
        <v>0</v>
      </c>
      <c r="AC583" t="s">
        <v>36</v>
      </c>
      <c r="AD583" t="s">
        <v>36</v>
      </c>
      <c r="AE583" t="s">
        <v>36</v>
      </c>
      <c r="AF583" t="s">
        <v>36</v>
      </c>
      <c r="AG583" t="s">
        <v>36</v>
      </c>
      <c r="AH583" t="s">
        <v>36</v>
      </c>
    </row>
    <row r="584" spans="1:34" x14ac:dyDescent="0.25">
      <c r="A584">
        <v>549</v>
      </c>
      <c r="B584" t="s">
        <v>34</v>
      </c>
      <c r="C584">
        <v>4</v>
      </c>
      <c r="D584">
        <v>5</v>
      </c>
      <c r="E584">
        <v>1</v>
      </c>
      <c r="F584" t="s">
        <v>38</v>
      </c>
      <c r="G584">
        <v>3</v>
      </c>
      <c r="H584">
        <v>2028</v>
      </c>
      <c r="I584">
        <v>39</v>
      </c>
      <c r="J584">
        <v>2.440375</v>
      </c>
      <c r="K584">
        <v>7.2899999999999997E-5</v>
      </c>
      <c r="L584">
        <v>39.1</v>
      </c>
      <c r="M584">
        <v>6.3900000000000003E-4</v>
      </c>
      <c r="N584">
        <v>0.32179999999999997</v>
      </c>
      <c r="O584">
        <v>0</v>
      </c>
      <c r="P584">
        <v>5.3109433962264096E-3</v>
      </c>
      <c r="Q584">
        <v>0</v>
      </c>
      <c r="R584">
        <v>0.06</v>
      </c>
      <c r="S584">
        <v>0</v>
      </c>
      <c r="T584">
        <v>79.58</v>
      </c>
      <c r="U584">
        <v>2.37</v>
      </c>
      <c r="V584">
        <v>0</v>
      </c>
      <c r="W584">
        <v>9.2899999999999991</v>
      </c>
      <c r="X584">
        <v>0</v>
      </c>
      <c r="Y584">
        <v>5.01</v>
      </c>
      <c r="Z584">
        <v>0</v>
      </c>
      <c r="AA584">
        <v>0.81</v>
      </c>
      <c r="AB584">
        <v>0</v>
      </c>
      <c r="AC584" t="s">
        <v>36</v>
      </c>
      <c r="AD584" t="s">
        <v>36</v>
      </c>
      <c r="AE584" t="s">
        <v>36</v>
      </c>
      <c r="AF584" t="s">
        <v>36</v>
      </c>
      <c r="AG584" t="s">
        <v>36</v>
      </c>
      <c r="AH584" t="s">
        <v>36</v>
      </c>
    </row>
    <row r="585" spans="1:34" x14ac:dyDescent="0.25">
      <c r="A585">
        <v>550</v>
      </c>
      <c r="B585" t="s">
        <v>34</v>
      </c>
      <c r="C585">
        <v>4</v>
      </c>
      <c r="D585">
        <v>5</v>
      </c>
      <c r="E585">
        <v>1</v>
      </c>
      <c r="F585" t="s">
        <v>38</v>
      </c>
      <c r="G585">
        <v>3</v>
      </c>
      <c r="H585">
        <v>2029</v>
      </c>
      <c r="I585">
        <v>40</v>
      </c>
      <c r="J585">
        <v>2.440375</v>
      </c>
      <c r="K585">
        <v>7.2899999999999997E-5</v>
      </c>
      <c r="L585">
        <v>39.1</v>
      </c>
      <c r="M585">
        <v>6.3900000000000003E-4</v>
      </c>
      <c r="N585">
        <v>0.32179999999999997</v>
      </c>
      <c r="O585">
        <v>0</v>
      </c>
      <c r="P585">
        <v>5.3109433962264096E-3</v>
      </c>
      <c r="Q585">
        <v>0</v>
      </c>
      <c r="R585">
        <v>0.06</v>
      </c>
      <c r="S585">
        <v>0</v>
      </c>
      <c r="T585">
        <v>79.58</v>
      </c>
      <c r="U585">
        <v>2.37</v>
      </c>
      <c r="V585">
        <v>0</v>
      </c>
      <c r="W585">
        <v>9.2899999999999991</v>
      </c>
      <c r="X585">
        <v>0</v>
      </c>
      <c r="Y585">
        <v>5.01</v>
      </c>
      <c r="Z585">
        <v>0</v>
      </c>
      <c r="AA585">
        <v>0.81</v>
      </c>
      <c r="AB585">
        <v>0</v>
      </c>
      <c r="AC585" t="s">
        <v>36</v>
      </c>
      <c r="AD585" t="s">
        <v>36</v>
      </c>
      <c r="AE585" t="s">
        <v>36</v>
      </c>
      <c r="AF585" t="s">
        <v>36</v>
      </c>
      <c r="AG585" t="s">
        <v>36</v>
      </c>
      <c r="AH585" t="s">
        <v>36</v>
      </c>
    </row>
    <row r="586" spans="1:34" x14ac:dyDescent="0.25">
      <c r="A586">
        <v>551</v>
      </c>
      <c r="B586" t="s">
        <v>34</v>
      </c>
      <c r="C586">
        <v>4</v>
      </c>
      <c r="D586">
        <v>5</v>
      </c>
      <c r="E586">
        <v>1</v>
      </c>
      <c r="F586" t="s">
        <v>38</v>
      </c>
      <c r="G586">
        <v>3</v>
      </c>
      <c r="H586">
        <v>2030</v>
      </c>
      <c r="I586">
        <v>41</v>
      </c>
      <c r="J586">
        <v>2.440375</v>
      </c>
      <c r="K586">
        <v>7.2899999999999997E-5</v>
      </c>
      <c r="L586">
        <v>39.1</v>
      </c>
      <c r="M586">
        <v>6.3900000000000003E-4</v>
      </c>
      <c r="N586">
        <v>0.32179999999999997</v>
      </c>
      <c r="O586">
        <v>0</v>
      </c>
      <c r="P586">
        <v>5.3109433962264096E-3</v>
      </c>
      <c r="Q586">
        <v>0</v>
      </c>
      <c r="R586">
        <v>0.06</v>
      </c>
      <c r="S586">
        <v>0</v>
      </c>
      <c r="T586">
        <v>79.58</v>
      </c>
      <c r="U586">
        <v>2.37</v>
      </c>
      <c r="V586">
        <v>0</v>
      </c>
      <c r="W586">
        <v>9.2899999999999991</v>
      </c>
      <c r="X586">
        <v>0</v>
      </c>
      <c r="Y586">
        <v>5.01</v>
      </c>
      <c r="Z586">
        <v>0</v>
      </c>
      <c r="AA586">
        <v>0.81</v>
      </c>
      <c r="AB586">
        <v>0</v>
      </c>
      <c r="AC586" t="s">
        <v>36</v>
      </c>
      <c r="AD586" t="s">
        <v>36</v>
      </c>
      <c r="AE586" t="s">
        <v>36</v>
      </c>
      <c r="AF586" t="s">
        <v>36</v>
      </c>
      <c r="AG586" t="s">
        <v>36</v>
      </c>
      <c r="AH586" t="s">
        <v>36</v>
      </c>
    </row>
    <row r="587" spans="1:34" x14ac:dyDescent="0.25">
      <c r="A587">
        <v>552</v>
      </c>
      <c r="B587" t="s">
        <v>34</v>
      </c>
      <c r="C587">
        <v>4</v>
      </c>
      <c r="D587">
        <v>5</v>
      </c>
      <c r="E587">
        <v>1</v>
      </c>
      <c r="F587" t="s">
        <v>38</v>
      </c>
      <c r="G587">
        <v>3</v>
      </c>
      <c r="H587">
        <v>2031</v>
      </c>
      <c r="I587">
        <v>42</v>
      </c>
      <c r="J587">
        <v>2.440375</v>
      </c>
      <c r="K587">
        <v>7.2899999999999997E-5</v>
      </c>
      <c r="L587">
        <v>39.1</v>
      </c>
      <c r="M587">
        <v>6.3900000000000003E-4</v>
      </c>
      <c r="N587">
        <v>0.32179999999999997</v>
      </c>
      <c r="O587">
        <v>0</v>
      </c>
      <c r="P587">
        <v>5.3109433962264096E-3</v>
      </c>
      <c r="Q587">
        <v>0</v>
      </c>
      <c r="R587">
        <v>0.06</v>
      </c>
      <c r="S587">
        <v>0</v>
      </c>
      <c r="T587">
        <v>79.58</v>
      </c>
      <c r="U587">
        <v>2.37</v>
      </c>
      <c r="V587">
        <v>0</v>
      </c>
      <c r="W587">
        <v>9.2899999999999991</v>
      </c>
      <c r="X587">
        <v>0</v>
      </c>
      <c r="Y587">
        <v>5.01</v>
      </c>
      <c r="Z587">
        <v>0</v>
      </c>
      <c r="AA587">
        <v>0.81</v>
      </c>
      <c r="AB587">
        <v>0</v>
      </c>
      <c r="AC587" t="s">
        <v>36</v>
      </c>
      <c r="AD587" t="s">
        <v>36</v>
      </c>
      <c r="AE587" t="s">
        <v>36</v>
      </c>
      <c r="AF587" t="s">
        <v>36</v>
      </c>
      <c r="AG587" t="s">
        <v>36</v>
      </c>
      <c r="AH587" t="s">
        <v>36</v>
      </c>
    </row>
    <row r="588" spans="1:34" x14ac:dyDescent="0.25">
      <c r="A588">
        <v>553</v>
      </c>
      <c r="B588" t="s">
        <v>34</v>
      </c>
      <c r="C588">
        <v>4</v>
      </c>
      <c r="D588">
        <v>5</v>
      </c>
      <c r="E588">
        <v>1</v>
      </c>
      <c r="F588" t="s">
        <v>38</v>
      </c>
      <c r="G588">
        <v>3</v>
      </c>
      <c r="H588">
        <v>2032</v>
      </c>
      <c r="I588">
        <v>43</v>
      </c>
      <c r="J588">
        <v>2.440375</v>
      </c>
      <c r="K588">
        <v>7.2899999999999997E-5</v>
      </c>
      <c r="L588">
        <v>39.1</v>
      </c>
      <c r="M588">
        <v>6.3900000000000003E-4</v>
      </c>
      <c r="N588">
        <v>0.32179999999999997</v>
      </c>
      <c r="O588">
        <v>0</v>
      </c>
      <c r="P588">
        <v>5.3109433962264096E-3</v>
      </c>
      <c r="Q588">
        <v>0</v>
      </c>
      <c r="R588">
        <v>0.06</v>
      </c>
      <c r="S588">
        <v>0</v>
      </c>
      <c r="T588">
        <v>79.58</v>
      </c>
      <c r="U588">
        <v>2.37</v>
      </c>
      <c r="V588">
        <v>0</v>
      </c>
      <c r="W588">
        <v>9.2899999999999991</v>
      </c>
      <c r="X588">
        <v>0</v>
      </c>
      <c r="Y588">
        <v>5.01</v>
      </c>
      <c r="Z588">
        <v>0</v>
      </c>
      <c r="AA588">
        <v>0.81</v>
      </c>
      <c r="AB588">
        <v>0</v>
      </c>
      <c r="AC588" t="s">
        <v>36</v>
      </c>
      <c r="AD588" t="s">
        <v>36</v>
      </c>
      <c r="AE588" t="s">
        <v>36</v>
      </c>
      <c r="AF588" t="s">
        <v>36</v>
      </c>
      <c r="AG588" t="s">
        <v>36</v>
      </c>
      <c r="AH588" t="s">
        <v>36</v>
      </c>
    </row>
    <row r="589" spans="1:34" x14ac:dyDescent="0.25">
      <c r="A589">
        <v>554</v>
      </c>
      <c r="B589" t="s">
        <v>34</v>
      </c>
      <c r="C589">
        <v>4</v>
      </c>
      <c r="D589">
        <v>5</v>
      </c>
      <c r="E589">
        <v>1</v>
      </c>
      <c r="F589" t="s">
        <v>38</v>
      </c>
      <c r="G589">
        <v>3</v>
      </c>
      <c r="H589">
        <v>2033</v>
      </c>
      <c r="I589">
        <v>44</v>
      </c>
      <c r="J589">
        <v>2.440375</v>
      </c>
      <c r="K589">
        <v>7.2899999999999997E-5</v>
      </c>
      <c r="L589">
        <v>39.1</v>
      </c>
      <c r="M589">
        <v>6.3900000000000003E-4</v>
      </c>
      <c r="N589">
        <v>0.32179999999999997</v>
      </c>
      <c r="O589">
        <v>0</v>
      </c>
      <c r="P589">
        <v>5.3109433962264096E-3</v>
      </c>
      <c r="Q589">
        <v>0</v>
      </c>
      <c r="R589">
        <v>0.06</v>
      </c>
      <c r="S589">
        <v>0</v>
      </c>
      <c r="T589">
        <v>79.58</v>
      </c>
      <c r="U589">
        <v>2.37</v>
      </c>
      <c r="V589">
        <v>0</v>
      </c>
      <c r="W589">
        <v>9.2899999999999991</v>
      </c>
      <c r="X589">
        <v>0</v>
      </c>
      <c r="Y589">
        <v>5.01</v>
      </c>
      <c r="Z589">
        <v>0</v>
      </c>
      <c r="AA589">
        <v>0.81</v>
      </c>
      <c r="AB589">
        <v>0</v>
      </c>
      <c r="AC589" t="s">
        <v>36</v>
      </c>
      <c r="AD589" t="s">
        <v>36</v>
      </c>
      <c r="AE589" t="s">
        <v>36</v>
      </c>
      <c r="AF589" t="s">
        <v>36</v>
      </c>
      <c r="AG589" t="s">
        <v>36</v>
      </c>
      <c r="AH589" t="s">
        <v>36</v>
      </c>
    </row>
    <row r="590" spans="1:34" x14ac:dyDescent="0.25">
      <c r="A590">
        <v>555</v>
      </c>
      <c r="B590" t="s">
        <v>34</v>
      </c>
      <c r="C590">
        <v>4</v>
      </c>
      <c r="D590">
        <v>5</v>
      </c>
      <c r="E590">
        <v>1</v>
      </c>
      <c r="F590" t="s">
        <v>38</v>
      </c>
      <c r="G590">
        <v>3</v>
      </c>
      <c r="H590">
        <v>2034</v>
      </c>
      <c r="I590">
        <v>45</v>
      </c>
      <c r="J590">
        <v>2.440375</v>
      </c>
      <c r="K590">
        <v>7.2899999999999997E-5</v>
      </c>
      <c r="L590">
        <v>39.1</v>
      </c>
      <c r="M590">
        <v>6.3900000000000003E-4</v>
      </c>
      <c r="N590">
        <v>0.32179999999999997</v>
      </c>
      <c r="O590">
        <v>0</v>
      </c>
      <c r="P590">
        <v>5.3109433962264096E-3</v>
      </c>
      <c r="Q590">
        <v>0</v>
      </c>
      <c r="R590">
        <v>0.06</v>
      </c>
      <c r="S590">
        <v>0</v>
      </c>
      <c r="T590">
        <v>79.58</v>
      </c>
      <c r="U590">
        <v>2.37</v>
      </c>
      <c r="V590">
        <v>0</v>
      </c>
      <c r="W590">
        <v>9.2899999999999991</v>
      </c>
      <c r="X590">
        <v>0</v>
      </c>
      <c r="Y590">
        <v>5.01</v>
      </c>
      <c r="Z590">
        <v>0</v>
      </c>
      <c r="AA590">
        <v>0.81</v>
      </c>
      <c r="AB590">
        <v>0</v>
      </c>
      <c r="AC590" t="s">
        <v>36</v>
      </c>
      <c r="AD590" t="s">
        <v>36</v>
      </c>
      <c r="AE590" t="s">
        <v>36</v>
      </c>
      <c r="AF590" t="s">
        <v>36</v>
      </c>
      <c r="AG590" t="s">
        <v>36</v>
      </c>
      <c r="AH590" t="s">
        <v>36</v>
      </c>
    </row>
    <row r="591" spans="1:34" x14ac:dyDescent="0.25">
      <c r="A591">
        <v>556</v>
      </c>
      <c r="B591" t="s">
        <v>34</v>
      </c>
      <c r="C591">
        <v>4</v>
      </c>
      <c r="D591">
        <v>5</v>
      </c>
      <c r="E591">
        <v>1</v>
      </c>
      <c r="F591" t="s">
        <v>38</v>
      </c>
      <c r="G591">
        <v>3</v>
      </c>
      <c r="H591">
        <v>2035</v>
      </c>
      <c r="I591">
        <v>46</v>
      </c>
      <c r="J591">
        <v>2.440375</v>
      </c>
      <c r="K591">
        <v>7.2899999999999997E-5</v>
      </c>
      <c r="L591">
        <v>39.1</v>
      </c>
      <c r="M591">
        <v>6.3900000000000003E-4</v>
      </c>
      <c r="N591">
        <v>0.32179999999999997</v>
      </c>
      <c r="O591">
        <v>0</v>
      </c>
      <c r="P591">
        <v>5.3109433962264096E-3</v>
      </c>
      <c r="Q591">
        <v>0</v>
      </c>
      <c r="R591">
        <v>0.06</v>
      </c>
      <c r="S591">
        <v>0</v>
      </c>
      <c r="T591">
        <v>79.58</v>
      </c>
      <c r="U591">
        <v>2.37</v>
      </c>
      <c r="V591">
        <v>0</v>
      </c>
      <c r="W591">
        <v>9.2899999999999991</v>
      </c>
      <c r="X591">
        <v>0</v>
      </c>
      <c r="Y591">
        <v>5.01</v>
      </c>
      <c r="Z591">
        <v>0</v>
      </c>
      <c r="AA591">
        <v>0.81</v>
      </c>
      <c r="AB591">
        <v>0</v>
      </c>
      <c r="AC591" t="s">
        <v>36</v>
      </c>
      <c r="AD591" t="s">
        <v>36</v>
      </c>
      <c r="AE591" t="s">
        <v>36</v>
      </c>
      <c r="AF591" t="s">
        <v>36</v>
      </c>
      <c r="AG591" t="s">
        <v>36</v>
      </c>
      <c r="AH591" t="s">
        <v>36</v>
      </c>
    </row>
    <row r="592" spans="1:34" x14ac:dyDescent="0.25">
      <c r="A592">
        <v>557</v>
      </c>
      <c r="B592" t="s">
        <v>34</v>
      </c>
      <c r="C592">
        <v>4</v>
      </c>
      <c r="D592">
        <v>5</v>
      </c>
      <c r="E592">
        <v>1</v>
      </c>
      <c r="F592" t="s">
        <v>38</v>
      </c>
      <c r="G592">
        <v>3</v>
      </c>
      <c r="H592">
        <v>2036</v>
      </c>
      <c r="I592">
        <v>47</v>
      </c>
      <c r="J592">
        <v>2.440375</v>
      </c>
      <c r="K592">
        <v>7.2899999999999997E-5</v>
      </c>
      <c r="L592">
        <v>39.1</v>
      </c>
      <c r="M592">
        <v>6.3900000000000003E-4</v>
      </c>
      <c r="N592">
        <v>0.32179999999999997</v>
      </c>
      <c r="O592">
        <v>0</v>
      </c>
      <c r="P592">
        <v>5.3109433962264096E-3</v>
      </c>
      <c r="Q592">
        <v>0</v>
      </c>
      <c r="R592">
        <v>0.06</v>
      </c>
      <c r="S592">
        <v>0</v>
      </c>
      <c r="T592">
        <v>79.58</v>
      </c>
      <c r="U592">
        <v>2.37</v>
      </c>
      <c r="V592">
        <v>0</v>
      </c>
      <c r="W592">
        <v>9.2899999999999991</v>
      </c>
      <c r="X592">
        <v>0</v>
      </c>
      <c r="Y592">
        <v>5.01</v>
      </c>
      <c r="Z592">
        <v>0</v>
      </c>
      <c r="AA592">
        <v>0.81</v>
      </c>
      <c r="AB592">
        <v>0</v>
      </c>
      <c r="AC592" t="s">
        <v>36</v>
      </c>
      <c r="AD592" t="s">
        <v>36</v>
      </c>
      <c r="AE592" t="s">
        <v>36</v>
      </c>
      <c r="AF592" t="s">
        <v>36</v>
      </c>
      <c r="AG592" t="s">
        <v>36</v>
      </c>
      <c r="AH592" t="s">
        <v>36</v>
      </c>
    </row>
    <row r="593" spans="1:34" x14ac:dyDescent="0.25">
      <c r="A593">
        <v>558</v>
      </c>
      <c r="B593" t="s">
        <v>34</v>
      </c>
      <c r="C593">
        <v>4</v>
      </c>
      <c r="D593">
        <v>5</v>
      </c>
      <c r="E593">
        <v>1</v>
      </c>
      <c r="F593" t="s">
        <v>38</v>
      </c>
      <c r="G593">
        <v>3</v>
      </c>
      <c r="H593">
        <v>2037</v>
      </c>
      <c r="I593">
        <v>48</v>
      </c>
      <c r="J593">
        <v>2.440375</v>
      </c>
      <c r="K593">
        <v>7.2899999999999997E-5</v>
      </c>
      <c r="L593">
        <v>39.1</v>
      </c>
      <c r="M593">
        <v>6.3900000000000003E-4</v>
      </c>
      <c r="N593">
        <v>0.32179999999999997</v>
      </c>
      <c r="O593">
        <v>0</v>
      </c>
      <c r="P593">
        <v>5.3109433962264096E-3</v>
      </c>
      <c r="Q593">
        <v>0</v>
      </c>
      <c r="R593">
        <v>0.06</v>
      </c>
      <c r="S593">
        <v>0</v>
      </c>
      <c r="T593">
        <v>79.58</v>
      </c>
      <c r="U593">
        <v>2.37</v>
      </c>
      <c r="V593">
        <v>0</v>
      </c>
      <c r="W593">
        <v>9.2899999999999991</v>
      </c>
      <c r="X593">
        <v>0</v>
      </c>
      <c r="Y593">
        <v>5.01</v>
      </c>
      <c r="Z593">
        <v>0</v>
      </c>
      <c r="AA593">
        <v>0.81</v>
      </c>
      <c r="AB593">
        <v>0</v>
      </c>
      <c r="AC593" t="s">
        <v>36</v>
      </c>
      <c r="AD593" t="s">
        <v>36</v>
      </c>
      <c r="AE593" t="s">
        <v>36</v>
      </c>
      <c r="AF593" t="s">
        <v>36</v>
      </c>
      <c r="AG593" t="s">
        <v>36</v>
      </c>
      <c r="AH593" t="s">
        <v>36</v>
      </c>
    </row>
    <row r="594" spans="1:34" x14ac:dyDescent="0.25">
      <c r="A594">
        <v>559</v>
      </c>
      <c r="B594" t="s">
        <v>34</v>
      </c>
      <c r="C594">
        <v>4</v>
      </c>
      <c r="D594">
        <v>5</v>
      </c>
      <c r="E594">
        <v>1</v>
      </c>
      <c r="F594" t="s">
        <v>38</v>
      </c>
      <c r="G594">
        <v>3</v>
      </c>
      <c r="H594">
        <v>2038</v>
      </c>
      <c r="I594">
        <v>49</v>
      </c>
      <c r="J594">
        <v>2.440375</v>
      </c>
      <c r="K594">
        <v>7.2899999999999997E-5</v>
      </c>
      <c r="L594">
        <v>39.1</v>
      </c>
      <c r="M594">
        <v>6.3900000000000003E-4</v>
      </c>
      <c r="N594">
        <v>0.32179999999999997</v>
      </c>
      <c r="O594">
        <v>0</v>
      </c>
      <c r="P594">
        <v>5.3109433962264096E-3</v>
      </c>
      <c r="Q594">
        <v>0</v>
      </c>
      <c r="R594">
        <v>0.06</v>
      </c>
      <c r="S594">
        <v>0</v>
      </c>
      <c r="T594">
        <v>79.58</v>
      </c>
      <c r="U594">
        <v>2.37</v>
      </c>
      <c r="V594">
        <v>0</v>
      </c>
      <c r="W594">
        <v>9.2899999999999991</v>
      </c>
      <c r="X594">
        <v>0</v>
      </c>
      <c r="Y594">
        <v>5.01</v>
      </c>
      <c r="Z594">
        <v>0</v>
      </c>
      <c r="AA594">
        <v>0.81</v>
      </c>
      <c r="AB594">
        <v>0</v>
      </c>
      <c r="AC594" t="s">
        <v>36</v>
      </c>
      <c r="AD594" t="s">
        <v>36</v>
      </c>
      <c r="AE594" t="s">
        <v>36</v>
      </c>
      <c r="AF594" t="s">
        <v>36</v>
      </c>
      <c r="AG594" t="s">
        <v>36</v>
      </c>
      <c r="AH594" t="s">
        <v>36</v>
      </c>
    </row>
    <row r="595" spans="1:34" x14ac:dyDescent="0.25">
      <c r="A595">
        <v>560</v>
      </c>
      <c r="B595" t="s">
        <v>34</v>
      </c>
      <c r="C595">
        <v>4</v>
      </c>
      <c r="D595">
        <v>5</v>
      </c>
      <c r="E595">
        <v>1</v>
      </c>
      <c r="F595" t="s">
        <v>38</v>
      </c>
      <c r="G595">
        <v>3</v>
      </c>
      <c r="H595">
        <v>2039</v>
      </c>
      <c r="I595">
        <v>50</v>
      </c>
      <c r="J595">
        <v>2.440375</v>
      </c>
      <c r="K595">
        <v>7.2899999999999997E-5</v>
      </c>
      <c r="L595">
        <v>39.1</v>
      </c>
      <c r="M595">
        <v>6.3900000000000003E-4</v>
      </c>
      <c r="N595">
        <v>0.32179999999999997</v>
      </c>
      <c r="O595">
        <v>0</v>
      </c>
      <c r="P595">
        <v>5.3109433962264096E-3</v>
      </c>
      <c r="Q595">
        <v>0</v>
      </c>
      <c r="R595">
        <v>0.06</v>
      </c>
      <c r="S595">
        <v>0</v>
      </c>
      <c r="T595">
        <v>79.58</v>
      </c>
      <c r="U595">
        <v>2.37</v>
      </c>
      <c r="V595">
        <v>0</v>
      </c>
      <c r="W595">
        <v>9.2899999999999991</v>
      </c>
      <c r="X595">
        <v>0</v>
      </c>
      <c r="Y595">
        <v>5.01</v>
      </c>
      <c r="Z595">
        <v>0</v>
      </c>
      <c r="AA595">
        <v>0.81</v>
      </c>
      <c r="AB595">
        <v>0</v>
      </c>
      <c r="AC595" t="s">
        <v>36</v>
      </c>
      <c r="AD595" t="s">
        <v>36</v>
      </c>
      <c r="AE595" t="s">
        <v>36</v>
      </c>
      <c r="AF595" t="s">
        <v>36</v>
      </c>
      <c r="AG595" t="s">
        <v>36</v>
      </c>
      <c r="AH595" t="s">
        <v>36</v>
      </c>
    </row>
    <row r="596" spans="1:34" x14ac:dyDescent="0.25">
      <c r="A596">
        <v>561</v>
      </c>
      <c r="B596" t="s">
        <v>34</v>
      </c>
      <c r="C596">
        <v>4</v>
      </c>
      <c r="D596">
        <v>5</v>
      </c>
      <c r="E596">
        <v>1</v>
      </c>
      <c r="F596" t="s">
        <v>38</v>
      </c>
      <c r="G596">
        <v>3</v>
      </c>
      <c r="H596">
        <v>2040</v>
      </c>
      <c r="I596">
        <v>51</v>
      </c>
      <c r="J596">
        <v>2.440375</v>
      </c>
      <c r="K596">
        <v>7.2899999999999997E-5</v>
      </c>
      <c r="L596">
        <v>39.1</v>
      </c>
      <c r="M596">
        <v>6.3900000000000003E-4</v>
      </c>
      <c r="N596">
        <v>0.32179999999999997</v>
      </c>
      <c r="O596">
        <v>0</v>
      </c>
      <c r="P596">
        <v>5.3109433962264096E-3</v>
      </c>
      <c r="Q596">
        <v>0</v>
      </c>
      <c r="R596">
        <v>0.06</v>
      </c>
      <c r="S596">
        <v>0</v>
      </c>
      <c r="T596">
        <v>79.58</v>
      </c>
      <c r="U596">
        <v>2.37</v>
      </c>
      <c r="V596">
        <v>0</v>
      </c>
      <c r="W596">
        <v>9.2899999999999991</v>
      </c>
      <c r="X596">
        <v>0</v>
      </c>
      <c r="Y596">
        <v>5.01</v>
      </c>
      <c r="Z596">
        <v>0</v>
      </c>
      <c r="AA596">
        <v>0.81</v>
      </c>
      <c r="AB596">
        <v>0</v>
      </c>
      <c r="AC596" t="s">
        <v>36</v>
      </c>
      <c r="AD596" t="s">
        <v>36</v>
      </c>
      <c r="AE596" t="s">
        <v>36</v>
      </c>
      <c r="AF596" t="s">
        <v>36</v>
      </c>
      <c r="AG596" t="s">
        <v>36</v>
      </c>
      <c r="AH596" t="s">
        <v>36</v>
      </c>
    </row>
    <row r="597" spans="1:34" x14ac:dyDescent="0.25">
      <c r="A597">
        <v>594</v>
      </c>
      <c r="B597" t="s">
        <v>34</v>
      </c>
      <c r="C597">
        <v>4</v>
      </c>
      <c r="D597">
        <v>15</v>
      </c>
      <c r="E597">
        <v>2</v>
      </c>
      <c r="F597" t="s">
        <v>38</v>
      </c>
      <c r="G597">
        <v>3</v>
      </c>
      <c r="H597">
        <v>2022</v>
      </c>
      <c r="I597">
        <v>33</v>
      </c>
      <c r="J597">
        <v>2.440375</v>
      </c>
      <c r="K597">
        <v>7.2899999999999997E-5</v>
      </c>
      <c r="L597">
        <v>39.1</v>
      </c>
      <c r="M597">
        <v>6.3900000000000003E-4</v>
      </c>
      <c r="N597">
        <v>0.32179999999999997</v>
      </c>
      <c r="O597">
        <v>0</v>
      </c>
      <c r="P597">
        <v>5.3109433962264096E-3</v>
      </c>
      <c r="Q597">
        <v>0</v>
      </c>
      <c r="R597">
        <v>0.06</v>
      </c>
      <c r="S597">
        <v>0</v>
      </c>
      <c r="T597">
        <v>79.58</v>
      </c>
      <c r="U597">
        <v>2.37</v>
      </c>
      <c r="V597">
        <v>0</v>
      </c>
      <c r="W597">
        <v>9.2899999999999991</v>
      </c>
      <c r="X597">
        <v>0</v>
      </c>
      <c r="Y597">
        <v>5.01</v>
      </c>
      <c r="Z597">
        <v>0</v>
      </c>
      <c r="AA597">
        <v>0.81</v>
      </c>
      <c r="AB597">
        <v>0</v>
      </c>
      <c r="AC597" t="s">
        <v>36</v>
      </c>
      <c r="AD597" t="s">
        <v>36</v>
      </c>
      <c r="AE597" t="s">
        <v>36</v>
      </c>
      <c r="AF597" t="s">
        <v>36</v>
      </c>
      <c r="AG597" t="s">
        <v>36</v>
      </c>
      <c r="AH597" t="s">
        <v>36</v>
      </c>
    </row>
    <row r="598" spans="1:34" x14ac:dyDescent="0.25">
      <c r="A598">
        <v>595</v>
      </c>
      <c r="B598" t="s">
        <v>34</v>
      </c>
      <c r="C598">
        <v>4</v>
      </c>
      <c r="D598">
        <v>15</v>
      </c>
      <c r="E598">
        <v>2</v>
      </c>
      <c r="F598" t="s">
        <v>38</v>
      </c>
      <c r="G598">
        <v>3</v>
      </c>
      <c r="H598">
        <v>2023</v>
      </c>
      <c r="I598">
        <v>34</v>
      </c>
      <c r="J598">
        <v>2.440375</v>
      </c>
      <c r="K598">
        <v>7.2899999999999997E-5</v>
      </c>
      <c r="L598">
        <v>39.1</v>
      </c>
      <c r="M598">
        <v>6.3900000000000003E-4</v>
      </c>
      <c r="N598">
        <v>0.32179999999999997</v>
      </c>
      <c r="O598">
        <v>0</v>
      </c>
      <c r="P598">
        <v>5.3109433962264096E-3</v>
      </c>
      <c r="Q598">
        <v>0</v>
      </c>
      <c r="R598">
        <v>0.06</v>
      </c>
      <c r="S598">
        <v>0</v>
      </c>
      <c r="T598">
        <v>79.58</v>
      </c>
      <c r="U598">
        <v>2.37</v>
      </c>
      <c r="V598">
        <v>0</v>
      </c>
      <c r="W598">
        <v>9.2899999999999991</v>
      </c>
      <c r="X598">
        <v>0</v>
      </c>
      <c r="Y598">
        <v>5.01</v>
      </c>
      <c r="Z598">
        <v>0</v>
      </c>
      <c r="AA598">
        <v>0.81</v>
      </c>
      <c r="AB598">
        <v>0</v>
      </c>
      <c r="AC598" t="s">
        <v>36</v>
      </c>
      <c r="AD598" t="s">
        <v>36</v>
      </c>
      <c r="AE598" t="s">
        <v>36</v>
      </c>
      <c r="AF598" t="s">
        <v>36</v>
      </c>
      <c r="AG598" t="s">
        <v>36</v>
      </c>
      <c r="AH598" t="s">
        <v>36</v>
      </c>
    </row>
    <row r="599" spans="1:34" x14ac:dyDescent="0.25">
      <c r="A599">
        <v>596</v>
      </c>
      <c r="B599" t="s">
        <v>34</v>
      </c>
      <c r="C599">
        <v>4</v>
      </c>
      <c r="D599">
        <v>15</v>
      </c>
      <c r="E599">
        <v>2</v>
      </c>
      <c r="F599" t="s">
        <v>38</v>
      </c>
      <c r="G599">
        <v>3</v>
      </c>
      <c r="H599">
        <v>2024</v>
      </c>
      <c r="I599">
        <v>35</v>
      </c>
      <c r="J599">
        <v>2.440375</v>
      </c>
      <c r="K599">
        <v>7.2899999999999997E-5</v>
      </c>
      <c r="L599">
        <v>39.1</v>
      </c>
      <c r="M599">
        <v>6.3900000000000003E-4</v>
      </c>
      <c r="N599">
        <v>0.32179999999999997</v>
      </c>
      <c r="O599">
        <v>0</v>
      </c>
      <c r="P599">
        <v>5.3109433962264096E-3</v>
      </c>
      <c r="Q599">
        <v>0</v>
      </c>
      <c r="R599">
        <v>0.06</v>
      </c>
      <c r="S599">
        <v>0</v>
      </c>
      <c r="T599">
        <v>79.58</v>
      </c>
      <c r="U599">
        <v>2.37</v>
      </c>
      <c r="V599">
        <v>0</v>
      </c>
      <c r="W599">
        <v>9.2899999999999991</v>
      </c>
      <c r="X599">
        <v>0</v>
      </c>
      <c r="Y599">
        <v>5.01</v>
      </c>
      <c r="Z599">
        <v>0</v>
      </c>
      <c r="AA599">
        <v>0.81</v>
      </c>
      <c r="AB599">
        <v>0</v>
      </c>
      <c r="AC599" t="s">
        <v>36</v>
      </c>
      <c r="AD599" t="s">
        <v>36</v>
      </c>
      <c r="AE599" t="s">
        <v>36</v>
      </c>
      <c r="AF599" t="s">
        <v>36</v>
      </c>
      <c r="AG599" t="s">
        <v>36</v>
      </c>
      <c r="AH599" t="s">
        <v>36</v>
      </c>
    </row>
    <row r="600" spans="1:34" x14ac:dyDescent="0.25">
      <c r="A600">
        <v>597</v>
      </c>
      <c r="B600" t="s">
        <v>34</v>
      </c>
      <c r="C600">
        <v>4</v>
      </c>
      <c r="D600">
        <v>15</v>
      </c>
      <c r="E600">
        <v>2</v>
      </c>
      <c r="F600" t="s">
        <v>38</v>
      </c>
      <c r="G600">
        <v>3</v>
      </c>
      <c r="H600">
        <v>2025</v>
      </c>
      <c r="I600">
        <v>36</v>
      </c>
      <c r="J600">
        <v>2.440375</v>
      </c>
      <c r="K600">
        <v>7.2899999999999997E-5</v>
      </c>
      <c r="L600">
        <v>39.1</v>
      </c>
      <c r="M600">
        <v>6.3900000000000003E-4</v>
      </c>
      <c r="N600">
        <v>0.32179999999999997</v>
      </c>
      <c r="O600">
        <v>0</v>
      </c>
      <c r="P600">
        <v>5.3109433962264096E-3</v>
      </c>
      <c r="Q600">
        <v>0</v>
      </c>
      <c r="R600">
        <v>0.06</v>
      </c>
      <c r="S600">
        <v>0</v>
      </c>
      <c r="T600">
        <v>79.58</v>
      </c>
      <c r="U600">
        <v>2.37</v>
      </c>
      <c r="V600">
        <v>0</v>
      </c>
      <c r="W600">
        <v>9.2899999999999991</v>
      </c>
      <c r="X600">
        <v>0</v>
      </c>
      <c r="Y600">
        <v>5.01</v>
      </c>
      <c r="Z600">
        <v>0</v>
      </c>
      <c r="AA600">
        <v>0.81</v>
      </c>
      <c r="AB600">
        <v>0</v>
      </c>
      <c r="AC600" t="s">
        <v>36</v>
      </c>
      <c r="AD600" t="s">
        <v>36</v>
      </c>
      <c r="AE600" t="s">
        <v>36</v>
      </c>
      <c r="AF600" t="s">
        <v>36</v>
      </c>
      <c r="AG600" t="s">
        <v>36</v>
      </c>
      <c r="AH600" t="s">
        <v>36</v>
      </c>
    </row>
    <row r="601" spans="1:34" x14ac:dyDescent="0.25">
      <c r="A601">
        <v>598</v>
      </c>
      <c r="B601" t="s">
        <v>34</v>
      </c>
      <c r="C601">
        <v>4</v>
      </c>
      <c r="D601">
        <v>15</v>
      </c>
      <c r="E601">
        <v>2</v>
      </c>
      <c r="F601" t="s">
        <v>38</v>
      </c>
      <c r="G601">
        <v>3</v>
      </c>
      <c r="H601">
        <v>2026</v>
      </c>
      <c r="I601">
        <v>37</v>
      </c>
      <c r="J601">
        <v>2.440375</v>
      </c>
      <c r="K601">
        <v>7.2899999999999997E-5</v>
      </c>
      <c r="L601">
        <v>39.1</v>
      </c>
      <c r="M601">
        <v>6.3900000000000003E-4</v>
      </c>
      <c r="N601">
        <v>0.32179999999999997</v>
      </c>
      <c r="O601">
        <v>0</v>
      </c>
      <c r="P601">
        <v>5.3109433962264096E-3</v>
      </c>
      <c r="Q601">
        <v>0</v>
      </c>
      <c r="R601">
        <v>0.06</v>
      </c>
      <c r="S601">
        <v>0</v>
      </c>
      <c r="T601">
        <v>79.58</v>
      </c>
      <c r="U601">
        <v>2.37</v>
      </c>
      <c r="V601">
        <v>0</v>
      </c>
      <c r="W601">
        <v>9.2899999999999991</v>
      </c>
      <c r="X601">
        <v>0</v>
      </c>
      <c r="Y601">
        <v>5.01</v>
      </c>
      <c r="Z601">
        <v>0</v>
      </c>
      <c r="AA601">
        <v>0.81</v>
      </c>
      <c r="AB601">
        <v>0</v>
      </c>
      <c r="AC601" t="s">
        <v>36</v>
      </c>
      <c r="AD601" t="s">
        <v>36</v>
      </c>
      <c r="AE601" t="s">
        <v>36</v>
      </c>
      <c r="AF601" t="s">
        <v>36</v>
      </c>
      <c r="AG601" t="s">
        <v>36</v>
      </c>
      <c r="AH601" t="s">
        <v>36</v>
      </c>
    </row>
    <row r="602" spans="1:34" x14ac:dyDescent="0.25">
      <c r="A602">
        <v>599</v>
      </c>
      <c r="B602" t="s">
        <v>34</v>
      </c>
      <c r="C602">
        <v>4</v>
      </c>
      <c r="D602">
        <v>15</v>
      </c>
      <c r="E602">
        <v>2</v>
      </c>
      <c r="F602" t="s">
        <v>38</v>
      </c>
      <c r="G602">
        <v>3</v>
      </c>
      <c r="H602">
        <v>2027</v>
      </c>
      <c r="I602">
        <v>38</v>
      </c>
      <c r="J602">
        <v>2.440375</v>
      </c>
      <c r="K602">
        <v>7.2899999999999997E-5</v>
      </c>
      <c r="L602">
        <v>39.1</v>
      </c>
      <c r="M602">
        <v>6.3900000000000003E-4</v>
      </c>
      <c r="N602">
        <v>0.32179999999999997</v>
      </c>
      <c r="O602">
        <v>0</v>
      </c>
      <c r="P602">
        <v>5.3109433962264096E-3</v>
      </c>
      <c r="Q602">
        <v>0</v>
      </c>
      <c r="R602">
        <v>0.06</v>
      </c>
      <c r="S602">
        <v>0</v>
      </c>
      <c r="T602">
        <v>79.58</v>
      </c>
      <c r="U602">
        <v>2.37</v>
      </c>
      <c r="V602">
        <v>0</v>
      </c>
      <c r="W602">
        <v>9.2899999999999991</v>
      </c>
      <c r="X602">
        <v>0</v>
      </c>
      <c r="Y602">
        <v>5.01</v>
      </c>
      <c r="Z602">
        <v>0</v>
      </c>
      <c r="AA602">
        <v>0.81</v>
      </c>
      <c r="AB602">
        <v>0</v>
      </c>
      <c r="AC602" t="s">
        <v>36</v>
      </c>
      <c r="AD602" t="s">
        <v>36</v>
      </c>
      <c r="AE602" t="s">
        <v>36</v>
      </c>
      <c r="AF602" t="s">
        <v>36</v>
      </c>
      <c r="AG602" t="s">
        <v>36</v>
      </c>
      <c r="AH602" t="s">
        <v>36</v>
      </c>
    </row>
    <row r="603" spans="1:34" x14ac:dyDescent="0.25">
      <c r="A603">
        <v>600</v>
      </c>
      <c r="B603" t="s">
        <v>34</v>
      </c>
      <c r="C603">
        <v>4</v>
      </c>
      <c r="D603">
        <v>15</v>
      </c>
      <c r="E603">
        <v>2</v>
      </c>
      <c r="F603" t="s">
        <v>38</v>
      </c>
      <c r="G603">
        <v>3</v>
      </c>
      <c r="H603">
        <v>2028</v>
      </c>
      <c r="I603">
        <v>39</v>
      </c>
      <c r="J603">
        <v>2.440375</v>
      </c>
      <c r="K603">
        <v>7.2899999999999997E-5</v>
      </c>
      <c r="L603">
        <v>39.1</v>
      </c>
      <c r="M603">
        <v>6.3900000000000003E-4</v>
      </c>
      <c r="N603">
        <v>0.32179999999999997</v>
      </c>
      <c r="O603">
        <v>0</v>
      </c>
      <c r="P603">
        <v>5.3109433962264096E-3</v>
      </c>
      <c r="Q603">
        <v>0</v>
      </c>
      <c r="R603">
        <v>0.06</v>
      </c>
      <c r="S603">
        <v>0</v>
      </c>
      <c r="T603">
        <v>79.58</v>
      </c>
      <c r="U603">
        <v>2.37</v>
      </c>
      <c r="V603">
        <v>0</v>
      </c>
      <c r="W603">
        <v>9.2899999999999991</v>
      </c>
      <c r="X603">
        <v>0</v>
      </c>
      <c r="Y603">
        <v>5.01</v>
      </c>
      <c r="Z603">
        <v>0</v>
      </c>
      <c r="AA603">
        <v>0.81</v>
      </c>
      <c r="AB603">
        <v>0</v>
      </c>
      <c r="AC603" t="s">
        <v>36</v>
      </c>
      <c r="AD603" t="s">
        <v>36</v>
      </c>
      <c r="AE603" t="s">
        <v>36</v>
      </c>
      <c r="AF603" t="s">
        <v>36</v>
      </c>
      <c r="AG603" t="s">
        <v>36</v>
      </c>
      <c r="AH603" t="s">
        <v>36</v>
      </c>
    </row>
    <row r="604" spans="1:34" x14ac:dyDescent="0.25">
      <c r="A604">
        <v>601</v>
      </c>
      <c r="B604" t="s">
        <v>34</v>
      </c>
      <c r="C604">
        <v>4</v>
      </c>
      <c r="D604">
        <v>15</v>
      </c>
      <c r="E604">
        <v>2</v>
      </c>
      <c r="F604" t="s">
        <v>38</v>
      </c>
      <c r="G604">
        <v>3</v>
      </c>
      <c r="H604">
        <v>2029</v>
      </c>
      <c r="I604">
        <v>40</v>
      </c>
      <c r="J604">
        <v>2.440375</v>
      </c>
      <c r="K604">
        <v>7.2899999999999997E-5</v>
      </c>
      <c r="L604">
        <v>39.1</v>
      </c>
      <c r="M604">
        <v>6.3900000000000003E-4</v>
      </c>
      <c r="N604">
        <v>0.32179999999999997</v>
      </c>
      <c r="O604">
        <v>0</v>
      </c>
      <c r="P604">
        <v>5.3109433962264096E-3</v>
      </c>
      <c r="Q604">
        <v>0</v>
      </c>
      <c r="R604">
        <v>0.06</v>
      </c>
      <c r="S604">
        <v>0</v>
      </c>
      <c r="T604">
        <v>79.58</v>
      </c>
      <c r="U604">
        <v>2.37</v>
      </c>
      <c r="V604">
        <v>0</v>
      </c>
      <c r="W604">
        <v>9.2899999999999991</v>
      </c>
      <c r="X604">
        <v>0</v>
      </c>
      <c r="Y604">
        <v>5.01</v>
      </c>
      <c r="Z604">
        <v>0</v>
      </c>
      <c r="AA604">
        <v>0.81</v>
      </c>
      <c r="AB604">
        <v>0</v>
      </c>
      <c r="AC604" t="s">
        <v>36</v>
      </c>
      <c r="AD604" t="s">
        <v>36</v>
      </c>
      <c r="AE604" t="s">
        <v>36</v>
      </c>
      <c r="AF604" t="s">
        <v>36</v>
      </c>
      <c r="AG604" t="s">
        <v>36</v>
      </c>
      <c r="AH604" t="s">
        <v>36</v>
      </c>
    </row>
    <row r="605" spans="1:34" x14ac:dyDescent="0.25">
      <c r="A605">
        <v>602</v>
      </c>
      <c r="B605" t="s">
        <v>34</v>
      </c>
      <c r="C605">
        <v>4</v>
      </c>
      <c r="D605">
        <v>15</v>
      </c>
      <c r="E605">
        <v>2</v>
      </c>
      <c r="F605" t="s">
        <v>38</v>
      </c>
      <c r="G605">
        <v>3</v>
      </c>
      <c r="H605">
        <v>2030</v>
      </c>
      <c r="I605">
        <v>41</v>
      </c>
      <c r="J605">
        <v>2.440375</v>
      </c>
      <c r="K605">
        <v>7.2899999999999997E-5</v>
      </c>
      <c r="L605">
        <v>39.1</v>
      </c>
      <c r="M605">
        <v>6.3900000000000003E-4</v>
      </c>
      <c r="N605">
        <v>0.32179999999999997</v>
      </c>
      <c r="O605">
        <v>0</v>
      </c>
      <c r="P605">
        <v>5.3109433962264096E-3</v>
      </c>
      <c r="Q605">
        <v>0</v>
      </c>
      <c r="R605">
        <v>0.06</v>
      </c>
      <c r="S605">
        <v>0</v>
      </c>
      <c r="T605">
        <v>79.58</v>
      </c>
      <c r="U605">
        <v>2.37</v>
      </c>
      <c r="V605">
        <v>0</v>
      </c>
      <c r="W605">
        <v>9.2899999999999991</v>
      </c>
      <c r="X605">
        <v>0</v>
      </c>
      <c r="Y605">
        <v>5.01</v>
      </c>
      <c r="Z605">
        <v>0</v>
      </c>
      <c r="AA605">
        <v>0.81</v>
      </c>
      <c r="AB605">
        <v>0</v>
      </c>
      <c r="AC605" t="s">
        <v>36</v>
      </c>
      <c r="AD605" t="s">
        <v>36</v>
      </c>
      <c r="AE605" t="s">
        <v>36</v>
      </c>
      <c r="AF605" t="s">
        <v>36</v>
      </c>
      <c r="AG605" t="s">
        <v>36</v>
      </c>
      <c r="AH605" t="s">
        <v>36</v>
      </c>
    </row>
    <row r="606" spans="1:34" x14ac:dyDescent="0.25">
      <c r="A606">
        <v>603</v>
      </c>
      <c r="B606" t="s">
        <v>34</v>
      </c>
      <c r="C606">
        <v>4</v>
      </c>
      <c r="D606">
        <v>15</v>
      </c>
      <c r="E606">
        <v>2</v>
      </c>
      <c r="F606" t="s">
        <v>38</v>
      </c>
      <c r="G606">
        <v>3</v>
      </c>
      <c r="H606">
        <v>2031</v>
      </c>
      <c r="I606">
        <v>42</v>
      </c>
      <c r="J606">
        <v>2.440375</v>
      </c>
      <c r="K606">
        <v>7.2899999999999997E-5</v>
      </c>
      <c r="L606">
        <v>39.1</v>
      </c>
      <c r="M606">
        <v>6.3900000000000003E-4</v>
      </c>
      <c r="N606">
        <v>0.32179999999999997</v>
      </c>
      <c r="O606">
        <v>0</v>
      </c>
      <c r="P606">
        <v>5.3109433962264096E-3</v>
      </c>
      <c r="Q606">
        <v>0</v>
      </c>
      <c r="R606">
        <v>0.06</v>
      </c>
      <c r="S606">
        <v>0</v>
      </c>
      <c r="T606">
        <v>79.58</v>
      </c>
      <c r="U606">
        <v>2.37</v>
      </c>
      <c r="V606">
        <v>0</v>
      </c>
      <c r="W606">
        <v>9.2899999999999991</v>
      </c>
      <c r="X606">
        <v>0</v>
      </c>
      <c r="Y606">
        <v>5.01</v>
      </c>
      <c r="Z606">
        <v>0</v>
      </c>
      <c r="AA606">
        <v>0.81</v>
      </c>
      <c r="AB606">
        <v>0</v>
      </c>
      <c r="AC606" t="s">
        <v>36</v>
      </c>
      <c r="AD606" t="s">
        <v>36</v>
      </c>
      <c r="AE606" t="s">
        <v>36</v>
      </c>
      <c r="AF606" t="s">
        <v>36</v>
      </c>
      <c r="AG606" t="s">
        <v>36</v>
      </c>
      <c r="AH606" t="s">
        <v>36</v>
      </c>
    </row>
    <row r="607" spans="1:34" x14ac:dyDescent="0.25">
      <c r="A607">
        <v>604</v>
      </c>
      <c r="B607" t="s">
        <v>34</v>
      </c>
      <c r="C607">
        <v>4</v>
      </c>
      <c r="D607">
        <v>15</v>
      </c>
      <c r="E607">
        <v>2</v>
      </c>
      <c r="F607" t="s">
        <v>38</v>
      </c>
      <c r="G607">
        <v>3</v>
      </c>
      <c r="H607">
        <v>2032</v>
      </c>
      <c r="I607">
        <v>43</v>
      </c>
      <c r="J607">
        <v>2.440375</v>
      </c>
      <c r="K607">
        <v>7.2899999999999997E-5</v>
      </c>
      <c r="L607">
        <v>39.1</v>
      </c>
      <c r="M607">
        <v>6.3900000000000003E-4</v>
      </c>
      <c r="N607">
        <v>0.32179999999999997</v>
      </c>
      <c r="O607">
        <v>0</v>
      </c>
      <c r="P607">
        <v>5.3109433962264096E-3</v>
      </c>
      <c r="Q607">
        <v>0</v>
      </c>
      <c r="R607">
        <v>0.06</v>
      </c>
      <c r="S607">
        <v>0</v>
      </c>
      <c r="T607">
        <v>79.58</v>
      </c>
      <c r="U607">
        <v>2.37</v>
      </c>
      <c r="V607">
        <v>0</v>
      </c>
      <c r="W607">
        <v>9.2899999999999991</v>
      </c>
      <c r="X607">
        <v>0</v>
      </c>
      <c r="Y607">
        <v>5.01</v>
      </c>
      <c r="Z607">
        <v>0</v>
      </c>
      <c r="AA607">
        <v>0.81</v>
      </c>
      <c r="AB607">
        <v>0</v>
      </c>
      <c r="AC607" t="s">
        <v>36</v>
      </c>
      <c r="AD607" t="s">
        <v>36</v>
      </c>
      <c r="AE607" t="s">
        <v>36</v>
      </c>
      <c r="AF607" t="s">
        <v>36</v>
      </c>
      <c r="AG607" t="s">
        <v>36</v>
      </c>
      <c r="AH607" t="s">
        <v>36</v>
      </c>
    </row>
    <row r="608" spans="1:34" x14ac:dyDescent="0.25">
      <c r="A608">
        <v>605</v>
      </c>
      <c r="B608" t="s">
        <v>34</v>
      </c>
      <c r="C608">
        <v>4</v>
      </c>
      <c r="D608">
        <v>15</v>
      </c>
      <c r="E608">
        <v>2</v>
      </c>
      <c r="F608" t="s">
        <v>38</v>
      </c>
      <c r="G608">
        <v>3</v>
      </c>
      <c r="H608">
        <v>2033</v>
      </c>
      <c r="I608">
        <v>44</v>
      </c>
      <c r="J608">
        <v>2.440375</v>
      </c>
      <c r="K608">
        <v>7.2899999999999997E-5</v>
      </c>
      <c r="L608">
        <v>39.1</v>
      </c>
      <c r="M608">
        <v>6.3900000000000003E-4</v>
      </c>
      <c r="N608">
        <v>0.32179999999999997</v>
      </c>
      <c r="O608">
        <v>0</v>
      </c>
      <c r="P608">
        <v>5.3109433962264096E-3</v>
      </c>
      <c r="Q608">
        <v>0</v>
      </c>
      <c r="R608">
        <v>0.06</v>
      </c>
      <c r="S608">
        <v>0</v>
      </c>
      <c r="T608">
        <v>79.58</v>
      </c>
      <c r="U608">
        <v>2.37</v>
      </c>
      <c r="V608">
        <v>0</v>
      </c>
      <c r="W608">
        <v>9.2899999999999991</v>
      </c>
      <c r="X608">
        <v>0</v>
      </c>
      <c r="Y608">
        <v>5.01</v>
      </c>
      <c r="Z608">
        <v>0</v>
      </c>
      <c r="AA608">
        <v>0.81</v>
      </c>
      <c r="AB608">
        <v>0</v>
      </c>
      <c r="AC608" t="s">
        <v>36</v>
      </c>
      <c r="AD608" t="s">
        <v>36</v>
      </c>
      <c r="AE608" t="s">
        <v>36</v>
      </c>
      <c r="AF608" t="s">
        <v>36</v>
      </c>
      <c r="AG608" t="s">
        <v>36</v>
      </c>
      <c r="AH608" t="s">
        <v>36</v>
      </c>
    </row>
    <row r="609" spans="1:34" x14ac:dyDescent="0.25">
      <c r="A609">
        <v>606</v>
      </c>
      <c r="B609" t="s">
        <v>34</v>
      </c>
      <c r="C609">
        <v>4</v>
      </c>
      <c r="D609">
        <v>15</v>
      </c>
      <c r="E609">
        <v>2</v>
      </c>
      <c r="F609" t="s">
        <v>38</v>
      </c>
      <c r="G609">
        <v>3</v>
      </c>
      <c r="H609">
        <v>2034</v>
      </c>
      <c r="I609">
        <v>45</v>
      </c>
      <c r="J609">
        <v>2.440375</v>
      </c>
      <c r="K609">
        <v>7.2899999999999997E-5</v>
      </c>
      <c r="L609">
        <v>39.1</v>
      </c>
      <c r="M609">
        <v>6.3900000000000003E-4</v>
      </c>
      <c r="N609">
        <v>0.32179999999999997</v>
      </c>
      <c r="O609">
        <v>0</v>
      </c>
      <c r="P609">
        <v>5.3109433962264096E-3</v>
      </c>
      <c r="Q609">
        <v>0</v>
      </c>
      <c r="R609">
        <v>0.06</v>
      </c>
      <c r="S609">
        <v>0</v>
      </c>
      <c r="T609">
        <v>79.58</v>
      </c>
      <c r="U609">
        <v>2.37</v>
      </c>
      <c r="V609">
        <v>0</v>
      </c>
      <c r="W609">
        <v>9.2899999999999991</v>
      </c>
      <c r="X609">
        <v>0</v>
      </c>
      <c r="Y609">
        <v>5.01</v>
      </c>
      <c r="Z609">
        <v>0</v>
      </c>
      <c r="AA609">
        <v>0.81</v>
      </c>
      <c r="AB609">
        <v>0</v>
      </c>
      <c r="AC609" t="s">
        <v>36</v>
      </c>
      <c r="AD609" t="s">
        <v>36</v>
      </c>
      <c r="AE609" t="s">
        <v>36</v>
      </c>
      <c r="AF609" t="s">
        <v>36</v>
      </c>
      <c r="AG609" t="s">
        <v>36</v>
      </c>
      <c r="AH609" t="s">
        <v>36</v>
      </c>
    </row>
    <row r="610" spans="1:34" x14ac:dyDescent="0.25">
      <c r="A610">
        <v>607</v>
      </c>
      <c r="B610" t="s">
        <v>34</v>
      </c>
      <c r="C610">
        <v>4</v>
      </c>
      <c r="D610">
        <v>15</v>
      </c>
      <c r="E610">
        <v>2</v>
      </c>
      <c r="F610" t="s">
        <v>38</v>
      </c>
      <c r="G610">
        <v>3</v>
      </c>
      <c r="H610">
        <v>2035</v>
      </c>
      <c r="I610">
        <v>46</v>
      </c>
      <c r="J610">
        <v>2.440375</v>
      </c>
      <c r="K610">
        <v>7.2899999999999997E-5</v>
      </c>
      <c r="L610">
        <v>39.1</v>
      </c>
      <c r="M610">
        <v>6.3900000000000003E-4</v>
      </c>
      <c r="N610">
        <v>0.32179999999999997</v>
      </c>
      <c r="O610">
        <v>0</v>
      </c>
      <c r="P610">
        <v>5.3109433962264096E-3</v>
      </c>
      <c r="Q610">
        <v>0</v>
      </c>
      <c r="R610">
        <v>0.06</v>
      </c>
      <c r="S610">
        <v>0</v>
      </c>
      <c r="T610">
        <v>79.58</v>
      </c>
      <c r="U610">
        <v>2.37</v>
      </c>
      <c r="V610">
        <v>0</v>
      </c>
      <c r="W610">
        <v>9.2899999999999991</v>
      </c>
      <c r="X610">
        <v>0</v>
      </c>
      <c r="Y610">
        <v>5.01</v>
      </c>
      <c r="Z610">
        <v>0</v>
      </c>
      <c r="AA610">
        <v>0.81</v>
      </c>
      <c r="AB610">
        <v>0</v>
      </c>
      <c r="AC610" t="s">
        <v>36</v>
      </c>
      <c r="AD610" t="s">
        <v>36</v>
      </c>
      <c r="AE610" t="s">
        <v>36</v>
      </c>
      <c r="AF610" t="s">
        <v>36</v>
      </c>
      <c r="AG610" t="s">
        <v>36</v>
      </c>
      <c r="AH610" t="s">
        <v>36</v>
      </c>
    </row>
    <row r="611" spans="1:34" x14ac:dyDescent="0.25">
      <c r="A611">
        <v>608</v>
      </c>
      <c r="B611" t="s">
        <v>34</v>
      </c>
      <c r="C611">
        <v>4</v>
      </c>
      <c r="D611">
        <v>15</v>
      </c>
      <c r="E611">
        <v>2</v>
      </c>
      <c r="F611" t="s">
        <v>38</v>
      </c>
      <c r="G611">
        <v>3</v>
      </c>
      <c r="H611">
        <v>2036</v>
      </c>
      <c r="I611">
        <v>47</v>
      </c>
      <c r="J611">
        <v>2.440375</v>
      </c>
      <c r="K611">
        <v>7.2899999999999997E-5</v>
      </c>
      <c r="L611">
        <v>39.1</v>
      </c>
      <c r="M611">
        <v>6.3900000000000003E-4</v>
      </c>
      <c r="N611">
        <v>0.32179999999999997</v>
      </c>
      <c r="O611">
        <v>0</v>
      </c>
      <c r="P611">
        <v>5.3109433962264096E-3</v>
      </c>
      <c r="Q611">
        <v>0</v>
      </c>
      <c r="R611">
        <v>0.06</v>
      </c>
      <c r="S611">
        <v>0</v>
      </c>
      <c r="T611">
        <v>79.58</v>
      </c>
      <c r="U611">
        <v>2.37</v>
      </c>
      <c r="V611">
        <v>0</v>
      </c>
      <c r="W611">
        <v>9.2899999999999991</v>
      </c>
      <c r="X611">
        <v>0</v>
      </c>
      <c r="Y611">
        <v>5.01</v>
      </c>
      <c r="Z611">
        <v>0</v>
      </c>
      <c r="AA611">
        <v>0.81</v>
      </c>
      <c r="AB611">
        <v>0</v>
      </c>
      <c r="AC611" t="s">
        <v>36</v>
      </c>
      <c r="AD611" t="s">
        <v>36</v>
      </c>
      <c r="AE611" t="s">
        <v>36</v>
      </c>
      <c r="AF611" t="s">
        <v>36</v>
      </c>
      <c r="AG611" t="s">
        <v>36</v>
      </c>
      <c r="AH611" t="s">
        <v>36</v>
      </c>
    </row>
    <row r="612" spans="1:34" x14ac:dyDescent="0.25">
      <c r="A612">
        <v>609</v>
      </c>
      <c r="B612" t="s">
        <v>34</v>
      </c>
      <c r="C612">
        <v>4</v>
      </c>
      <c r="D612">
        <v>15</v>
      </c>
      <c r="E612">
        <v>2</v>
      </c>
      <c r="F612" t="s">
        <v>38</v>
      </c>
      <c r="G612">
        <v>3</v>
      </c>
      <c r="H612">
        <v>2037</v>
      </c>
      <c r="I612">
        <v>48</v>
      </c>
      <c r="J612">
        <v>2.440375</v>
      </c>
      <c r="K612">
        <v>7.2899999999999997E-5</v>
      </c>
      <c r="L612">
        <v>39.1</v>
      </c>
      <c r="M612">
        <v>6.3900000000000003E-4</v>
      </c>
      <c r="N612">
        <v>0.32179999999999997</v>
      </c>
      <c r="O612">
        <v>0</v>
      </c>
      <c r="P612">
        <v>5.3109433962264096E-3</v>
      </c>
      <c r="Q612">
        <v>0</v>
      </c>
      <c r="R612">
        <v>0.06</v>
      </c>
      <c r="S612">
        <v>0</v>
      </c>
      <c r="T612">
        <v>79.58</v>
      </c>
      <c r="U612">
        <v>2.37</v>
      </c>
      <c r="V612">
        <v>0</v>
      </c>
      <c r="W612">
        <v>9.2899999999999991</v>
      </c>
      <c r="X612">
        <v>0</v>
      </c>
      <c r="Y612">
        <v>5.01</v>
      </c>
      <c r="Z612">
        <v>0</v>
      </c>
      <c r="AA612">
        <v>0.81</v>
      </c>
      <c r="AB612">
        <v>0</v>
      </c>
      <c r="AC612" t="s">
        <v>36</v>
      </c>
      <c r="AD612" t="s">
        <v>36</v>
      </c>
      <c r="AE612" t="s">
        <v>36</v>
      </c>
      <c r="AF612" t="s">
        <v>36</v>
      </c>
      <c r="AG612" t="s">
        <v>36</v>
      </c>
      <c r="AH612" t="s">
        <v>36</v>
      </c>
    </row>
    <row r="613" spans="1:34" x14ac:dyDescent="0.25">
      <c r="A613">
        <v>610</v>
      </c>
      <c r="B613" t="s">
        <v>34</v>
      </c>
      <c r="C613">
        <v>4</v>
      </c>
      <c r="D613">
        <v>15</v>
      </c>
      <c r="E613">
        <v>2</v>
      </c>
      <c r="F613" t="s">
        <v>38</v>
      </c>
      <c r="G613">
        <v>3</v>
      </c>
      <c r="H613">
        <v>2038</v>
      </c>
      <c r="I613">
        <v>49</v>
      </c>
      <c r="J613">
        <v>2.440375</v>
      </c>
      <c r="K613">
        <v>7.2899999999999997E-5</v>
      </c>
      <c r="L613">
        <v>39.1</v>
      </c>
      <c r="M613">
        <v>6.3900000000000003E-4</v>
      </c>
      <c r="N613">
        <v>0.32179999999999997</v>
      </c>
      <c r="O613">
        <v>0</v>
      </c>
      <c r="P613">
        <v>5.3109433962264096E-3</v>
      </c>
      <c r="Q613">
        <v>0</v>
      </c>
      <c r="R613">
        <v>0.06</v>
      </c>
      <c r="S613">
        <v>0</v>
      </c>
      <c r="T613">
        <v>79.58</v>
      </c>
      <c r="U613">
        <v>2.37</v>
      </c>
      <c r="V613">
        <v>0</v>
      </c>
      <c r="W613">
        <v>9.2899999999999991</v>
      </c>
      <c r="X613">
        <v>0</v>
      </c>
      <c r="Y613">
        <v>5.01</v>
      </c>
      <c r="Z613">
        <v>0</v>
      </c>
      <c r="AA613">
        <v>0.81</v>
      </c>
      <c r="AB613">
        <v>0</v>
      </c>
      <c r="AC613" t="s">
        <v>36</v>
      </c>
      <c r="AD613" t="s">
        <v>36</v>
      </c>
      <c r="AE613" t="s">
        <v>36</v>
      </c>
      <c r="AF613" t="s">
        <v>36</v>
      </c>
      <c r="AG613" t="s">
        <v>36</v>
      </c>
      <c r="AH613" t="s">
        <v>36</v>
      </c>
    </row>
    <row r="614" spans="1:34" x14ac:dyDescent="0.25">
      <c r="A614">
        <v>611</v>
      </c>
      <c r="B614" t="s">
        <v>34</v>
      </c>
      <c r="C614">
        <v>4</v>
      </c>
      <c r="D614">
        <v>15</v>
      </c>
      <c r="E614">
        <v>2</v>
      </c>
      <c r="F614" t="s">
        <v>38</v>
      </c>
      <c r="G614">
        <v>3</v>
      </c>
      <c r="H614">
        <v>2039</v>
      </c>
      <c r="I614">
        <v>50</v>
      </c>
      <c r="J614">
        <v>2.440375</v>
      </c>
      <c r="K614">
        <v>7.2899999999999997E-5</v>
      </c>
      <c r="L614">
        <v>39.1</v>
      </c>
      <c r="M614">
        <v>6.3900000000000003E-4</v>
      </c>
      <c r="N614">
        <v>0.32179999999999997</v>
      </c>
      <c r="O614">
        <v>0</v>
      </c>
      <c r="P614">
        <v>5.3109433962264096E-3</v>
      </c>
      <c r="Q614">
        <v>0</v>
      </c>
      <c r="R614">
        <v>0.06</v>
      </c>
      <c r="S614">
        <v>0</v>
      </c>
      <c r="T614">
        <v>79.58</v>
      </c>
      <c r="U614">
        <v>2.37</v>
      </c>
      <c r="V614">
        <v>0</v>
      </c>
      <c r="W614">
        <v>9.2899999999999991</v>
      </c>
      <c r="X614">
        <v>0</v>
      </c>
      <c r="Y614">
        <v>5.01</v>
      </c>
      <c r="Z614">
        <v>0</v>
      </c>
      <c r="AA614">
        <v>0.81</v>
      </c>
      <c r="AB614">
        <v>0</v>
      </c>
      <c r="AC614" t="s">
        <v>36</v>
      </c>
      <c r="AD614" t="s">
        <v>36</v>
      </c>
      <c r="AE614" t="s">
        <v>36</v>
      </c>
      <c r="AF614" t="s">
        <v>36</v>
      </c>
      <c r="AG614" t="s">
        <v>36</v>
      </c>
      <c r="AH614" t="s">
        <v>36</v>
      </c>
    </row>
    <row r="615" spans="1:34" x14ac:dyDescent="0.25">
      <c r="A615">
        <v>612</v>
      </c>
      <c r="B615" t="s">
        <v>34</v>
      </c>
      <c r="C615">
        <v>4</v>
      </c>
      <c r="D615">
        <v>15</v>
      </c>
      <c r="E615">
        <v>2</v>
      </c>
      <c r="F615" t="s">
        <v>38</v>
      </c>
      <c r="G615">
        <v>3</v>
      </c>
      <c r="H615">
        <v>2040</v>
      </c>
      <c r="I615">
        <v>51</v>
      </c>
      <c r="J615">
        <v>2.440375</v>
      </c>
      <c r="K615">
        <v>7.2899999999999997E-5</v>
      </c>
      <c r="L615">
        <v>39.1</v>
      </c>
      <c r="M615">
        <v>6.3900000000000003E-4</v>
      </c>
      <c r="N615">
        <v>0.32179999999999997</v>
      </c>
      <c r="O615">
        <v>0</v>
      </c>
      <c r="P615">
        <v>5.3109433962264096E-3</v>
      </c>
      <c r="Q615">
        <v>0</v>
      </c>
      <c r="R615">
        <v>0.06</v>
      </c>
      <c r="S615">
        <v>0</v>
      </c>
      <c r="T615">
        <v>79.58</v>
      </c>
      <c r="U615">
        <v>2.37</v>
      </c>
      <c r="V615">
        <v>0</v>
      </c>
      <c r="W615">
        <v>9.2899999999999991</v>
      </c>
      <c r="X615">
        <v>0</v>
      </c>
      <c r="Y615">
        <v>5.01</v>
      </c>
      <c r="Z615">
        <v>0</v>
      </c>
      <c r="AA615">
        <v>0.81</v>
      </c>
      <c r="AB615">
        <v>0</v>
      </c>
      <c r="AC615" t="s">
        <v>36</v>
      </c>
      <c r="AD615" t="s">
        <v>36</v>
      </c>
      <c r="AE615" t="s">
        <v>36</v>
      </c>
      <c r="AF615" t="s">
        <v>36</v>
      </c>
      <c r="AG615" t="s">
        <v>36</v>
      </c>
      <c r="AH615" t="s">
        <v>36</v>
      </c>
    </row>
    <row r="616" spans="1:34" x14ac:dyDescent="0.25">
      <c r="A616">
        <v>645</v>
      </c>
      <c r="B616" t="s">
        <v>34</v>
      </c>
      <c r="C616">
        <v>4</v>
      </c>
      <c r="D616">
        <v>25</v>
      </c>
      <c r="E616">
        <v>3</v>
      </c>
      <c r="F616" t="s">
        <v>38</v>
      </c>
      <c r="G616">
        <v>3</v>
      </c>
      <c r="H616">
        <v>2022</v>
      </c>
      <c r="I616">
        <v>33</v>
      </c>
      <c r="J616">
        <v>2.440375</v>
      </c>
      <c r="K616">
        <v>7.2899999999999997E-5</v>
      </c>
      <c r="L616">
        <v>39.1</v>
      </c>
      <c r="M616">
        <v>6.3900000000000003E-4</v>
      </c>
      <c r="N616">
        <v>0.32179999999999997</v>
      </c>
      <c r="O616">
        <v>0</v>
      </c>
      <c r="P616">
        <v>5.3109433962264096E-3</v>
      </c>
      <c r="Q616">
        <v>0</v>
      </c>
      <c r="R616">
        <v>0.06</v>
      </c>
      <c r="S616">
        <v>0</v>
      </c>
      <c r="T616">
        <v>79.58</v>
      </c>
      <c r="U616">
        <v>2.37</v>
      </c>
      <c r="V616">
        <v>0</v>
      </c>
      <c r="W616">
        <v>9.2899999999999991</v>
      </c>
      <c r="X616">
        <v>0</v>
      </c>
      <c r="Y616">
        <v>5.01</v>
      </c>
      <c r="Z616">
        <v>0</v>
      </c>
      <c r="AA616">
        <v>0.81</v>
      </c>
      <c r="AB616">
        <v>0</v>
      </c>
      <c r="AC616" t="s">
        <v>36</v>
      </c>
      <c r="AD616" t="s">
        <v>36</v>
      </c>
      <c r="AE616" t="s">
        <v>36</v>
      </c>
      <c r="AF616" t="s">
        <v>36</v>
      </c>
      <c r="AG616" t="s">
        <v>36</v>
      </c>
      <c r="AH616" t="s">
        <v>36</v>
      </c>
    </row>
    <row r="617" spans="1:34" x14ac:dyDescent="0.25">
      <c r="A617">
        <v>646</v>
      </c>
      <c r="B617" t="s">
        <v>34</v>
      </c>
      <c r="C617">
        <v>4</v>
      </c>
      <c r="D617">
        <v>25</v>
      </c>
      <c r="E617">
        <v>3</v>
      </c>
      <c r="F617" t="s">
        <v>38</v>
      </c>
      <c r="G617">
        <v>3</v>
      </c>
      <c r="H617">
        <v>2023</v>
      </c>
      <c r="I617">
        <v>34</v>
      </c>
      <c r="J617">
        <v>2.440375</v>
      </c>
      <c r="K617">
        <v>7.2899999999999997E-5</v>
      </c>
      <c r="L617">
        <v>39.1</v>
      </c>
      <c r="M617">
        <v>6.3900000000000003E-4</v>
      </c>
      <c r="N617">
        <v>0.32179999999999997</v>
      </c>
      <c r="O617">
        <v>0</v>
      </c>
      <c r="P617">
        <v>5.3109433962264096E-3</v>
      </c>
      <c r="Q617">
        <v>0</v>
      </c>
      <c r="R617">
        <v>0.06</v>
      </c>
      <c r="S617">
        <v>0</v>
      </c>
      <c r="T617">
        <v>79.58</v>
      </c>
      <c r="U617">
        <v>2.37</v>
      </c>
      <c r="V617">
        <v>0</v>
      </c>
      <c r="W617">
        <v>9.2899999999999991</v>
      </c>
      <c r="X617">
        <v>0</v>
      </c>
      <c r="Y617">
        <v>5.01</v>
      </c>
      <c r="Z617">
        <v>0</v>
      </c>
      <c r="AA617">
        <v>0.81</v>
      </c>
      <c r="AB617">
        <v>0</v>
      </c>
      <c r="AC617" t="s">
        <v>36</v>
      </c>
      <c r="AD617" t="s">
        <v>36</v>
      </c>
      <c r="AE617" t="s">
        <v>36</v>
      </c>
      <c r="AF617" t="s">
        <v>36</v>
      </c>
      <c r="AG617" t="s">
        <v>36</v>
      </c>
      <c r="AH617" t="s">
        <v>36</v>
      </c>
    </row>
    <row r="618" spans="1:34" x14ac:dyDescent="0.25">
      <c r="A618">
        <v>647</v>
      </c>
      <c r="B618" t="s">
        <v>34</v>
      </c>
      <c r="C618">
        <v>4</v>
      </c>
      <c r="D618">
        <v>25</v>
      </c>
      <c r="E618">
        <v>3</v>
      </c>
      <c r="F618" t="s">
        <v>38</v>
      </c>
      <c r="G618">
        <v>3</v>
      </c>
      <c r="H618">
        <v>2024</v>
      </c>
      <c r="I618">
        <v>35</v>
      </c>
      <c r="J618">
        <v>2.440375</v>
      </c>
      <c r="K618">
        <v>7.2899999999999997E-5</v>
      </c>
      <c r="L618">
        <v>39.1</v>
      </c>
      <c r="M618">
        <v>6.3900000000000003E-4</v>
      </c>
      <c r="N618">
        <v>0.32179999999999997</v>
      </c>
      <c r="O618">
        <v>0</v>
      </c>
      <c r="P618">
        <v>5.3109433962264096E-3</v>
      </c>
      <c r="Q618">
        <v>0</v>
      </c>
      <c r="R618">
        <v>0.06</v>
      </c>
      <c r="S618">
        <v>0</v>
      </c>
      <c r="T618">
        <v>79.58</v>
      </c>
      <c r="U618">
        <v>2.37</v>
      </c>
      <c r="V618">
        <v>0</v>
      </c>
      <c r="W618">
        <v>9.2899999999999991</v>
      </c>
      <c r="X618">
        <v>0</v>
      </c>
      <c r="Y618">
        <v>5.01</v>
      </c>
      <c r="Z618">
        <v>0</v>
      </c>
      <c r="AA618">
        <v>0.81</v>
      </c>
      <c r="AB618">
        <v>0</v>
      </c>
      <c r="AC618" t="s">
        <v>36</v>
      </c>
      <c r="AD618" t="s">
        <v>36</v>
      </c>
      <c r="AE618" t="s">
        <v>36</v>
      </c>
      <c r="AF618" t="s">
        <v>36</v>
      </c>
      <c r="AG618" t="s">
        <v>36</v>
      </c>
      <c r="AH618" t="s">
        <v>36</v>
      </c>
    </row>
    <row r="619" spans="1:34" x14ac:dyDescent="0.25">
      <c r="A619">
        <v>648</v>
      </c>
      <c r="B619" t="s">
        <v>34</v>
      </c>
      <c r="C619">
        <v>4</v>
      </c>
      <c r="D619">
        <v>25</v>
      </c>
      <c r="E619">
        <v>3</v>
      </c>
      <c r="F619" t="s">
        <v>38</v>
      </c>
      <c r="G619">
        <v>3</v>
      </c>
      <c r="H619">
        <v>2025</v>
      </c>
      <c r="I619">
        <v>36</v>
      </c>
      <c r="J619">
        <v>2.440375</v>
      </c>
      <c r="K619">
        <v>7.2899999999999997E-5</v>
      </c>
      <c r="L619">
        <v>39.1</v>
      </c>
      <c r="M619">
        <v>6.3900000000000003E-4</v>
      </c>
      <c r="N619">
        <v>0.32179999999999997</v>
      </c>
      <c r="O619">
        <v>0</v>
      </c>
      <c r="P619">
        <v>5.3109433962264096E-3</v>
      </c>
      <c r="Q619">
        <v>0</v>
      </c>
      <c r="R619">
        <v>0.06</v>
      </c>
      <c r="S619">
        <v>0</v>
      </c>
      <c r="T619">
        <v>79.58</v>
      </c>
      <c r="U619">
        <v>2.37</v>
      </c>
      <c r="V619">
        <v>0</v>
      </c>
      <c r="W619">
        <v>9.2899999999999991</v>
      </c>
      <c r="X619">
        <v>0</v>
      </c>
      <c r="Y619">
        <v>5.01</v>
      </c>
      <c r="Z619">
        <v>0</v>
      </c>
      <c r="AA619">
        <v>0.81</v>
      </c>
      <c r="AB619">
        <v>0</v>
      </c>
      <c r="AC619" t="s">
        <v>36</v>
      </c>
      <c r="AD619" t="s">
        <v>36</v>
      </c>
      <c r="AE619" t="s">
        <v>36</v>
      </c>
      <c r="AF619" t="s">
        <v>36</v>
      </c>
      <c r="AG619" t="s">
        <v>36</v>
      </c>
      <c r="AH619" t="s">
        <v>36</v>
      </c>
    </row>
    <row r="620" spans="1:34" x14ac:dyDescent="0.25">
      <c r="A620">
        <v>649</v>
      </c>
      <c r="B620" t="s">
        <v>34</v>
      </c>
      <c r="C620">
        <v>4</v>
      </c>
      <c r="D620">
        <v>25</v>
      </c>
      <c r="E620">
        <v>3</v>
      </c>
      <c r="F620" t="s">
        <v>38</v>
      </c>
      <c r="G620">
        <v>3</v>
      </c>
      <c r="H620">
        <v>2026</v>
      </c>
      <c r="I620">
        <v>37</v>
      </c>
      <c r="J620">
        <v>2.440375</v>
      </c>
      <c r="K620">
        <v>7.2899999999999997E-5</v>
      </c>
      <c r="L620">
        <v>39.1</v>
      </c>
      <c r="M620">
        <v>6.3900000000000003E-4</v>
      </c>
      <c r="N620">
        <v>0.32179999999999997</v>
      </c>
      <c r="O620">
        <v>0</v>
      </c>
      <c r="P620">
        <v>5.3109433962264096E-3</v>
      </c>
      <c r="Q620">
        <v>0</v>
      </c>
      <c r="R620">
        <v>0.06</v>
      </c>
      <c r="S620">
        <v>0</v>
      </c>
      <c r="T620">
        <v>79.58</v>
      </c>
      <c r="U620">
        <v>2.37</v>
      </c>
      <c r="V620">
        <v>0</v>
      </c>
      <c r="W620">
        <v>9.2899999999999991</v>
      </c>
      <c r="X620">
        <v>0</v>
      </c>
      <c r="Y620">
        <v>5.01</v>
      </c>
      <c r="Z620">
        <v>0</v>
      </c>
      <c r="AA620">
        <v>0.81</v>
      </c>
      <c r="AB620">
        <v>0</v>
      </c>
      <c r="AC620" t="s">
        <v>36</v>
      </c>
      <c r="AD620" t="s">
        <v>36</v>
      </c>
      <c r="AE620" t="s">
        <v>36</v>
      </c>
      <c r="AF620" t="s">
        <v>36</v>
      </c>
      <c r="AG620" t="s">
        <v>36</v>
      </c>
      <c r="AH620" t="s">
        <v>36</v>
      </c>
    </row>
    <row r="621" spans="1:34" x14ac:dyDescent="0.25">
      <c r="A621">
        <v>650</v>
      </c>
      <c r="B621" t="s">
        <v>34</v>
      </c>
      <c r="C621">
        <v>4</v>
      </c>
      <c r="D621">
        <v>25</v>
      </c>
      <c r="E621">
        <v>3</v>
      </c>
      <c r="F621" t="s">
        <v>38</v>
      </c>
      <c r="G621">
        <v>3</v>
      </c>
      <c r="H621">
        <v>2027</v>
      </c>
      <c r="I621">
        <v>38</v>
      </c>
      <c r="J621">
        <v>2.440375</v>
      </c>
      <c r="K621">
        <v>7.2899999999999997E-5</v>
      </c>
      <c r="L621">
        <v>39.1</v>
      </c>
      <c r="M621">
        <v>6.3900000000000003E-4</v>
      </c>
      <c r="N621">
        <v>0.32179999999999997</v>
      </c>
      <c r="O621">
        <v>0</v>
      </c>
      <c r="P621">
        <v>5.3109433962264096E-3</v>
      </c>
      <c r="Q621">
        <v>0</v>
      </c>
      <c r="R621">
        <v>0.06</v>
      </c>
      <c r="S621">
        <v>0</v>
      </c>
      <c r="T621">
        <v>79.58</v>
      </c>
      <c r="U621">
        <v>2.37</v>
      </c>
      <c r="V621">
        <v>0</v>
      </c>
      <c r="W621">
        <v>9.2899999999999991</v>
      </c>
      <c r="X621">
        <v>0</v>
      </c>
      <c r="Y621">
        <v>5.01</v>
      </c>
      <c r="Z621">
        <v>0</v>
      </c>
      <c r="AA621">
        <v>0.81</v>
      </c>
      <c r="AB621">
        <v>0</v>
      </c>
      <c r="AC621" t="s">
        <v>36</v>
      </c>
      <c r="AD621" t="s">
        <v>36</v>
      </c>
      <c r="AE621" t="s">
        <v>36</v>
      </c>
      <c r="AF621" t="s">
        <v>36</v>
      </c>
      <c r="AG621" t="s">
        <v>36</v>
      </c>
      <c r="AH621" t="s">
        <v>36</v>
      </c>
    </row>
    <row r="622" spans="1:34" x14ac:dyDescent="0.25">
      <c r="A622">
        <v>651</v>
      </c>
      <c r="B622" t="s">
        <v>34</v>
      </c>
      <c r="C622">
        <v>4</v>
      </c>
      <c r="D622">
        <v>25</v>
      </c>
      <c r="E622">
        <v>3</v>
      </c>
      <c r="F622" t="s">
        <v>38</v>
      </c>
      <c r="G622">
        <v>3</v>
      </c>
      <c r="H622">
        <v>2028</v>
      </c>
      <c r="I622">
        <v>39</v>
      </c>
      <c r="J622">
        <v>2.440375</v>
      </c>
      <c r="K622">
        <v>7.2899999999999997E-5</v>
      </c>
      <c r="L622">
        <v>39.1</v>
      </c>
      <c r="M622">
        <v>6.3900000000000003E-4</v>
      </c>
      <c r="N622">
        <v>0.32179999999999997</v>
      </c>
      <c r="O622">
        <v>0</v>
      </c>
      <c r="P622">
        <v>5.3109433962264096E-3</v>
      </c>
      <c r="Q622">
        <v>0</v>
      </c>
      <c r="R622">
        <v>0.06</v>
      </c>
      <c r="S622">
        <v>0</v>
      </c>
      <c r="T622">
        <v>79.58</v>
      </c>
      <c r="U622">
        <v>2.37</v>
      </c>
      <c r="V622">
        <v>0</v>
      </c>
      <c r="W622">
        <v>9.2899999999999991</v>
      </c>
      <c r="X622">
        <v>0</v>
      </c>
      <c r="Y622">
        <v>5.01</v>
      </c>
      <c r="Z622">
        <v>0</v>
      </c>
      <c r="AA622">
        <v>0.81</v>
      </c>
      <c r="AB622">
        <v>0</v>
      </c>
      <c r="AC622" t="s">
        <v>36</v>
      </c>
      <c r="AD622" t="s">
        <v>36</v>
      </c>
      <c r="AE622" t="s">
        <v>36</v>
      </c>
      <c r="AF622" t="s">
        <v>36</v>
      </c>
      <c r="AG622" t="s">
        <v>36</v>
      </c>
      <c r="AH622" t="s">
        <v>36</v>
      </c>
    </row>
    <row r="623" spans="1:34" x14ac:dyDescent="0.25">
      <c r="A623">
        <v>652</v>
      </c>
      <c r="B623" t="s">
        <v>34</v>
      </c>
      <c r="C623">
        <v>4</v>
      </c>
      <c r="D623">
        <v>25</v>
      </c>
      <c r="E623">
        <v>3</v>
      </c>
      <c r="F623" t="s">
        <v>38</v>
      </c>
      <c r="G623">
        <v>3</v>
      </c>
      <c r="H623">
        <v>2029</v>
      </c>
      <c r="I623">
        <v>40</v>
      </c>
      <c r="J623">
        <v>2.440375</v>
      </c>
      <c r="K623">
        <v>7.2899999999999997E-5</v>
      </c>
      <c r="L623">
        <v>39.1</v>
      </c>
      <c r="M623">
        <v>6.3900000000000003E-4</v>
      </c>
      <c r="N623">
        <v>0.32179999999999997</v>
      </c>
      <c r="O623">
        <v>0</v>
      </c>
      <c r="P623">
        <v>5.3109433962264096E-3</v>
      </c>
      <c r="Q623">
        <v>0</v>
      </c>
      <c r="R623">
        <v>0.06</v>
      </c>
      <c r="S623">
        <v>0</v>
      </c>
      <c r="T623">
        <v>79.58</v>
      </c>
      <c r="U623">
        <v>2.37</v>
      </c>
      <c r="V623">
        <v>0</v>
      </c>
      <c r="W623">
        <v>9.2899999999999991</v>
      </c>
      <c r="X623">
        <v>0</v>
      </c>
      <c r="Y623">
        <v>5.01</v>
      </c>
      <c r="Z623">
        <v>0</v>
      </c>
      <c r="AA623">
        <v>0.81</v>
      </c>
      <c r="AB623">
        <v>0</v>
      </c>
      <c r="AC623" t="s">
        <v>36</v>
      </c>
      <c r="AD623" t="s">
        <v>36</v>
      </c>
      <c r="AE623" t="s">
        <v>36</v>
      </c>
      <c r="AF623" t="s">
        <v>36</v>
      </c>
      <c r="AG623" t="s">
        <v>36</v>
      </c>
      <c r="AH623" t="s">
        <v>36</v>
      </c>
    </row>
    <row r="624" spans="1:34" x14ac:dyDescent="0.25">
      <c r="A624">
        <v>653</v>
      </c>
      <c r="B624" t="s">
        <v>34</v>
      </c>
      <c r="C624">
        <v>4</v>
      </c>
      <c r="D624">
        <v>25</v>
      </c>
      <c r="E624">
        <v>3</v>
      </c>
      <c r="F624" t="s">
        <v>38</v>
      </c>
      <c r="G624">
        <v>3</v>
      </c>
      <c r="H624">
        <v>2030</v>
      </c>
      <c r="I624">
        <v>41</v>
      </c>
      <c r="J624">
        <v>2.440375</v>
      </c>
      <c r="K624">
        <v>7.2899999999999997E-5</v>
      </c>
      <c r="L624">
        <v>39.1</v>
      </c>
      <c r="M624">
        <v>6.3900000000000003E-4</v>
      </c>
      <c r="N624">
        <v>0.32179999999999997</v>
      </c>
      <c r="O624">
        <v>0</v>
      </c>
      <c r="P624">
        <v>5.3109433962264096E-3</v>
      </c>
      <c r="Q624">
        <v>0</v>
      </c>
      <c r="R624">
        <v>0.06</v>
      </c>
      <c r="S624">
        <v>0</v>
      </c>
      <c r="T624">
        <v>79.58</v>
      </c>
      <c r="U624">
        <v>2.37</v>
      </c>
      <c r="V624">
        <v>0</v>
      </c>
      <c r="W624">
        <v>9.2899999999999991</v>
      </c>
      <c r="X624">
        <v>0</v>
      </c>
      <c r="Y624">
        <v>5.01</v>
      </c>
      <c r="Z624">
        <v>0</v>
      </c>
      <c r="AA624">
        <v>0.81</v>
      </c>
      <c r="AB624">
        <v>0</v>
      </c>
      <c r="AC624" t="s">
        <v>36</v>
      </c>
      <c r="AD624" t="s">
        <v>36</v>
      </c>
      <c r="AE624" t="s">
        <v>36</v>
      </c>
      <c r="AF624" t="s">
        <v>36</v>
      </c>
      <c r="AG624" t="s">
        <v>36</v>
      </c>
      <c r="AH624" t="s">
        <v>36</v>
      </c>
    </row>
    <row r="625" spans="1:34" x14ac:dyDescent="0.25">
      <c r="A625">
        <v>654</v>
      </c>
      <c r="B625" t="s">
        <v>34</v>
      </c>
      <c r="C625">
        <v>4</v>
      </c>
      <c r="D625">
        <v>25</v>
      </c>
      <c r="E625">
        <v>3</v>
      </c>
      <c r="F625" t="s">
        <v>38</v>
      </c>
      <c r="G625">
        <v>3</v>
      </c>
      <c r="H625">
        <v>2031</v>
      </c>
      <c r="I625">
        <v>42</v>
      </c>
      <c r="J625">
        <v>2.440375</v>
      </c>
      <c r="K625">
        <v>7.2899999999999997E-5</v>
      </c>
      <c r="L625">
        <v>39.1</v>
      </c>
      <c r="M625">
        <v>6.3900000000000003E-4</v>
      </c>
      <c r="N625">
        <v>0.32179999999999997</v>
      </c>
      <c r="O625">
        <v>0</v>
      </c>
      <c r="P625">
        <v>5.3109433962264096E-3</v>
      </c>
      <c r="Q625">
        <v>0</v>
      </c>
      <c r="R625">
        <v>0.06</v>
      </c>
      <c r="S625">
        <v>0</v>
      </c>
      <c r="T625">
        <v>79.58</v>
      </c>
      <c r="U625">
        <v>2.37</v>
      </c>
      <c r="V625">
        <v>0</v>
      </c>
      <c r="W625">
        <v>9.2899999999999991</v>
      </c>
      <c r="X625">
        <v>0</v>
      </c>
      <c r="Y625">
        <v>5.01</v>
      </c>
      <c r="Z625">
        <v>0</v>
      </c>
      <c r="AA625">
        <v>0.81</v>
      </c>
      <c r="AB625">
        <v>0</v>
      </c>
      <c r="AC625" t="s">
        <v>36</v>
      </c>
      <c r="AD625" t="s">
        <v>36</v>
      </c>
      <c r="AE625" t="s">
        <v>36</v>
      </c>
      <c r="AF625" t="s">
        <v>36</v>
      </c>
      <c r="AG625" t="s">
        <v>36</v>
      </c>
      <c r="AH625" t="s">
        <v>36</v>
      </c>
    </row>
    <row r="626" spans="1:34" x14ac:dyDescent="0.25">
      <c r="A626">
        <v>655</v>
      </c>
      <c r="B626" t="s">
        <v>34</v>
      </c>
      <c r="C626">
        <v>4</v>
      </c>
      <c r="D626">
        <v>25</v>
      </c>
      <c r="E626">
        <v>3</v>
      </c>
      <c r="F626" t="s">
        <v>38</v>
      </c>
      <c r="G626">
        <v>3</v>
      </c>
      <c r="H626">
        <v>2032</v>
      </c>
      <c r="I626">
        <v>43</v>
      </c>
      <c r="J626">
        <v>2.440375</v>
      </c>
      <c r="K626">
        <v>7.2899999999999997E-5</v>
      </c>
      <c r="L626">
        <v>39.1</v>
      </c>
      <c r="M626">
        <v>6.3900000000000003E-4</v>
      </c>
      <c r="N626">
        <v>0.32179999999999997</v>
      </c>
      <c r="O626">
        <v>0</v>
      </c>
      <c r="P626">
        <v>5.3109433962264096E-3</v>
      </c>
      <c r="Q626">
        <v>0</v>
      </c>
      <c r="R626">
        <v>0.06</v>
      </c>
      <c r="S626">
        <v>0</v>
      </c>
      <c r="T626">
        <v>79.58</v>
      </c>
      <c r="U626">
        <v>2.37</v>
      </c>
      <c r="V626">
        <v>0</v>
      </c>
      <c r="W626">
        <v>9.2899999999999991</v>
      </c>
      <c r="X626">
        <v>0</v>
      </c>
      <c r="Y626">
        <v>5.01</v>
      </c>
      <c r="Z626">
        <v>0</v>
      </c>
      <c r="AA626">
        <v>0.81</v>
      </c>
      <c r="AB626">
        <v>0</v>
      </c>
      <c r="AC626" t="s">
        <v>36</v>
      </c>
      <c r="AD626" t="s">
        <v>36</v>
      </c>
      <c r="AE626" t="s">
        <v>36</v>
      </c>
      <c r="AF626" t="s">
        <v>36</v>
      </c>
      <c r="AG626" t="s">
        <v>36</v>
      </c>
      <c r="AH626" t="s">
        <v>36</v>
      </c>
    </row>
    <row r="627" spans="1:34" x14ac:dyDescent="0.25">
      <c r="A627">
        <v>656</v>
      </c>
      <c r="B627" t="s">
        <v>34</v>
      </c>
      <c r="C627">
        <v>4</v>
      </c>
      <c r="D627">
        <v>25</v>
      </c>
      <c r="E627">
        <v>3</v>
      </c>
      <c r="F627" t="s">
        <v>38</v>
      </c>
      <c r="G627">
        <v>3</v>
      </c>
      <c r="H627">
        <v>2033</v>
      </c>
      <c r="I627">
        <v>44</v>
      </c>
      <c r="J627">
        <v>2.440375</v>
      </c>
      <c r="K627">
        <v>7.2899999999999997E-5</v>
      </c>
      <c r="L627">
        <v>39.1</v>
      </c>
      <c r="M627">
        <v>6.3900000000000003E-4</v>
      </c>
      <c r="N627">
        <v>0.32179999999999997</v>
      </c>
      <c r="O627">
        <v>0</v>
      </c>
      <c r="P627">
        <v>5.3109433962264096E-3</v>
      </c>
      <c r="Q627">
        <v>0</v>
      </c>
      <c r="R627">
        <v>0.06</v>
      </c>
      <c r="S627">
        <v>0</v>
      </c>
      <c r="T627">
        <v>79.58</v>
      </c>
      <c r="U627">
        <v>2.37</v>
      </c>
      <c r="V627">
        <v>0</v>
      </c>
      <c r="W627">
        <v>9.2899999999999991</v>
      </c>
      <c r="X627">
        <v>0</v>
      </c>
      <c r="Y627">
        <v>5.01</v>
      </c>
      <c r="Z627">
        <v>0</v>
      </c>
      <c r="AA627">
        <v>0.81</v>
      </c>
      <c r="AB627">
        <v>0</v>
      </c>
      <c r="AC627" t="s">
        <v>36</v>
      </c>
      <c r="AD627" t="s">
        <v>36</v>
      </c>
      <c r="AE627" t="s">
        <v>36</v>
      </c>
      <c r="AF627" t="s">
        <v>36</v>
      </c>
      <c r="AG627" t="s">
        <v>36</v>
      </c>
      <c r="AH627" t="s">
        <v>36</v>
      </c>
    </row>
    <row r="628" spans="1:34" x14ac:dyDescent="0.25">
      <c r="A628">
        <v>657</v>
      </c>
      <c r="B628" t="s">
        <v>34</v>
      </c>
      <c r="C628">
        <v>4</v>
      </c>
      <c r="D628">
        <v>25</v>
      </c>
      <c r="E628">
        <v>3</v>
      </c>
      <c r="F628" t="s">
        <v>38</v>
      </c>
      <c r="G628">
        <v>3</v>
      </c>
      <c r="H628">
        <v>2034</v>
      </c>
      <c r="I628">
        <v>45</v>
      </c>
      <c r="J628">
        <v>2.440375</v>
      </c>
      <c r="K628">
        <v>7.2899999999999997E-5</v>
      </c>
      <c r="L628">
        <v>39.1</v>
      </c>
      <c r="M628">
        <v>6.3900000000000003E-4</v>
      </c>
      <c r="N628">
        <v>0.32179999999999997</v>
      </c>
      <c r="O628">
        <v>0</v>
      </c>
      <c r="P628">
        <v>5.3109433962264096E-3</v>
      </c>
      <c r="Q628">
        <v>0</v>
      </c>
      <c r="R628">
        <v>0.06</v>
      </c>
      <c r="S628">
        <v>0</v>
      </c>
      <c r="T628">
        <v>79.58</v>
      </c>
      <c r="U628">
        <v>2.37</v>
      </c>
      <c r="V628">
        <v>0</v>
      </c>
      <c r="W628">
        <v>9.2899999999999991</v>
      </c>
      <c r="X628">
        <v>0</v>
      </c>
      <c r="Y628">
        <v>5.01</v>
      </c>
      <c r="Z628">
        <v>0</v>
      </c>
      <c r="AA628">
        <v>0.81</v>
      </c>
      <c r="AB628">
        <v>0</v>
      </c>
      <c r="AC628" t="s">
        <v>36</v>
      </c>
      <c r="AD628" t="s">
        <v>36</v>
      </c>
      <c r="AE628" t="s">
        <v>36</v>
      </c>
      <c r="AF628" t="s">
        <v>36</v>
      </c>
      <c r="AG628" t="s">
        <v>36</v>
      </c>
      <c r="AH628" t="s">
        <v>36</v>
      </c>
    </row>
    <row r="629" spans="1:34" x14ac:dyDescent="0.25">
      <c r="A629">
        <v>658</v>
      </c>
      <c r="B629" t="s">
        <v>34</v>
      </c>
      <c r="C629">
        <v>4</v>
      </c>
      <c r="D629">
        <v>25</v>
      </c>
      <c r="E629">
        <v>3</v>
      </c>
      <c r="F629" t="s">
        <v>38</v>
      </c>
      <c r="G629">
        <v>3</v>
      </c>
      <c r="H629">
        <v>2035</v>
      </c>
      <c r="I629">
        <v>46</v>
      </c>
      <c r="J629">
        <v>2.440375</v>
      </c>
      <c r="K629">
        <v>7.2899999999999997E-5</v>
      </c>
      <c r="L629">
        <v>39.1</v>
      </c>
      <c r="M629">
        <v>6.3900000000000003E-4</v>
      </c>
      <c r="N629">
        <v>0.32179999999999997</v>
      </c>
      <c r="O629">
        <v>0</v>
      </c>
      <c r="P629">
        <v>5.3109433962264096E-3</v>
      </c>
      <c r="Q629">
        <v>0</v>
      </c>
      <c r="R629">
        <v>0.06</v>
      </c>
      <c r="S629">
        <v>0</v>
      </c>
      <c r="T629">
        <v>79.58</v>
      </c>
      <c r="U629">
        <v>2.37</v>
      </c>
      <c r="V629">
        <v>0</v>
      </c>
      <c r="W629">
        <v>9.2899999999999991</v>
      </c>
      <c r="X629">
        <v>0</v>
      </c>
      <c r="Y629">
        <v>5.01</v>
      </c>
      <c r="Z629">
        <v>0</v>
      </c>
      <c r="AA629">
        <v>0.81</v>
      </c>
      <c r="AB629">
        <v>0</v>
      </c>
      <c r="AC629" t="s">
        <v>36</v>
      </c>
      <c r="AD629" t="s">
        <v>36</v>
      </c>
      <c r="AE629" t="s">
        <v>36</v>
      </c>
      <c r="AF629" t="s">
        <v>36</v>
      </c>
      <c r="AG629" t="s">
        <v>36</v>
      </c>
      <c r="AH629" t="s">
        <v>36</v>
      </c>
    </row>
    <row r="630" spans="1:34" x14ac:dyDescent="0.25">
      <c r="A630">
        <v>659</v>
      </c>
      <c r="B630" t="s">
        <v>34</v>
      </c>
      <c r="C630">
        <v>4</v>
      </c>
      <c r="D630">
        <v>25</v>
      </c>
      <c r="E630">
        <v>3</v>
      </c>
      <c r="F630" t="s">
        <v>38</v>
      </c>
      <c r="G630">
        <v>3</v>
      </c>
      <c r="H630">
        <v>2036</v>
      </c>
      <c r="I630">
        <v>47</v>
      </c>
      <c r="J630">
        <v>2.440375</v>
      </c>
      <c r="K630">
        <v>7.2899999999999997E-5</v>
      </c>
      <c r="L630">
        <v>39.1</v>
      </c>
      <c r="M630">
        <v>6.3900000000000003E-4</v>
      </c>
      <c r="N630">
        <v>0.32179999999999997</v>
      </c>
      <c r="O630">
        <v>0</v>
      </c>
      <c r="P630">
        <v>5.3109433962264096E-3</v>
      </c>
      <c r="Q630">
        <v>0</v>
      </c>
      <c r="R630">
        <v>0.06</v>
      </c>
      <c r="S630">
        <v>0</v>
      </c>
      <c r="T630">
        <v>79.58</v>
      </c>
      <c r="U630">
        <v>2.37</v>
      </c>
      <c r="V630">
        <v>0</v>
      </c>
      <c r="W630">
        <v>9.2899999999999991</v>
      </c>
      <c r="X630">
        <v>0</v>
      </c>
      <c r="Y630">
        <v>5.01</v>
      </c>
      <c r="Z630">
        <v>0</v>
      </c>
      <c r="AA630">
        <v>0.81</v>
      </c>
      <c r="AB630">
        <v>0</v>
      </c>
      <c r="AC630" t="s">
        <v>36</v>
      </c>
      <c r="AD630" t="s">
        <v>36</v>
      </c>
      <c r="AE630" t="s">
        <v>36</v>
      </c>
      <c r="AF630" t="s">
        <v>36</v>
      </c>
      <c r="AG630" t="s">
        <v>36</v>
      </c>
      <c r="AH630" t="s">
        <v>36</v>
      </c>
    </row>
    <row r="631" spans="1:34" x14ac:dyDescent="0.25">
      <c r="A631">
        <v>660</v>
      </c>
      <c r="B631" t="s">
        <v>34</v>
      </c>
      <c r="C631">
        <v>4</v>
      </c>
      <c r="D631">
        <v>25</v>
      </c>
      <c r="E631">
        <v>3</v>
      </c>
      <c r="F631" t="s">
        <v>38</v>
      </c>
      <c r="G631">
        <v>3</v>
      </c>
      <c r="H631">
        <v>2037</v>
      </c>
      <c r="I631">
        <v>48</v>
      </c>
      <c r="J631">
        <v>2.440375</v>
      </c>
      <c r="K631">
        <v>7.2899999999999997E-5</v>
      </c>
      <c r="L631">
        <v>39.1</v>
      </c>
      <c r="M631">
        <v>6.3900000000000003E-4</v>
      </c>
      <c r="N631">
        <v>0.32179999999999997</v>
      </c>
      <c r="O631">
        <v>0</v>
      </c>
      <c r="P631">
        <v>5.3109433962264096E-3</v>
      </c>
      <c r="Q631">
        <v>0</v>
      </c>
      <c r="R631">
        <v>0.06</v>
      </c>
      <c r="S631">
        <v>0</v>
      </c>
      <c r="T631">
        <v>79.58</v>
      </c>
      <c r="U631">
        <v>2.37</v>
      </c>
      <c r="V631">
        <v>0</v>
      </c>
      <c r="W631">
        <v>9.2899999999999991</v>
      </c>
      <c r="X631">
        <v>0</v>
      </c>
      <c r="Y631">
        <v>5.01</v>
      </c>
      <c r="Z631">
        <v>0</v>
      </c>
      <c r="AA631">
        <v>0.81</v>
      </c>
      <c r="AB631">
        <v>0</v>
      </c>
      <c r="AC631" t="s">
        <v>36</v>
      </c>
      <c r="AD631" t="s">
        <v>36</v>
      </c>
      <c r="AE631" t="s">
        <v>36</v>
      </c>
      <c r="AF631" t="s">
        <v>36</v>
      </c>
      <c r="AG631" t="s">
        <v>36</v>
      </c>
      <c r="AH631" t="s">
        <v>36</v>
      </c>
    </row>
    <row r="632" spans="1:34" x14ac:dyDescent="0.25">
      <c r="A632">
        <v>661</v>
      </c>
      <c r="B632" t="s">
        <v>34</v>
      </c>
      <c r="C632">
        <v>4</v>
      </c>
      <c r="D632">
        <v>25</v>
      </c>
      <c r="E632">
        <v>3</v>
      </c>
      <c r="F632" t="s">
        <v>38</v>
      </c>
      <c r="G632">
        <v>3</v>
      </c>
      <c r="H632">
        <v>2038</v>
      </c>
      <c r="I632">
        <v>49</v>
      </c>
      <c r="J632">
        <v>2.440375</v>
      </c>
      <c r="K632">
        <v>7.2899999999999997E-5</v>
      </c>
      <c r="L632">
        <v>39.1</v>
      </c>
      <c r="M632">
        <v>6.3900000000000003E-4</v>
      </c>
      <c r="N632">
        <v>0.32179999999999997</v>
      </c>
      <c r="O632">
        <v>0</v>
      </c>
      <c r="P632">
        <v>5.3109433962264096E-3</v>
      </c>
      <c r="Q632">
        <v>0</v>
      </c>
      <c r="R632">
        <v>0.06</v>
      </c>
      <c r="S632">
        <v>0</v>
      </c>
      <c r="T632">
        <v>79.58</v>
      </c>
      <c r="U632">
        <v>2.37</v>
      </c>
      <c r="V632">
        <v>0</v>
      </c>
      <c r="W632">
        <v>9.2899999999999991</v>
      </c>
      <c r="X632">
        <v>0</v>
      </c>
      <c r="Y632">
        <v>5.01</v>
      </c>
      <c r="Z632">
        <v>0</v>
      </c>
      <c r="AA632">
        <v>0.81</v>
      </c>
      <c r="AB632">
        <v>0</v>
      </c>
      <c r="AC632" t="s">
        <v>36</v>
      </c>
      <c r="AD632" t="s">
        <v>36</v>
      </c>
      <c r="AE632" t="s">
        <v>36</v>
      </c>
      <c r="AF632" t="s">
        <v>36</v>
      </c>
      <c r="AG632" t="s">
        <v>36</v>
      </c>
      <c r="AH632" t="s">
        <v>36</v>
      </c>
    </row>
    <row r="633" spans="1:34" x14ac:dyDescent="0.25">
      <c r="A633">
        <v>662</v>
      </c>
      <c r="B633" t="s">
        <v>34</v>
      </c>
      <c r="C633">
        <v>4</v>
      </c>
      <c r="D633">
        <v>25</v>
      </c>
      <c r="E633">
        <v>3</v>
      </c>
      <c r="F633" t="s">
        <v>38</v>
      </c>
      <c r="G633">
        <v>3</v>
      </c>
      <c r="H633">
        <v>2039</v>
      </c>
      <c r="I633">
        <v>50</v>
      </c>
      <c r="J633">
        <v>2.440375</v>
      </c>
      <c r="K633">
        <v>7.2899999999999997E-5</v>
      </c>
      <c r="L633">
        <v>39.1</v>
      </c>
      <c r="M633">
        <v>6.3900000000000003E-4</v>
      </c>
      <c r="N633">
        <v>0.32179999999999997</v>
      </c>
      <c r="O633">
        <v>0</v>
      </c>
      <c r="P633">
        <v>5.3109433962264096E-3</v>
      </c>
      <c r="Q633">
        <v>0</v>
      </c>
      <c r="R633">
        <v>0.06</v>
      </c>
      <c r="S633">
        <v>0</v>
      </c>
      <c r="T633">
        <v>79.58</v>
      </c>
      <c r="U633">
        <v>2.37</v>
      </c>
      <c r="V633">
        <v>0</v>
      </c>
      <c r="W633">
        <v>9.2899999999999991</v>
      </c>
      <c r="X633">
        <v>0</v>
      </c>
      <c r="Y633">
        <v>5.01</v>
      </c>
      <c r="Z633">
        <v>0</v>
      </c>
      <c r="AA633">
        <v>0.81</v>
      </c>
      <c r="AB633">
        <v>0</v>
      </c>
      <c r="AC633" t="s">
        <v>36</v>
      </c>
      <c r="AD633" t="s">
        <v>36</v>
      </c>
      <c r="AE633" t="s">
        <v>36</v>
      </c>
      <c r="AF633" t="s">
        <v>36</v>
      </c>
      <c r="AG633" t="s">
        <v>36</v>
      </c>
      <c r="AH633" t="s">
        <v>36</v>
      </c>
    </row>
    <row r="634" spans="1:34" x14ac:dyDescent="0.25">
      <c r="A634">
        <v>663</v>
      </c>
      <c r="B634" t="s">
        <v>34</v>
      </c>
      <c r="C634">
        <v>4</v>
      </c>
      <c r="D634">
        <v>25</v>
      </c>
      <c r="E634">
        <v>3</v>
      </c>
      <c r="F634" t="s">
        <v>38</v>
      </c>
      <c r="G634">
        <v>3</v>
      </c>
      <c r="H634">
        <v>2040</v>
      </c>
      <c r="I634">
        <v>51</v>
      </c>
      <c r="J634">
        <v>2.440375</v>
      </c>
      <c r="K634">
        <v>7.2899999999999997E-5</v>
      </c>
      <c r="L634">
        <v>39.1</v>
      </c>
      <c r="M634">
        <v>6.3900000000000003E-4</v>
      </c>
      <c r="N634">
        <v>0.32179999999999997</v>
      </c>
      <c r="O634">
        <v>0</v>
      </c>
      <c r="P634">
        <v>5.3109433962264096E-3</v>
      </c>
      <c r="Q634">
        <v>0</v>
      </c>
      <c r="R634">
        <v>0.06</v>
      </c>
      <c r="S634">
        <v>0</v>
      </c>
      <c r="T634">
        <v>79.58</v>
      </c>
      <c r="U634">
        <v>2.37</v>
      </c>
      <c r="V634">
        <v>0</v>
      </c>
      <c r="W634">
        <v>9.2899999999999991</v>
      </c>
      <c r="X634">
        <v>0</v>
      </c>
      <c r="Y634">
        <v>5.01</v>
      </c>
      <c r="Z634">
        <v>0</v>
      </c>
      <c r="AA634">
        <v>0.81</v>
      </c>
      <c r="AB634">
        <v>0</v>
      </c>
      <c r="AC634" t="s">
        <v>36</v>
      </c>
      <c r="AD634" t="s">
        <v>36</v>
      </c>
      <c r="AE634" t="s">
        <v>36</v>
      </c>
      <c r="AF634" t="s">
        <v>36</v>
      </c>
      <c r="AG634" t="s">
        <v>36</v>
      </c>
      <c r="AH634" t="s">
        <v>36</v>
      </c>
    </row>
    <row r="635" spans="1:34" x14ac:dyDescent="0.25">
      <c r="A635">
        <v>696</v>
      </c>
      <c r="B635" t="s">
        <v>34</v>
      </c>
      <c r="C635">
        <v>4</v>
      </c>
      <c r="D635">
        <v>50</v>
      </c>
      <c r="E635">
        <v>4</v>
      </c>
      <c r="F635" t="s">
        <v>38</v>
      </c>
      <c r="G635">
        <v>3</v>
      </c>
      <c r="H635">
        <v>2022</v>
      </c>
      <c r="I635">
        <v>33</v>
      </c>
      <c r="J635">
        <v>2.440375</v>
      </c>
      <c r="K635">
        <v>7.2899999999999997E-5</v>
      </c>
      <c r="L635">
        <v>39.1</v>
      </c>
      <c r="M635">
        <v>6.3900000000000003E-4</v>
      </c>
      <c r="N635">
        <v>0.32179999999999997</v>
      </c>
      <c r="O635">
        <v>0</v>
      </c>
      <c r="P635">
        <v>5.3109433962264096E-3</v>
      </c>
      <c r="Q635">
        <v>0</v>
      </c>
      <c r="R635">
        <v>0.06</v>
      </c>
      <c r="S635">
        <v>0</v>
      </c>
      <c r="T635">
        <v>142.69</v>
      </c>
      <c r="U635">
        <v>2.37</v>
      </c>
      <c r="V635">
        <v>0</v>
      </c>
      <c r="W635">
        <v>9.2899999999999991</v>
      </c>
      <c r="X635">
        <v>0</v>
      </c>
      <c r="Y635">
        <v>5.01</v>
      </c>
      <c r="Z635">
        <v>0</v>
      </c>
      <c r="AA635">
        <v>0.81</v>
      </c>
      <c r="AB635">
        <v>0</v>
      </c>
      <c r="AC635" t="s">
        <v>36</v>
      </c>
      <c r="AD635" t="s">
        <v>36</v>
      </c>
      <c r="AE635" t="s">
        <v>36</v>
      </c>
      <c r="AF635" t="s">
        <v>36</v>
      </c>
      <c r="AG635" t="s">
        <v>36</v>
      </c>
      <c r="AH635" t="s">
        <v>36</v>
      </c>
    </row>
    <row r="636" spans="1:34" x14ac:dyDescent="0.25">
      <c r="A636">
        <v>697</v>
      </c>
      <c r="B636" t="s">
        <v>34</v>
      </c>
      <c r="C636">
        <v>4</v>
      </c>
      <c r="D636">
        <v>50</v>
      </c>
      <c r="E636">
        <v>4</v>
      </c>
      <c r="F636" t="s">
        <v>38</v>
      </c>
      <c r="G636">
        <v>3</v>
      </c>
      <c r="H636">
        <v>2023</v>
      </c>
      <c r="I636">
        <v>34</v>
      </c>
      <c r="J636">
        <v>2.440375</v>
      </c>
      <c r="K636">
        <v>7.2899999999999997E-5</v>
      </c>
      <c r="L636">
        <v>39.1</v>
      </c>
      <c r="M636">
        <v>6.3900000000000003E-4</v>
      </c>
      <c r="N636">
        <v>0.32179999999999997</v>
      </c>
      <c r="O636">
        <v>0</v>
      </c>
      <c r="P636">
        <v>5.3109433962264096E-3</v>
      </c>
      <c r="Q636">
        <v>0</v>
      </c>
      <c r="R636">
        <v>0.06</v>
      </c>
      <c r="S636">
        <v>0</v>
      </c>
      <c r="T636">
        <v>142.69</v>
      </c>
      <c r="U636">
        <v>2.37</v>
      </c>
      <c r="V636">
        <v>0</v>
      </c>
      <c r="W636">
        <v>9.2899999999999991</v>
      </c>
      <c r="X636">
        <v>0</v>
      </c>
      <c r="Y636">
        <v>5.01</v>
      </c>
      <c r="Z636">
        <v>0</v>
      </c>
      <c r="AA636">
        <v>0.81</v>
      </c>
      <c r="AB636">
        <v>0</v>
      </c>
      <c r="AC636" t="s">
        <v>36</v>
      </c>
      <c r="AD636" t="s">
        <v>36</v>
      </c>
      <c r="AE636" t="s">
        <v>36</v>
      </c>
      <c r="AF636" t="s">
        <v>36</v>
      </c>
      <c r="AG636" t="s">
        <v>36</v>
      </c>
      <c r="AH636" t="s">
        <v>36</v>
      </c>
    </row>
    <row r="637" spans="1:34" x14ac:dyDescent="0.25">
      <c r="A637">
        <v>698</v>
      </c>
      <c r="B637" t="s">
        <v>34</v>
      </c>
      <c r="C637">
        <v>4</v>
      </c>
      <c r="D637">
        <v>50</v>
      </c>
      <c r="E637">
        <v>4</v>
      </c>
      <c r="F637" t="s">
        <v>38</v>
      </c>
      <c r="G637">
        <v>3</v>
      </c>
      <c r="H637">
        <v>2024</v>
      </c>
      <c r="I637">
        <v>35</v>
      </c>
      <c r="J637">
        <v>2.440375</v>
      </c>
      <c r="K637">
        <v>7.2899999999999997E-5</v>
      </c>
      <c r="L637">
        <v>39.1</v>
      </c>
      <c r="M637">
        <v>6.3900000000000003E-4</v>
      </c>
      <c r="N637">
        <v>0.32179999999999997</v>
      </c>
      <c r="O637">
        <v>0</v>
      </c>
      <c r="P637">
        <v>5.3109433962264096E-3</v>
      </c>
      <c r="Q637">
        <v>0</v>
      </c>
      <c r="R637">
        <v>0.06</v>
      </c>
      <c r="S637">
        <v>0</v>
      </c>
      <c r="T637">
        <v>142.69</v>
      </c>
      <c r="U637">
        <v>2.37</v>
      </c>
      <c r="V637">
        <v>0</v>
      </c>
      <c r="W637">
        <v>9.2899999999999991</v>
      </c>
      <c r="X637">
        <v>0</v>
      </c>
      <c r="Y637">
        <v>5.01</v>
      </c>
      <c r="Z637">
        <v>0</v>
      </c>
      <c r="AA637">
        <v>0.81</v>
      </c>
      <c r="AB637">
        <v>0</v>
      </c>
      <c r="AC637" t="s">
        <v>36</v>
      </c>
      <c r="AD637" t="s">
        <v>36</v>
      </c>
      <c r="AE637" t="s">
        <v>36</v>
      </c>
      <c r="AF637" t="s">
        <v>36</v>
      </c>
      <c r="AG637" t="s">
        <v>36</v>
      </c>
      <c r="AH637" t="s">
        <v>36</v>
      </c>
    </row>
    <row r="638" spans="1:34" x14ac:dyDescent="0.25">
      <c r="A638">
        <v>699</v>
      </c>
      <c r="B638" t="s">
        <v>34</v>
      </c>
      <c r="C638">
        <v>4</v>
      </c>
      <c r="D638">
        <v>50</v>
      </c>
      <c r="E638">
        <v>4</v>
      </c>
      <c r="F638" t="s">
        <v>38</v>
      </c>
      <c r="G638">
        <v>3</v>
      </c>
      <c r="H638">
        <v>2025</v>
      </c>
      <c r="I638">
        <v>36</v>
      </c>
      <c r="J638">
        <v>2.440375</v>
      </c>
      <c r="K638">
        <v>7.2899999999999997E-5</v>
      </c>
      <c r="L638">
        <v>39.1</v>
      </c>
      <c r="M638">
        <v>6.3900000000000003E-4</v>
      </c>
      <c r="N638">
        <v>0.32179999999999997</v>
      </c>
      <c r="O638">
        <v>0</v>
      </c>
      <c r="P638">
        <v>5.3109433962264096E-3</v>
      </c>
      <c r="Q638">
        <v>0</v>
      </c>
      <c r="R638">
        <v>0.06</v>
      </c>
      <c r="S638">
        <v>0</v>
      </c>
      <c r="T638">
        <v>142.69</v>
      </c>
      <c r="U638">
        <v>2.37</v>
      </c>
      <c r="V638">
        <v>0</v>
      </c>
      <c r="W638">
        <v>9.2899999999999991</v>
      </c>
      <c r="X638">
        <v>0</v>
      </c>
      <c r="Y638">
        <v>5.01</v>
      </c>
      <c r="Z638">
        <v>0</v>
      </c>
      <c r="AA638">
        <v>0.81</v>
      </c>
      <c r="AB638">
        <v>0</v>
      </c>
      <c r="AC638" t="s">
        <v>36</v>
      </c>
      <c r="AD638" t="s">
        <v>36</v>
      </c>
      <c r="AE638" t="s">
        <v>36</v>
      </c>
      <c r="AF638" t="s">
        <v>36</v>
      </c>
      <c r="AG638" t="s">
        <v>36</v>
      </c>
      <c r="AH638" t="s">
        <v>36</v>
      </c>
    </row>
    <row r="639" spans="1:34" x14ac:dyDescent="0.25">
      <c r="A639">
        <v>700</v>
      </c>
      <c r="B639" t="s">
        <v>34</v>
      </c>
      <c r="C639">
        <v>4</v>
      </c>
      <c r="D639">
        <v>50</v>
      </c>
      <c r="E639">
        <v>4</v>
      </c>
      <c r="F639" t="s">
        <v>38</v>
      </c>
      <c r="G639">
        <v>3</v>
      </c>
      <c r="H639">
        <v>2026</v>
      </c>
      <c r="I639">
        <v>37</v>
      </c>
      <c r="J639">
        <v>2.440375</v>
      </c>
      <c r="K639">
        <v>7.2899999999999997E-5</v>
      </c>
      <c r="L639">
        <v>39.1</v>
      </c>
      <c r="M639">
        <v>6.3900000000000003E-4</v>
      </c>
      <c r="N639">
        <v>0.32179999999999997</v>
      </c>
      <c r="O639">
        <v>0</v>
      </c>
      <c r="P639">
        <v>5.3109433962264096E-3</v>
      </c>
      <c r="Q639">
        <v>0</v>
      </c>
      <c r="R639">
        <v>0.06</v>
      </c>
      <c r="S639">
        <v>0</v>
      </c>
      <c r="T639">
        <v>142.69</v>
      </c>
      <c r="U639">
        <v>2.37</v>
      </c>
      <c r="V639">
        <v>0</v>
      </c>
      <c r="W639">
        <v>9.2899999999999991</v>
      </c>
      <c r="X639">
        <v>0</v>
      </c>
      <c r="Y639">
        <v>5.01</v>
      </c>
      <c r="Z639">
        <v>0</v>
      </c>
      <c r="AA639">
        <v>0.81</v>
      </c>
      <c r="AB639">
        <v>0</v>
      </c>
      <c r="AC639" t="s">
        <v>36</v>
      </c>
      <c r="AD639" t="s">
        <v>36</v>
      </c>
      <c r="AE639" t="s">
        <v>36</v>
      </c>
      <c r="AF639" t="s">
        <v>36</v>
      </c>
      <c r="AG639" t="s">
        <v>36</v>
      </c>
      <c r="AH639" t="s">
        <v>36</v>
      </c>
    </row>
    <row r="640" spans="1:34" x14ac:dyDescent="0.25">
      <c r="A640">
        <v>701</v>
      </c>
      <c r="B640" t="s">
        <v>34</v>
      </c>
      <c r="C640">
        <v>4</v>
      </c>
      <c r="D640">
        <v>50</v>
      </c>
      <c r="E640">
        <v>4</v>
      </c>
      <c r="F640" t="s">
        <v>38</v>
      </c>
      <c r="G640">
        <v>3</v>
      </c>
      <c r="H640">
        <v>2027</v>
      </c>
      <c r="I640">
        <v>38</v>
      </c>
      <c r="J640">
        <v>2.440375</v>
      </c>
      <c r="K640">
        <v>7.2899999999999997E-5</v>
      </c>
      <c r="L640">
        <v>39.1</v>
      </c>
      <c r="M640">
        <v>6.3900000000000003E-4</v>
      </c>
      <c r="N640">
        <v>0.32179999999999997</v>
      </c>
      <c r="O640">
        <v>0</v>
      </c>
      <c r="P640">
        <v>5.3109433962264096E-3</v>
      </c>
      <c r="Q640">
        <v>0</v>
      </c>
      <c r="R640">
        <v>0.06</v>
      </c>
      <c r="S640">
        <v>0</v>
      </c>
      <c r="T640">
        <v>142.69</v>
      </c>
      <c r="U640">
        <v>2.37</v>
      </c>
      <c r="V640">
        <v>0</v>
      </c>
      <c r="W640">
        <v>9.2899999999999991</v>
      </c>
      <c r="X640">
        <v>0</v>
      </c>
      <c r="Y640">
        <v>5.01</v>
      </c>
      <c r="Z640">
        <v>0</v>
      </c>
      <c r="AA640">
        <v>0.81</v>
      </c>
      <c r="AB640">
        <v>0</v>
      </c>
      <c r="AC640" t="s">
        <v>36</v>
      </c>
      <c r="AD640" t="s">
        <v>36</v>
      </c>
      <c r="AE640" t="s">
        <v>36</v>
      </c>
      <c r="AF640" t="s">
        <v>36</v>
      </c>
      <c r="AG640" t="s">
        <v>36</v>
      </c>
      <c r="AH640" t="s">
        <v>36</v>
      </c>
    </row>
    <row r="641" spans="1:34" x14ac:dyDescent="0.25">
      <c r="A641">
        <v>702</v>
      </c>
      <c r="B641" t="s">
        <v>34</v>
      </c>
      <c r="C641">
        <v>4</v>
      </c>
      <c r="D641">
        <v>50</v>
      </c>
      <c r="E641">
        <v>4</v>
      </c>
      <c r="F641" t="s">
        <v>38</v>
      </c>
      <c r="G641">
        <v>3</v>
      </c>
      <c r="H641">
        <v>2028</v>
      </c>
      <c r="I641">
        <v>39</v>
      </c>
      <c r="J641">
        <v>2.440375</v>
      </c>
      <c r="K641">
        <v>7.2899999999999997E-5</v>
      </c>
      <c r="L641">
        <v>39.1</v>
      </c>
      <c r="M641">
        <v>6.3900000000000003E-4</v>
      </c>
      <c r="N641">
        <v>0.32179999999999997</v>
      </c>
      <c r="O641">
        <v>0</v>
      </c>
      <c r="P641">
        <v>5.3109433962264096E-3</v>
      </c>
      <c r="Q641">
        <v>0</v>
      </c>
      <c r="R641">
        <v>0.06</v>
      </c>
      <c r="S641">
        <v>0</v>
      </c>
      <c r="T641">
        <v>142.69</v>
      </c>
      <c r="U641">
        <v>2.37</v>
      </c>
      <c r="V641">
        <v>0</v>
      </c>
      <c r="W641">
        <v>9.2899999999999991</v>
      </c>
      <c r="X641">
        <v>0</v>
      </c>
      <c r="Y641">
        <v>5.01</v>
      </c>
      <c r="Z641">
        <v>0</v>
      </c>
      <c r="AA641">
        <v>0.81</v>
      </c>
      <c r="AB641">
        <v>0</v>
      </c>
      <c r="AC641" t="s">
        <v>36</v>
      </c>
      <c r="AD641" t="s">
        <v>36</v>
      </c>
      <c r="AE641" t="s">
        <v>36</v>
      </c>
      <c r="AF641" t="s">
        <v>36</v>
      </c>
      <c r="AG641" t="s">
        <v>36</v>
      </c>
      <c r="AH641" t="s">
        <v>36</v>
      </c>
    </row>
    <row r="642" spans="1:34" x14ac:dyDescent="0.25">
      <c r="A642">
        <v>703</v>
      </c>
      <c r="B642" t="s">
        <v>34</v>
      </c>
      <c r="C642">
        <v>4</v>
      </c>
      <c r="D642">
        <v>50</v>
      </c>
      <c r="E642">
        <v>4</v>
      </c>
      <c r="F642" t="s">
        <v>38</v>
      </c>
      <c r="G642">
        <v>3</v>
      </c>
      <c r="H642">
        <v>2029</v>
      </c>
      <c r="I642">
        <v>40</v>
      </c>
      <c r="J642">
        <v>2.440375</v>
      </c>
      <c r="K642">
        <v>7.2899999999999997E-5</v>
      </c>
      <c r="L642">
        <v>39.1</v>
      </c>
      <c r="M642">
        <v>6.3900000000000003E-4</v>
      </c>
      <c r="N642">
        <v>0.32179999999999997</v>
      </c>
      <c r="O642">
        <v>0</v>
      </c>
      <c r="P642">
        <v>5.3109433962264096E-3</v>
      </c>
      <c r="Q642">
        <v>0</v>
      </c>
      <c r="R642">
        <v>0.06</v>
      </c>
      <c r="S642">
        <v>0</v>
      </c>
      <c r="T642">
        <v>142.69</v>
      </c>
      <c r="U642">
        <v>2.37</v>
      </c>
      <c r="V642">
        <v>0</v>
      </c>
      <c r="W642">
        <v>9.2899999999999991</v>
      </c>
      <c r="X642">
        <v>0</v>
      </c>
      <c r="Y642">
        <v>5.01</v>
      </c>
      <c r="Z642">
        <v>0</v>
      </c>
      <c r="AA642">
        <v>0.81</v>
      </c>
      <c r="AB642">
        <v>0</v>
      </c>
      <c r="AC642" t="s">
        <v>36</v>
      </c>
      <c r="AD642" t="s">
        <v>36</v>
      </c>
      <c r="AE642" t="s">
        <v>36</v>
      </c>
      <c r="AF642" t="s">
        <v>36</v>
      </c>
      <c r="AG642" t="s">
        <v>36</v>
      </c>
      <c r="AH642" t="s">
        <v>36</v>
      </c>
    </row>
    <row r="643" spans="1:34" x14ac:dyDescent="0.25">
      <c r="A643">
        <v>704</v>
      </c>
      <c r="B643" t="s">
        <v>34</v>
      </c>
      <c r="C643">
        <v>4</v>
      </c>
      <c r="D643">
        <v>50</v>
      </c>
      <c r="E643">
        <v>4</v>
      </c>
      <c r="F643" t="s">
        <v>38</v>
      </c>
      <c r="G643">
        <v>3</v>
      </c>
      <c r="H643">
        <v>2030</v>
      </c>
      <c r="I643">
        <v>41</v>
      </c>
      <c r="J643">
        <v>2.440375</v>
      </c>
      <c r="K643">
        <v>7.2899999999999997E-5</v>
      </c>
      <c r="L643">
        <v>39.1</v>
      </c>
      <c r="M643">
        <v>6.3900000000000003E-4</v>
      </c>
      <c r="N643">
        <v>0.32179999999999997</v>
      </c>
      <c r="O643">
        <v>0</v>
      </c>
      <c r="P643">
        <v>5.3109433962264096E-3</v>
      </c>
      <c r="Q643">
        <v>0</v>
      </c>
      <c r="R643">
        <v>0.06</v>
      </c>
      <c r="S643">
        <v>0</v>
      </c>
      <c r="T643">
        <v>142.69</v>
      </c>
      <c r="U643">
        <v>2.37</v>
      </c>
      <c r="V643">
        <v>0</v>
      </c>
      <c r="W643">
        <v>9.2899999999999991</v>
      </c>
      <c r="X643">
        <v>0</v>
      </c>
      <c r="Y643">
        <v>5.01</v>
      </c>
      <c r="Z643">
        <v>0</v>
      </c>
      <c r="AA643">
        <v>0.81</v>
      </c>
      <c r="AB643">
        <v>0</v>
      </c>
      <c r="AC643" t="s">
        <v>36</v>
      </c>
      <c r="AD643" t="s">
        <v>36</v>
      </c>
      <c r="AE643" t="s">
        <v>36</v>
      </c>
      <c r="AF643" t="s">
        <v>36</v>
      </c>
      <c r="AG643" t="s">
        <v>36</v>
      </c>
      <c r="AH643" t="s">
        <v>36</v>
      </c>
    </row>
    <row r="644" spans="1:34" x14ac:dyDescent="0.25">
      <c r="A644">
        <v>705</v>
      </c>
      <c r="B644" t="s">
        <v>34</v>
      </c>
      <c r="C644">
        <v>4</v>
      </c>
      <c r="D644">
        <v>50</v>
      </c>
      <c r="E644">
        <v>4</v>
      </c>
      <c r="F644" t="s">
        <v>38</v>
      </c>
      <c r="G644">
        <v>3</v>
      </c>
      <c r="H644">
        <v>2031</v>
      </c>
      <c r="I644">
        <v>42</v>
      </c>
      <c r="J644">
        <v>2.440375</v>
      </c>
      <c r="K644">
        <v>7.2899999999999997E-5</v>
      </c>
      <c r="L644">
        <v>39.1</v>
      </c>
      <c r="M644">
        <v>6.3900000000000003E-4</v>
      </c>
      <c r="N644">
        <v>0.32179999999999997</v>
      </c>
      <c r="O644">
        <v>0</v>
      </c>
      <c r="P644">
        <v>5.3109433962264096E-3</v>
      </c>
      <c r="Q644">
        <v>0</v>
      </c>
      <c r="R644">
        <v>0.06</v>
      </c>
      <c r="S644">
        <v>0</v>
      </c>
      <c r="T644">
        <v>142.69</v>
      </c>
      <c r="U644">
        <v>2.37</v>
      </c>
      <c r="V644">
        <v>0</v>
      </c>
      <c r="W644">
        <v>9.2899999999999991</v>
      </c>
      <c r="X644">
        <v>0</v>
      </c>
      <c r="Y644">
        <v>5.01</v>
      </c>
      <c r="Z644">
        <v>0</v>
      </c>
      <c r="AA644">
        <v>0.81</v>
      </c>
      <c r="AB644">
        <v>0</v>
      </c>
      <c r="AC644" t="s">
        <v>36</v>
      </c>
      <c r="AD644" t="s">
        <v>36</v>
      </c>
      <c r="AE644" t="s">
        <v>36</v>
      </c>
      <c r="AF644" t="s">
        <v>36</v>
      </c>
      <c r="AG644" t="s">
        <v>36</v>
      </c>
      <c r="AH644" t="s">
        <v>36</v>
      </c>
    </row>
    <row r="645" spans="1:34" x14ac:dyDescent="0.25">
      <c r="A645">
        <v>706</v>
      </c>
      <c r="B645" t="s">
        <v>34</v>
      </c>
      <c r="C645">
        <v>4</v>
      </c>
      <c r="D645">
        <v>50</v>
      </c>
      <c r="E645">
        <v>4</v>
      </c>
      <c r="F645" t="s">
        <v>38</v>
      </c>
      <c r="G645">
        <v>3</v>
      </c>
      <c r="H645">
        <v>2032</v>
      </c>
      <c r="I645">
        <v>43</v>
      </c>
      <c r="J645">
        <v>2.440375</v>
      </c>
      <c r="K645">
        <v>7.2899999999999997E-5</v>
      </c>
      <c r="L645">
        <v>39.1</v>
      </c>
      <c r="M645">
        <v>6.3900000000000003E-4</v>
      </c>
      <c r="N645">
        <v>0.32179999999999997</v>
      </c>
      <c r="O645">
        <v>0</v>
      </c>
      <c r="P645">
        <v>5.3109433962264096E-3</v>
      </c>
      <c r="Q645">
        <v>0</v>
      </c>
      <c r="R645">
        <v>0.06</v>
      </c>
      <c r="S645">
        <v>0</v>
      </c>
      <c r="T645">
        <v>142.69</v>
      </c>
      <c r="U645">
        <v>2.37</v>
      </c>
      <c r="V645">
        <v>0</v>
      </c>
      <c r="W645">
        <v>9.2899999999999991</v>
      </c>
      <c r="X645">
        <v>0</v>
      </c>
      <c r="Y645">
        <v>5.01</v>
      </c>
      <c r="Z645">
        <v>0</v>
      </c>
      <c r="AA645">
        <v>0.81</v>
      </c>
      <c r="AB645">
        <v>0</v>
      </c>
      <c r="AC645" t="s">
        <v>36</v>
      </c>
      <c r="AD645" t="s">
        <v>36</v>
      </c>
      <c r="AE645" t="s">
        <v>36</v>
      </c>
      <c r="AF645" t="s">
        <v>36</v>
      </c>
      <c r="AG645" t="s">
        <v>36</v>
      </c>
      <c r="AH645" t="s">
        <v>36</v>
      </c>
    </row>
    <row r="646" spans="1:34" x14ac:dyDescent="0.25">
      <c r="A646">
        <v>707</v>
      </c>
      <c r="B646" t="s">
        <v>34</v>
      </c>
      <c r="C646">
        <v>4</v>
      </c>
      <c r="D646">
        <v>50</v>
      </c>
      <c r="E646">
        <v>4</v>
      </c>
      <c r="F646" t="s">
        <v>38</v>
      </c>
      <c r="G646">
        <v>3</v>
      </c>
      <c r="H646">
        <v>2033</v>
      </c>
      <c r="I646">
        <v>44</v>
      </c>
      <c r="J646">
        <v>2.440375</v>
      </c>
      <c r="K646">
        <v>7.2899999999999997E-5</v>
      </c>
      <c r="L646">
        <v>39.1</v>
      </c>
      <c r="M646">
        <v>6.3900000000000003E-4</v>
      </c>
      <c r="N646">
        <v>0.32179999999999997</v>
      </c>
      <c r="O646">
        <v>0</v>
      </c>
      <c r="P646">
        <v>5.3109433962264096E-3</v>
      </c>
      <c r="Q646">
        <v>0</v>
      </c>
      <c r="R646">
        <v>0.06</v>
      </c>
      <c r="S646">
        <v>0</v>
      </c>
      <c r="T646">
        <v>142.69</v>
      </c>
      <c r="U646">
        <v>2.37</v>
      </c>
      <c r="V646">
        <v>0</v>
      </c>
      <c r="W646">
        <v>9.2899999999999991</v>
      </c>
      <c r="X646">
        <v>0</v>
      </c>
      <c r="Y646">
        <v>5.01</v>
      </c>
      <c r="Z646">
        <v>0</v>
      </c>
      <c r="AA646">
        <v>0.81</v>
      </c>
      <c r="AB646">
        <v>0</v>
      </c>
      <c r="AC646" t="s">
        <v>36</v>
      </c>
      <c r="AD646" t="s">
        <v>36</v>
      </c>
      <c r="AE646" t="s">
        <v>36</v>
      </c>
      <c r="AF646" t="s">
        <v>36</v>
      </c>
      <c r="AG646" t="s">
        <v>36</v>
      </c>
      <c r="AH646" t="s">
        <v>36</v>
      </c>
    </row>
    <row r="647" spans="1:34" x14ac:dyDescent="0.25">
      <c r="A647">
        <v>708</v>
      </c>
      <c r="B647" t="s">
        <v>34</v>
      </c>
      <c r="C647">
        <v>4</v>
      </c>
      <c r="D647">
        <v>50</v>
      </c>
      <c r="E647">
        <v>4</v>
      </c>
      <c r="F647" t="s">
        <v>38</v>
      </c>
      <c r="G647">
        <v>3</v>
      </c>
      <c r="H647">
        <v>2034</v>
      </c>
      <c r="I647">
        <v>45</v>
      </c>
      <c r="J647">
        <v>2.440375</v>
      </c>
      <c r="K647">
        <v>7.2899999999999997E-5</v>
      </c>
      <c r="L647">
        <v>39.1</v>
      </c>
      <c r="M647">
        <v>6.3900000000000003E-4</v>
      </c>
      <c r="N647">
        <v>0.32179999999999997</v>
      </c>
      <c r="O647">
        <v>0</v>
      </c>
      <c r="P647">
        <v>5.3109433962264096E-3</v>
      </c>
      <c r="Q647">
        <v>0</v>
      </c>
      <c r="R647">
        <v>0.06</v>
      </c>
      <c r="S647">
        <v>0</v>
      </c>
      <c r="T647">
        <v>142.69</v>
      </c>
      <c r="U647">
        <v>2.37</v>
      </c>
      <c r="V647">
        <v>0</v>
      </c>
      <c r="W647">
        <v>9.2899999999999991</v>
      </c>
      <c r="X647">
        <v>0</v>
      </c>
      <c r="Y647">
        <v>5.01</v>
      </c>
      <c r="Z647">
        <v>0</v>
      </c>
      <c r="AA647">
        <v>0.81</v>
      </c>
      <c r="AB647">
        <v>0</v>
      </c>
      <c r="AC647" t="s">
        <v>36</v>
      </c>
      <c r="AD647" t="s">
        <v>36</v>
      </c>
      <c r="AE647" t="s">
        <v>36</v>
      </c>
      <c r="AF647" t="s">
        <v>36</v>
      </c>
      <c r="AG647" t="s">
        <v>36</v>
      </c>
      <c r="AH647" t="s">
        <v>36</v>
      </c>
    </row>
    <row r="648" spans="1:34" x14ac:dyDescent="0.25">
      <c r="A648">
        <v>709</v>
      </c>
      <c r="B648" t="s">
        <v>34</v>
      </c>
      <c r="C648">
        <v>4</v>
      </c>
      <c r="D648">
        <v>50</v>
      </c>
      <c r="E648">
        <v>4</v>
      </c>
      <c r="F648" t="s">
        <v>38</v>
      </c>
      <c r="G648">
        <v>3</v>
      </c>
      <c r="H648">
        <v>2035</v>
      </c>
      <c r="I648">
        <v>46</v>
      </c>
      <c r="J648">
        <v>2.440375</v>
      </c>
      <c r="K648">
        <v>7.2899999999999997E-5</v>
      </c>
      <c r="L648">
        <v>39.1</v>
      </c>
      <c r="M648">
        <v>6.3900000000000003E-4</v>
      </c>
      <c r="N648">
        <v>0.32179999999999997</v>
      </c>
      <c r="O648">
        <v>0</v>
      </c>
      <c r="P648">
        <v>5.3109433962264096E-3</v>
      </c>
      <c r="Q648">
        <v>0</v>
      </c>
      <c r="R648">
        <v>0.06</v>
      </c>
      <c r="S648">
        <v>0</v>
      </c>
      <c r="T648">
        <v>142.69</v>
      </c>
      <c r="U648">
        <v>2.37</v>
      </c>
      <c r="V648">
        <v>0</v>
      </c>
      <c r="W648">
        <v>9.2899999999999991</v>
      </c>
      <c r="X648">
        <v>0</v>
      </c>
      <c r="Y648">
        <v>5.01</v>
      </c>
      <c r="Z648">
        <v>0</v>
      </c>
      <c r="AA648">
        <v>0.81</v>
      </c>
      <c r="AB648">
        <v>0</v>
      </c>
      <c r="AC648" t="s">
        <v>36</v>
      </c>
      <c r="AD648" t="s">
        <v>36</v>
      </c>
      <c r="AE648" t="s">
        <v>36</v>
      </c>
      <c r="AF648" t="s">
        <v>36</v>
      </c>
      <c r="AG648" t="s">
        <v>36</v>
      </c>
      <c r="AH648" t="s">
        <v>36</v>
      </c>
    </row>
    <row r="649" spans="1:34" x14ac:dyDescent="0.25">
      <c r="A649">
        <v>710</v>
      </c>
      <c r="B649" t="s">
        <v>34</v>
      </c>
      <c r="C649">
        <v>4</v>
      </c>
      <c r="D649">
        <v>50</v>
      </c>
      <c r="E649">
        <v>4</v>
      </c>
      <c r="F649" t="s">
        <v>38</v>
      </c>
      <c r="G649">
        <v>3</v>
      </c>
      <c r="H649">
        <v>2036</v>
      </c>
      <c r="I649">
        <v>47</v>
      </c>
      <c r="J649">
        <v>2.440375</v>
      </c>
      <c r="K649">
        <v>7.2899999999999997E-5</v>
      </c>
      <c r="L649">
        <v>39.1</v>
      </c>
      <c r="M649">
        <v>6.3900000000000003E-4</v>
      </c>
      <c r="N649">
        <v>0.32179999999999997</v>
      </c>
      <c r="O649">
        <v>0</v>
      </c>
      <c r="P649">
        <v>5.3109433962264096E-3</v>
      </c>
      <c r="Q649">
        <v>0</v>
      </c>
      <c r="R649">
        <v>0.06</v>
      </c>
      <c r="S649">
        <v>0</v>
      </c>
      <c r="T649">
        <v>142.69</v>
      </c>
      <c r="U649">
        <v>2.37</v>
      </c>
      <c r="V649">
        <v>0</v>
      </c>
      <c r="W649">
        <v>9.2899999999999991</v>
      </c>
      <c r="X649">
        <v>0</v>
      </c>
      <c r="Y649">
        <v>5.01</v>
      </c>
      <c r="Z649">
        <v>0</v>
      </c>
      <c r="AA649">
        <v>0.81</v>
      </c>
      <c r="AB649">
        <v>0</v>
      </c>
      <c r="AC649" t="s">
        <v>36</v>
      </c>
      <c r="AD649" t="s">
        <v>36</v>
      </c>
      <c r="AE649" t="s">
        <v>36</v>
      </c>
      <c r="AF649" t="s">
        <v>36</v>
      </c>
      <c r="AG649" t="s">
        <v>36</v>
      </c>
      <c r="AH649" t="s">
        <v>36</v>
      </c>
    </row>
    <row r="650" spans="1:34" x14ac:dyDescent="0.25">
      <c r="A650">
        <v>711</v>
      </c>
      <c r="B650" t="s">
        <v>34</v>
      </c>
      <c r="C650">
        <v>4</v>
      </c>
      <c r="D650">
        <v>50</v>
      </c>
      <c r="E650">
        <v>4</v>
      </c>
      <c r="F650" t="s">
        <v>38</v>
      </c>
      <c r="G650">
        <v>3</v>
      </c>
      <c r="H650">
        <v>2037</v>
      </c>
      <c r="I650">
        <v>48</v>
      </c>
      <c r="J650">
        <v>2.440375</v>
      </c>
      <c r="K650">
        <v>7.2899999999999997E-5</v>
      </c>
      <c r="L650">
        <v>39.1</v>
      </c>
      <c r="M650">
        <v>6.3900000000000003E-4</v>
      </c>
      <c r="N650">
        <v>0.32179999999999997</v>
      </c>
      <c r="O650">
        <v>0</v>
      </c>
      <c r="P650">
        <v>5.3109433962264096E-3</v>
      </c>
      <c r="Q650">
        <v>0</v>
      </c>
      <c r="R650">
        <v>0.06</v>
      </c>
      <c r="S650">
        <v>0</v>
      </c>
      <c r="T650">
        <v>142.69</v>
      </c>
      <c r="U650">
        <v>2.37</v>
      </c>
      <c r="V650">
        <v>0</v>
      </c>
      <c r="W650">
        <v>9.2899999999999991</v>
      </c>
      <c r="X650">
        <v>0</v>
      </c>
      <c r="Y650">
        <v>5.01</v>
      </c>
      <c r="Z650">
        <v>0</v>
      </c>
      <c r="AA650">
        <v>0.81</v>
      </c>
      <c r="AB650">
        <v>0</v>
      </c>
      <c r="AC650" t="s">
        <v>36</v>
      </c>
      <c r="AD650" t="s">
        <v>36</v>
      </c>
      <c r="AE650" t="s">
        <v>36</v>
      </c>
      <c r="AF650" t="s">
        <v>36</v>
      </c>
      <c r="AG650" t="s">
        <v>36</v>
      </c>
      <c r="AH650" t="s">
        <v>36</v>
      </c>
    </row>
    <row r="651" spans="1:34" x14ac:dyDescent="0.25">
      <c r="A651">
        <v>712</v>
      </c>
      <c r="B651" t="s">
        <v>34</v>
      </c>
      <c r="C651">
        <v>4</v>
      </c>
      <c r="D651">
        <v>50</v>
      </c>
      <c r="E651">
        <v>4</v>
      </c>
      <c r="F651" t="s">
        <v>38</v>
      </c>
      <c r="G651">
        <v>3</v>
      </c>
      <c r="H651">
        <v>2038</v>
      </c>
      <c r="I651">
        <v>49</v>
      </c>
      <c r="J651">
        <v>2.440375</v>
      </c>
      <c r="K651">
        <v>7.2899999999999997E-5</v>
      </c>
      <c r="L651">
        <v>39.1</v>
      </c>
      <c r="M651">
        <v>6.3900000000000003E-4</v>
      </c>
      <c r="N651">
        <v>0.32179999999999997</v>
      </c>
      <c r="O651">
        <v>0</v>
      </c>
      <c r="P651">
        <v>5.3109433962264096E-3</v>
      </c>
      <c r="Q651">
        <v>0</v>
      </c>
      <c r="R651">
        <v>0.06</v>
      </c>
      <c r="S651">
        <v>0</v>
      </c>
      <c r="T651">
        <v>142.69</v>
      </c>
      <c r="U651">
        <v>2.37</v>
      </c>
      <c r="V651">
        <v>0</v>
      </c>
      <c r="W651">
        <v>9.2899999999999991</v>
      </c>
      <c r="X651">
        <v>0</v>
      </c>
      <c r="Y651">
        <v>5.01</v>
      </c>
      <c r="Z651">
        <v>0</v>
      </c>
      <c r="AA651">
        <v>0.81</v>
      </c>
      <c r="AB651">
        <v>0</v>
      </c>
      <c r="AC651" t="s">
        <v>36</v>
      </c>
      <c r="AD651" t="s">
        <v>36</v>
      </c>
      <c r="AE651" t="s">
        <v>36</v>
      </c>
      <c r="AF651" t="s">
        <v>36</v>
      </c>
      <c r="AG651" t="s">
        <v>36</v>
      </c>
      <c r="AH651" t="s">
        <v>36</v>
      </c>
    </row>
    <row r="652" spans="1:34" x14ac:dyDescent="0.25">
      <c r="A652">
        <v>713</v>
      </c>
      <c r="B652" t="s">
        <v>34</v>
      </c>
      <c r="C652">
        <v>4</v>
      </c>
      <c r="D652">
        <v>50</v>
      </c>
      <c r="E652">
        <v>4</v>
      </c>
      <c r="F652" t="s">
        <v>38</v>
      </c>
      <c r="G652">
        <v>3</v>
      </c>
      <c r="H652">
        <v>2039</v>
      </c>
      <c r="I652">
        <v>50</v>
      </c>
      <c r="J652">
        <v>2.440375</v>
      </c>
      <c r="K652">
        <v>7.2899999999999997E-5</v>
      </c>
      <c r="L652">
        <v>39.1</v>
      </c>
      <c r="M652">
        <v>6.3900000000000003E-4</v>
      </c>
      <c r="N652">
        <v>0.32179999999999997</v>
      </c>
      <c r="O652">
        <v>0</v>
      </c>
      <c r="P652">
        <v>5.3109433962264096E-3</v>
      </c>
      <c r="Q652">
        <v>0</v>
      </c>
      <c r="R652">
        <v>0.06</v>
      </c>
      <c r="S652">
        <v>0</v>
      </c>
      <c r="T652">
        <v>142.69</v>
      </c>
      <c r="U652">
        <v>2.37</v>
      </c>
      <c r="V652">
        <v>0</v>
      </c>
      <c r="W652">
        <v>9.2899999999999991</v>
      </c>
      <c r="X652">
        <v>0</v>
      </c>
      <c r="Y652">
        <v>5.01</v>
      </c>
      <c r="Z652">
        <v>0</v>
      </c>
      <c r="AA652">
        <v>0.81</v>
      </c>
      <c r="AB652">
        <v>0</v>
      </c>
      <c r="AC652" t="s">
        <v>36</v>
      </c>
      <c r="AD652" t="s">
        <v>36</v>
      </c>
      <c r="AE652" t="s">
        <v>36</v>
      </c>
      <c r="AF652" t="s">
        <v>36</v>
      </c>
      <c r="AG652" t="s">
        <v>36</v>
      </c>
      <c r="AH652" t="s">
        <v>36</v>
      </c>
    </row>
    <row r="653" spans="1:34" x14ac:dyDescent="0.25">
      <c r="A653">
        <v>714</v>
      </c>
      <c r="B653" t="s">
        <v>34</v>
      </c>
      <c r="C653">
        <v>4</v>
      </c>
      <c r="D653">
        <v>50</v>
      </c>
      <c r="E653">
        <v>4</v>
      </c>
      <c r="F653" t="s">
        <v>38</v>
      </c>
      <c r="G653">
        <v>3</v>
      </c>
      <c r="H653">
        <v>2040</v>
      </c>
      <c r="I653">
        <v>51</v>
      </c>
      <c r="J653">
        <v>2.440375</v>
      </c>
      <c r="K653">
        <v>7.2899999999999997E-5</v>
      </c>
      <c r="L653">
        <v>39.1</v>
      </c>
      <c r="M653">
        <v>6.3900000000000003E-4</v>
      </c>
      <c r="N653">
        <v>0.32179999999999997</v>
      </c>
      <c r="O653">
        <v>0</v>
      </c>
      <c r="P653">
        <v>5.3109433962264096E-3</v>
      </c>
      <c r="Q653">
        <v>0</v>
      </c>
      <c r="R653">
        <v>0.06</v>
      </c>
      <c r="S653">
        <v>0</v>
      </c>
      <c r="T653">
        <v>142.69</v>
      </c>
      <c r="U653">
        <v>2.37</v>
      </c>
      <c r="V653">
        <v>0</v>
      </c>
      <c r="W653">
        <v>9.2899999999999991</v>
      </c>
      <c r="X653">
        <v>0</v>
      </c>
      <c r="Y653">
        <v>5.01</v>
      </c>
      <c r="Z653">
        <v>0</v>
      </c>
      <c r="AA653">
        <v>0.81</v>
      </c>
      <c r="AB653">
        <v>0</v>
      </c>
      <c r="AC653" t="s">
        <v>36</v>
      </c>
      <c r="AD653" t="s">
        <v>36</v>
      </c>
      <c r="AE653" t="s">
        <v>36</v>
      </c>
      <c r="AF653" t="s">
        <v>36</v>
      </c>
      <c r="AG653" t="s">
        <v>36</v>
      </c>
      <c r="AH653" t="s">
        <v>36</v>
      </c>
    </row>
    <row r="654" spans="1:34" x14ac:dyDescent="0.25">
      <c r="A654">
        <v>747</v>
      </c>
      <c r="B654" t="s">
        <v>34</v>
      </c>
      <c r="C654">
        <v>4</v>
      </c>
      <c r="D654">
        <v>120</v>
      </c>
      <c r="E654">
        <v>5</v>
      </c>
      <c r="F654" t="s">
        <v>38</v>
      </c>
      <c r="G654">
        <v>3</v>
      </c>
      <c r="H654">
        <v>2022</v>
      </c>
      <c r="I654">
        <v>33</v>
      </c>
      <c r="J654">
        <v>2.440375</v>
      </c>
      <c r="K654">
        <v>7.2899999999999997E-5</v>
      </c>
      <c r="L654">
        <v>39.1</v>
      </c>
      <c r="M654">
        <v>6.3900000000000003E-4</v>
      </c>
      <c r="N654">
        <v>0.32179999999999997</v>
      </c>
      <c r="O654">
        <v>0</v>
      </c>
      <c r="P654">
        <v>5.3109433962264096E-3</v>
      </c>
      <c r="Q654">
        <v>0</v>
      </c>
      <c r="R654">
        <v>0.06</v>
      </c>
      <c r="S654">
        <v>0</v>
      </c>
      <c r="T654">
        <v>133.16999999999999</v>
      </c>
      <c r="U654">
        <v>2.37</v>
      </c>
      <c r="V654">
        <v>0</v>
      </c>
      <c r="W654">
        <v>9.2899999999999991</v>
      </c>
      <c r="X654">
        <v>0</v>
      </c>
      <c r="Y654">
        <v>5.01</v>
      </c>
      <c r="Z654">
        <v>0</v>
      </c>
      <c r="AA654">
        <v>0.81</v>
      </c>
      <c r="AB654">
        <v>0</v>
      </c>
      <c r="AC654" t="s">
        <v>36</v>
      </c>
      <c r="AD654" t="s">
        <v>36</v>
      </c>
      <c r="AE654" t="s">
        <v>36</v>
      </c>
      <c r="AF654" t="s">
        <v>36</v>
      </c>
      <c r="AG654" t="s">
        <v>36</v>
      </c>
      <c r="AH654" t="s">
        <v>36</v>
      </c>
    </row>
    <row r="655" spans="1:34" x14ac:dyDescent="0.25">
      <c r="A655">
        <v>748</v>
      </c>
      <c r="B655" t="s">
        <v>34</v>
      </c>
      <c r="C655">
        <v>4</v>
      </c>
      <c r="D655">
        <v>120</v>
      </c>
      <c r="E655">
        <v>5</v>
      </c>
      <c r="F655" t="s">
        <v>38</v>
      </c>
      <c r="G655">
        <v>3</v>
      </c>
      <c r="H655">
        <v>2023</v>
      </c>
      <c r="I655">
        <v>34</v>
      </c>
      <c r="J655">
        <v>2.440375</v>
      </c>
      <c r="K655">
        <v>7.2899999999999997E-5</v>
      </c>
      <c r="L655">
        <v>39.1</v>
      </c>
      <c r="M655">
        <v>6.3900000000000003E-4</v>
      </c>
      <c r="N655">
        <v>0.32179999999999997</v>
      </c>
      <c r="O655">
        <v>0</v>
      </c>
      <c r="P655">
        <v>5.3109433962264096E-3</v>
      </c>
      <c r="Q655">
        <v>0</v>
      </c>
      <c r="R655">
        <v>0.06</v>
      </c>
      <c r="S655">
        <v>0</v>
      </c>
      <c r="T655">
        <v>133.16999999999999</v>
      </c>
      <c r="U655">
        <v>2.37</v>
      </c>
      <c r="V655">
        <v>0</v>
      </c>
      <c r="W655">
        <v>9.2899999999999991</v>
      </c>
      <c r="X655">
        <v>0</v>
      </c>
      <c r="Y655">
        <v>5.01</v>
      </c>
      <c r="Z655">
        <v>0</v>
      </c>
      <c r="AA655">
        <v>0.81</v>
      </c>
      <c r="AB655">
        <v>0</v>
      </c>
      <c r="AC655" t="s">
        <v>36</v>
      </c>
      <c r="AD655" t="s">
        <v>36</v>
      </c>
      <c r="AE655" t="s">
        <v>36</v>
      </c>
      <c r="AF655" t="s">
        <v>36</v>
      </c>
      <c r="AG655" t="s">
        <v>36</v>
      </c>
      <c r="AH655" t="s">
        <v>36</v>
      </c>
    </row>
    <row r="656" spans="1:34" x14ac:dyDescent="0.25">
      <c r="A656">
        <v>749</v>
      </c>
      <c r="B656" t="s">
        <v>34</v>
      </c>
      <c r="C656">
        <v>4</v>
      </c>
      <c r="D656">
        <v>120</v>
      </c>
      <c r="E656">
        <v>5</v>
      </c>
      <c r="F656" t="s">
        <v>38</v>
      </c>
      <c r="G656">
        <v>3</v>
      </c>
      <c r="H656">
        <v>2024</v>
      </c>
      <c r="I656">
        <v>35</v>
      </c>
      <c r="J656">
        <v>2.440375</v>
      </c>
      <c r="K656">
        <v>7.2899999999999997E-5</v>
      </c>
      <c r="L656">
        <v>39.1</v>
      </c>
      <c r="M656">
        <v>6.3900000000000003E-4</v>
      </c>
      <c r="N656">
        <v>0.32179999999999997</v>
      </c>
      <c r="O656">
        <v>0</v>
      </c>
      <c r="P656">
        <v>5.3109433962264096E-3</v>
      </c>
      <c r="Q656">
        <v>0</v>
      </c>
      <c r="R656">
        <v>0.06</v>
      </c>
      <c r="S656">
        <v>0</v>
      </c>
      <c r="T656">
        <v>133.16999999999999</v>
      </c>
      <c r="U656">
        <v>2.37</v>
      </c>
      <c r="V656">
        <v>0</v>
      </c>
      <c r="W656">
        <v>9.2899999999999991</v>
      </c>
      <c r="X656">
        <v>0</v>
      </c>
      <c r="Y656">
        <v>5.01</v>
      </c>
      <c r="Z656">
        <v>0</v>
      </c>
      <c r="AA656">
        <v>0.81</v>
      </c>
      <c r="AB656">
        <v>0</v>
      </c>
      <c r="AC656" t="s">
        <v>36</v>
      </c>
      <c r="AD656" t="s">
        <v>36</v>
      </c>
      <c r="AE656" t="s">
        <v>36</v>
      </c>
      <c r="AF656" t="s">
        <v>36</v>
      </c>
      <c r="AG656" t="s">
        <v>36</v>
      </c>
      <c r="AH656" t="s">
        <v>36</v>
      </c>
    </row>
    <row r="657" spans="1:34" x14ac:dyDescent="0.25">
      <c r="A657">
        <v>750</v>
      </c>
      <c r="B657" t="s">
        <v>34</v>
      </c>
      <c r="C657">
        <v>4</v>
      </c>
      <c r="D657">
        <v>120</v>
      </c>
      <c r="E657">
        <v>5</v>
      </c>
      <c r="F657" t="s">
        <v>38</v>
      </c>
      <c r="G657">
        <v>3</v>
      </c>
      <c r="H657">
        <v>2025</v>
      </c>
      <c r="I657">
        <v>36</v>
      </c>
      <c r="J657">
        <v>2.440375</v>
      </c>
      <c r="K657">
        <v>7.2899999999999997E-5</v>
      </c>
      <c r="L657">
        <v>39.1</v>
      </c>
      <c r="M657">
        <v>6.3900000000000003E-4</v>
      </c>
      <c r="N657">
        <v>0.32179999999999997</v>
      </c>
      <c r="O657">
        <v>0</v>
      </c>
      <c r="P657">
        <v>5.3109433962264096E-3</v>
      </c>
      <c r="Q657">
        <v>0</v>
      </c>
      <c r="R657">
        <v>0.06</v>
      </c>
      <c r="S657">
        <v>0</v>
      </c>
      <c r="T657">
        <v>133.16999999999999</v>
      </c>
      <c r="U657">
        <v>2.37</v>
      </c>
      <c r="V657">
        <v>0</v>
      </c>
      <c r="W657">
        <v>9.2899999999999991</v>
      </c>
      <c r="X657">
        <v>0</v>
      </c>
      <c r="Y657">
        <v>5.01</v>
      </c>
      <c r="Z657">
        <v>0</v>
      </c>
      <c r="AA657">
        <v>0.81</v>
      </c>
      <c r="AB657">
        <v>0</v>
      </c>
      <c r="AC657" t="s">
        <v>36</v>
      </c>
      <c r="AD657" t="s">
        <v>36</v>
      </c>
      <c r="AE657" t="s">
        <v>36</v>
      </c>
      <c r="AF657" t="s">
        <v>36</v>
      </c>
      <c r="AG657" t="s">
        <v>36</v>
      </c>
      <c r="AH657" t="s">
        <v>36</v>
      </c>
    </row>
    <row r="658" spans="1:34" x14ac:dyDescent="0.25">
      <c r="A658">
        <v>751</v>
      </c>
      <c r="B658" t="s">
        <v>34</v>
      </c>
      <c r="C658">
        <v>4</v>
      </c>
      <c r="D658">
        <v>120</v>
      </c>
      <c r="E658">
        <v>5</v>
      </c>
      <c r="F658" t="s">
        <v>38</v>
      </c>
      <c r="G658">
        <v>3</v>
      </c>
      <c r="H658">
        <v>2026</v>
      </c>
      <c r="I658">
        <v>37</v>
      </c>
      <c r="J658">
        <v>2.440375</v>
      </c>
      <c r="K658">
        <v>7.2899999999999997E-5</v>
      </c>
      <c r="L658">
        <v>39.1</v>
      </c>
      <c r="M658">
        <v>6.3900000000000003E-4</v>
      </c>
      <c r="N658">
        <v>0.32179999999999997</v>
      </c>
      <c r="O658">
        <v>0</v>
      </c>
      <c r="P658">
        <v>5.3109433962264096E-3</v>
      </c>
      <c r="Q658">
        <v>0</v>
      </c>
      <c r="R658">
        <v>0.06</v>
      </c>
      <c r="S658">
        <v>0</v>
      </c>
      <c r="T658">
        <v>133.16999999999999</v>
      </c>
      <c r="U658">
        <v>2.37</v>
      </c>
      <c r="V658">
        <v>0</v>
      </c>
      <c r="W658">
        <v>9.2899999999999991</v>
      </c>
      <c r="X658">
        <v>0</v>
      </c>
      <c r="Y658">
        <v>5.01</v>
      </c>
      <c r="Z658">
        <v>0</v>
      </c>
      <c r="AA658">
        <v>0.81</v>
      </c>
      <c r="AB658">
        <v>0</v>
      </c>
      <c r="AC658" t="s">
        <v>36</v>
      </c>
      <c r="AD658" t="s">
        <v>36</v>
      </c>
      <c r="AE658" t="s">
        <v>36</v>
      </c>
      <c r="AF658" t="s">
        <v>36</v>
      </c>
      <c r="AG658" t="s">
        <v>36</v>
      </c>
      <c r="AH658" t="s">
        <v>36</v>
      </c>
    </row>
    <row r="659" spans="1:34" x14ac:dyDescent="0.25">
      <c r="A659">
        <v>752</v>
      </c>
      <c r="B659" t="s">
        <v>34</v>
      </c>
      <c r="C659">
        <v>4</v>
      </c>
      <c r="D659">
        <v>120</v>
      </c>
      <c r="E659">
        <v>5</v>
      </c>
      <c r="F659" t="s">
        <v>38</v>
      </c>
      <c r="G659">
        <v>3</v>
      </c>
      <c r="H659">
        <v>2027</v>
      </c>
      <c r="I659">
        <v>38</v>
      </c>
      <c r="J659">
        <v>2.440375</v>
      </c>
      <c r="K659">
        <v>7.2899999999999997E-5</v>
      </c>
      <c r="L659">
        <v>39.1</v>
      </c>
      <c r="M659">
        <v>6.3900000000000003E-4</v>
      </c>
      <c r="N659">
        <v>0.32179999999999997</v>
      </c>
      <c r="O659">
        <v>0</v>
      </c>
      <c r="P659">
        <v>5.3109433962264096E-3</v>
      </c>
      <c r="Q659">
        <v>0</v>
      </c>
      <c r="R659">
        <v>0.06</v>
      </c>
      <c r="S659">
        <v>0</v>
      </c>
      <c r="T659">
        <v>133.16999999999999</v>
      </c>
      <c r="U659">
        <v>2.37</v>
      </c>
      <c r="V659">
        <v>0</v>
      </c>
      <c r="W659">
        <v>9.2899999999999991</v>
      </c>
      <c r="X659">
        <v>0</v>
      </c>
      <c r="Y659">
        <v>5.01</v>
      </c>
      <c r="Z659">
        <v>0</v>
      </c>
      <c r="AA659">
        <v>0.81</v>
      </c>
      <c r="AB659">
        <v>0</v>
      </c>
      <c r="AC659" t="s">
        <v>36</v>
      </c>
      <c r="AD659" t="s">
        <v>36</v>
      </c>
      <c r="AE659" t="s">
        <v>36</v>
      </c>
      <c r="AF659" t="s">
        <v>36</v>
      </c>
      <c r="AG659" t="s">
        <v>36</v>
      </c>
      <c r="AH659" t="s">
        <v>36</v>
      </c>
    </row>
    <row r="660" spans="1:34" x14ac:dyDescent="0.25">
      <c r="A660">
        <v>753</v>
      </c>
      <c r="B660" t="s">
        <v>34</v>
      </c>
      <c r="C660">
        <v>4</v>
      </c>
      <c r="D660">
        <v>120</v>
      </c>
      <c r="E660">
        <v>5</v>
      </c>
      <c r="F660" t="s">
        <v>38</v>
      </c>
      <c r="G660">
        <v>3</v>
      </c>
      <c r="H660">
        <v>2028</v>
      </c>
      <c r="I660">
        <v>39</v>
      </c>
      <c r="J660">
        <v>2.440375</v>
      </c>
      <c r="K660">
        <v>7.2899999999999997E-5</v>
      </c>
      <c r="L660">
        <v>39.1</v>
      </c>
      <c r="M660">
        <v>6.3900000000000003E-4</v>
      </c>
      <c r="N660">
        <v>0.32179999999999997</v>
      </c>
      <c r="O660">
        <v>0</v>
      </c>
      <c r="P660">
        <v>5.3109433962264096E-3</v>
      </c>
      <c r="Q660">
        <v>0</v>
      </c>
      <c r="R660">
        <v>0.06</v>
      </c>
      <c r="S660">
        <v>0</v>
      </c>
      <c r="T660">
        <v>133.16999999999999</v>
      </c>
      <c r="U660">
        <v>2.37</v>
      </c>
      <c r="V660">
        <v>0</v>
      </c>
      <c r="W660">
        <v>9.2899999999999991</v>
      </c>
      <c r="X660">
        <v>0</v>
      </c>
      <c r="Y660">
        <v>5.01</v>
      </c>
      <c r="Z660">
        <v>0</v>
      </c>
      <c r="AA660">
        <v>0.81</v>
      </c>
      <c r="AB660">
        <v>0</v>
      </c>
      <c r="AC660" t="s">
        <v>36</v>
      </c>
      <c r="AD660" t="s">
        <v>36</v>
      </c>
      <c r="AE660" t="s">
        <v>36</v>
      </c>
      <c r="AF660" t="s">
        <v>36</v>
      </c>
      <c r="AG660" t="s">
        <v>36</v>
      </c>
      <c r="AH660" t="s">
        <v>36</v>
      </c>
    </row>
    <row r="661" spans="1:34" x14ac:dyDescent="0.25">
      <c r="A661">
        <v>754</v>
      </c>
      <c r="B661" t="s">
        <v>34</v>
      </c>
      <c r="C661">
        <v>4</v>
      </c>
      <c r="D661">
        <v>120</v>
      </c>
      <c r="E661">
        <v>5</v>
      </c>
      <c r="F661" t="s">
        <v>38</v>
      </c>
      <c r="G661">
        <v>3</v>
      </c>
      <c r="H661">
        <v>2029</v>
      </c>
      <c r="I661">
        <v>40</v>
      </c>
      <c r="J661">
        <v>2.440375</v>
      </c>
      <c r="K661">
        <v>7.2899999999999997E-5</v>
      </c>
      <c r="L661">
        <v>39.1</v>
      </c>
      <c r="M661">
        <v>6.3900000000000003E-4</v>
      </c>
      <c r="N661">
        <v>0.32179999999999997</v>
      </c>
      <c r="O661">
        <v>0</v>
      </c>
      <c r="P661">
        <v>5.3109433962264096E-3</v>
      </c>
      <c r="Q661">
        <v>0</v>
      </c>
      <c r="R661">
        <v>0.06</v>
      </c>
      <c r="S661">
        <v>0</v>
      </c>
      <c r="T661">
        <v>133.16999999999999</v>
      </c>
      <c r="U661">
        <v>2.37</v>
      </c>
      <c r="V661">
        <v>0</v>
      </c>
      <c r="W661">
        <v>9.2899999999999991</v>
      </c>
      <c r="X661">
        <v>0</v>
      </c>
      <c r="Y661">
        <v>5.01</v>
      </c>
      <c r="Z661">
        <v>0</v>
      </c>
      <c r="AA661">
        <v>0.81</v>
      </c>
      <c r="AB661">
        <v>0</v>
      </c>
      <c r="AC661" t="s">
        <v>36</v>
      </c>
      <c r="AD661" t="s">
        <v>36</v>
      </c>
      <c r="AE661" t="s">
        <v>36</v>
      </c>
      <c r="AF661" t="s">
        <v>36</v>
      </c>
      <c r="AG661" t="s">
        <v>36</v>
      </c>
      <c r="AH661" t="s">
        <v>36</v>
      </c>
    </row>
    <row r="662" spans="1:34" x14ac:dyDescent="0.25">
      <c r="A662">
        <v>755</v>
      </c>
      <c r="B662" t="s">
        <v>34</v>
      </c>
      <c r="C662">
        <v>4</v>
      </c>
      <c r="D662">
        <v>120</v>
      </c>
      <c r="E662">
        <v>5</v>
      </c>
      <c r="F662" t="s">
        <v>38</v>
      </c>
      <c r="G662">
        <v>3</v>
      </c>
      <c r="H662">
        <v>2030</v>
      </c>
      <c r="I662">
        <v>41</v>
      </c>
      <c r="J662">
        <v>2.440375</v>
      </c>
      <c r="K662">
        <v>7.2899999999999997E-5</v>
      </c>
      <c r="L662">
        <v>39.1</v>
      </c>
      <c r="M662">
        <v>6.3900000000000003E-4</v>
      </c>
      <c r="N662">
        <v>0.32179999999999997</v>
      </c>
      <c r="O662">
        <v>0</v>
      </c>
      <c r="P662">
        <v>5.3109433962264096E-3</v>
      </c>
      <c r="Q662">
        <v>0</v>
      </c>
      <c r="R662">
        <v>0.06</v>
      </c>
      <c r="S662">
        <v>0</v>
      </c>
      <c r="T662">
        <v>133.16999999999999</v>
      </c>
      <c r="U662">
        <v>2.37</v>
      </c>
      <c r="V662">
        <v>0</v>
      </c>
      <c r="W662">
        <v>9.2899999999999991</v>
      </c>
      <c r="X662">
        <v>0</v>
      </c>
      <c r="Y662">
        <v>5.01</v>
      </c>
      <c r="Z662">
        <v>0</v>
      </c>
      <c r="AA662">
        <v>0.81</v>
      </c>
      <c r="AB662">
        <v>0</v>
      </c>
      <c r="AC662" t="s">
        <v>36</v>
      </c>
      <c r="AD662" t="s">
        <v>36</v>
      </c>
      <c r="AE662" t="s">
        <v>36</v>
      </c>
      <c r="AF662" t="s">
        <v>36</v>
      </c>
      <c r="AG662" t="s">
        <v>36</v>
      </c>
      <c r="AH662" t="s">
        <v>36</v>
      </c>
    </row>
    <row r="663" spans="1:34" x14ac:dyDescent="0.25">
      <c r="A663">
        <v>756</v>
      </c>
      <c r="B663" t="s">
        <v>34</v>
      </c>
      <c r="C663">
        <v>4</v>
      </c>
      <c r="D663">
        <v>120</v>
      </c>
      <c r="E663">
        <v>5</v>
      </c>
      <c r="F663" t="s">
        <v>38</v>
      </c>
      <c r="G663">
        <v>3</v>
      </c>
      <c r="H663">
        <v>2031</v>
      </c>
      <c r="I663">
        <v>42</v>
      </c>
      <c r="J663">
        <v>2.440375</v>
      </c>
      <c r="K663">
        <v>7.2899999999999997E-5</v>
      </c>
      <c r="L663">
        <v>39.1</v>
      </c>
      <c r="M663">
        <v>6.3900000000000003E-4</v>
      </c>
      <c r="N663">
        <v>0.32179999999999997</v>
      </c>
      <c r="O663">
        <v>0</v>
      </c>
      <c r="P663">
        <v>5.3109433962264096E-3</v>
      </c>
      <c r="Q663">
        <v>0</v>
      </c>
      <c r="R663">
        <v>0.06</v>
      </c>
      <c r="S663">
        <v>0</v>
      </c>
      <c r="T663">
        <v>133.16999999999999</v>
      </c>
      <c r="U663">
        <v>2.37</v>
      </c>
      <c r="V663">
        <v>0</v>
      </c>
      <c r="W663">
        <v>9.2899999999999991</v>
      </c>
      <c r="X663">
        <v>0</v>
      </c>
      <c r="Y663">
        <v>5.01</v>
      </c>
      <c r="Z663">
        <v>0</v>
      </c>
      <c r="AA663">
        <v>0.81</v>
      </c>
      <c r="AB663">
        <v>0</v>
      </c>
      <c r="AC663" t="s">
        <v>36</v>
      </c>
      <c r="AD663" t="s">
        <v>36</v>
      </c>
      <c r="AE663" t="s">
        <v>36</v>
      </c>
      <c r="AF663" t="s">
        <v>36</v>
      </c>
      <c r="AG663" t="s">
        <v>36</v>
      </c>
      <c r="AH663" t="s">
        <v>36</v>
      </c>
    </row>
    <row r="664" spans="1:34" x14ac:dyDescent="0.25">
      <c r="A664">
        <v>757</v>
      </c>
      <c r="B664" t="s">
        <v>34</v>
      </c>
      <c r="C664">
        <v>4</v>
      </c>
      <c r="D664">
        <v>120</v>
      </c>
      <c r="E664">
        <v>5</v>
      </c>
      <c r="F664" t="s">
        <v>38</v>
      </c>
      <c r="G664">
        <v>3</v>
      </c>
      <c r="H664">
        <v>2032</v>
      </c>
      <c r="I664">
        <v>43</v>
      </c>
      <c r="J664">
        <v>2.440375</v>
      </c>
      <c r="K664">
        <v>7.2899999999999997E-5</v>
      </c>
      <c r="L664">
        <v>39.1</v>
      </c>
      <c r="M664">
        <v>6.3900000000000003E-4</v>
      </c>
      <c r="N664">
        <v>0.32179999999999997</v>
      </c>
      <c r="O664">
        <v>0</v>
      </c>
      <c r="P664">
        <v>5.3109433962264096E-3</v>
      </c>
      <c r="Q664">
        <v>0</v>
      </c>
      <c r="R664">
        <v>0.06</v>
      </c>
      <c r="S664">
        <v>0</v>
      </c>
      <c r="T664">
        <v>133.16999999999999</v>
      </c>
      <c r="U664">
        <v>2.37</v>
      </c>
      <c r="V664">
        <v>0</v>
      </c>
      <c r="W664">
        <v>9.2899999999999991</v>
      </c>
      <c r="X664">
        <v>0</v>
      </c>
      <c r="Y664">
        <v>5.01</v>
      </c>
      <c r="Z664">
        <v>0</v>
      </c>
      <c r="AA664">
        <v>0.81</v>
      </c>
      <c r="AB664">
        <v>0</v>
      </c>
      <c r="AC664" t="s">
        <v>36</v>
      </c>
      <c r="AD664" t="s">
        <v>36</v>
      </c>
      <c r="AE664" t="s">
        <v>36</v>
      </c>
      <c r="AF664" t="s">
        <v>36</v>
      </c>
      <c r="AG664" t="s">
        <v>36</v>
      </c>
      <c r="AH664" t="s">
        <v>36</v>
      </c>
    </row>
    <row r="665" spans="1:34" x14ac:dyDescent="0.25">
      <c r="A665">
        <v>758</v>
      </c>
      <c r="B665" t="s">
        <v>34</v>
      </c>
      <c r="C665">
        <v>4</v>
      </c>
      <c r="D665">
        <v>120</v>
      </c>
      <c r="E665">
        <v>5</v>
      </c>
      <c r="F665" t="s">
        <v>38</v>
      </c>
      <c r="G665">
        <v>3</v>
      </c>
      <c r="H665">
        <v>2033</v>
      </c>
      <c r="I665">
        <v>44</v>
      </c>
      <c r="J665">
        <v>2.440375</v>
      </c>
      <c r="K665">
        <v>7.2899999999999997E-5</v>
      </c>
      <c r="L665">
        <v>39.1</v>
      </c>
      <c r="M665">
        <v>6.3900000000000003E-4</v>
      </c>
      <c r="N665">
        <v>0.32179999999999997</v>
      </c>
      <c r="O665">
        <v>0</v>
      </c>
      <c r="P665">
        <v>5.3109433962264096E-3</v>
      </c>
      <c r="Q665">
        <v>0</v>
      </c>
      <c r="R665">
        <v>0.06</v>
      </c>
      <c r="S665">
        <v>0</v>
      </c>
      <c r="T665">
        <v>133.16999999999999</v>
      </c>
      <c r="U665">
        <v>2.37</v>
      </c>
      <c r="V665">
        <v>0</v>
      </c>
      <c r="W665">
        <v>9.2899999999999991</v>
      </c>
      <c r="X665">
        <v>0</v>
      </c>
      <c r="Y665">
        <v>5.01</v>
      </c>
      <c r="Z665">
        <v>0</v>
      </c>
      <c r="AA665">
        <v>0.81</v>
      </c>
      <c r="AB665">
        <v>0</v>
      </c>
      <c r="AC665" t="s">
        <v>36</v>
      </c>
      <c r="AD665" t="s">
        <v>36</v>
      </c>
      <c r="AE665" t="s">
        <v>36</v>
      </c>
      <c r="AF665" t="s">
        <v>36</v>
      </c>
      <c r="AG665" t="s">
        <v>36</v>
      </c>
      <c r="AH665" t="s">
        <v>36</v>
      </c>
    </row>
    <row r="666" spans="1:34" x14ac:dyDescent="0.25">
      <c r="A666">
        <v>759</v>
      </c>
      <c r="B666" t="s">
        <v>34</v>
      </c>
      <c r="C666">
        <v>4</v>
      </c>
      <c r="D666">
        <v>120</v>
      </c>
      <c r="E666">
        <v>5</v>
      </c>
      <c r="F666" t="s">
        <v>38</v>
      </c>
      <c r="G666">
        <v>3</v>
      </c>
      <c r="H666">
        <v>2034</v>
      </c>
      <c r="I666">
        <v>45</v>
      </c>
      <c r="J666">
        <v>2.440375</v>
      </c>
      <c r="K666">
        <v>7.2899999999999997E-5</v>
      </c>
      <c r="L666">
        <v>39.1</v>
      </c>
      <c r="M666">
        <v>6.3900000000000003E-4</v>
      </c>
      <c r="N666">
        <v>0.32179999999999997</v>
      </c>
      <c r="O666">
        <v>0</v>
      </c>
      <c r="P666">
        <v>5.3109433962264096E-3</v>
      </c>
      <c r="Q666">
        <v>0</v>
      </c>
      <c r="R666">
        <v>0.06</v>
      </c>
      <c r="S666">
        <v>0</v>
      </c>
      <c r="T666">
        <v>133.16999999999999</v>
      </c>
      <c r="U666">
        <v>2.37</v>
      </c>
      <c r="V666">
        <v>0</v>
      </c>
      <c r="W666">
        <v>9.2899999999999991</v>
      </c>
      <c r="X666">
        <v>0</v>
      </c>
      <c r="Y666">
        <v>5.01</v>
      </c>
      <c r="Z666">
        <v>0</v>
      </c>
      <c r="AA666">
        <v>0.81</v>
      </c>
      <c r="AB666">
        <v>0</v>
      </c>
      <c r="AC666" t="s">
        <v>36</v>
      </c>
      <c r="AD666" t="s">
        <v>36</v>
      </c>
      <c r="AE666" t="s">
        <v>36</v>
      </c>
      <c r="AF666" t="s">
        <v>36</v>
      </c>
      <c r="AG666" t="s">
        <v>36</v>
      </c>
      <c r="AH666" t="s">
        <v>36</v>
      </c>
    </row>
    <row r="667" spans="1:34" x14ac:dyDescent="0.25">
      <c r="A667">
        <v>760</v>
      </c>
      <c r="B667" t="s">
        <v>34</v>
      </c>
      <c r="C667">
        <v>4</v>
      </c>
      <c r="D667">
        <v>120</v>
      </c>
      <c r="E667">
        <v>5</v>
      </c>
      <c r="F667" t="s">
        <v>38</v>
      </c>
      <c r="G667">
        <v>3</v>
      </c>
      <c r="H667">
        <v>2035</v>
      </c>
      <c r="I667">
        <v>46</v>
      </c>
      <c r="J667">
        <v>2.440375</v>
      </c>
      <c r="K667">
        <v>7.2899999999999997E-5</v>
      </c>
      <c r="L667">
        <v>39.1</v>
      </c>
      <c r="M667">
        <v>6.3900000000000003E-4</v>
      </c>
      <c r="N667">
        <v>0.32179999999999997</v>
      </c>
      <c r="O667">
        <v>0</v>
      </c>
      <c r="P667">
        <v>5.3109433962264096E-3</v>
      </c>
      <c r="Q667">
        <v>0</v>
      </c>
      <c r="R667">
        <v>0.06</v>
      </c>
      <c r="S667">
        <v>0</v>
      </c>
      <c r="T667">
        <v>133.16999999999999</v>
      </c>
      <c r="U667">
        <v>2.37</v>
      </c>
      <c r="V667">
        <v>0</v>
      </c>
      <c r="W667">
        <v>9.2899999999999991</v>
      </c>
      <c r="X667">
        <v>0</v>
      </c>
      <c r="Y667">
        <v>5.01</v>
      </c>
      <c r="Z667">
        <v>0</v>
      </c>
      <c r="AA667">
        <v>0.81</v>
      </c>
      <c r="AB667">
        <v>0</v>
      </c>
      <c r="AC667" t="s">
        <v>36</v>
      </c>
      <c r="AD667" t="s">
        <v>36</v>
      </c>
      <c r="AE667" t="s">
        <v>36</v>
      </c>
      <c r="AF667" t="s">
        <v>36</v>
      </c>
      <c r="AG667" t="s">
        <v>36</v>
      </c>
      <c r="AH667" t="s">
        <v>36</v>
      </c>
    </row>
    <row r="668" spans="1:34" x14ac:dyDescent="0.25">
      <c r="A668">
        <v>761</v>
      </c>
      <c r="B668" t="s">
        <v>34</v>
      </c>
      <c r="C668">
        <v>4</v>
      </c>
      <c r="D668">
        <v>120</v>
      </c>
      <c r="E668">
        <v>5</v>
      </c>
      <c r="F668" t="s">
        <v>38</v>
      </c>
      <c r="G668">
        <v>3</v>
      </c>
      <c r="H668">
        <v>2036</v>
      </c>
      <c r="I668">
        <v>47</v>
      </c>
      <c r="J668">
        <v>2.440375</v>
      </c>
      <c r="K668">
        <v>7.2899999999999997E-5</v>
      </c>
      <c r="L668">
        <v>39.1</v>
      </c>
      <c r="M668">
        <v>6.3900000000000003E-4</v>
      </c>
      <c r="N668">
        <v>0.32179999999999997</v>
      </c>
      <c r="O668">
        <v>0</v>
      </c>
      <c r="P668">
        <v>5.3109433962264096E-3</v>
      </c>
      <c r="Q668">
        <v>0</v>
      </c>
      <c r="R668">
        <v>0.06</v>
      </c>
      <c r="S668">
        <v>0</v>
      </c>
      <c r="T668">
        <v>133.16999999999999</v>
      </c>
      <c r="U668">
        <v>2.37</v>
      </c>
      <c r="V668">
        <v>0</v>
      </c>
      <c r="W668">
        <v>9.2899999999999991</v>
      </c>
      <c r="X668">
        <v>0</v>
      </c>
      <c r="Y668">
        <v>5.01</v>
      </c>
      <c r="Z668">
        <v>0</v>
      </c>
      <c r="AA668">
        <v>0.81</v>
      </c>
      <c r="AB668">
        <v>0</v>
      </c>
      <c r="AC668" t="s">
        <v>36</v>
      </c>
      <c r="AD668" t="s">
        <v>36</v>
      </c>
      <c r="AE668" t="s">
        <v>36</v>
      </c>
      <c r="AF668" t="s">
        <v>36</v>
      </c>
      <c r="AG668" t="s">
        <v>36</v>
      </c>
      <c r="AH668" t="s">
        <v>36</v>
      </c>
    </row>
    <row r="669" spans="1:34" x14ac:dyDescent="0.25">
      <c r="A669">
        <v>762</v>
      </c>
      <c r="B669" t="s">
        <v>34</v>
      </c>
      <c r="C669">
        <v>4</v>
      </c>
      <c r="D669">
        <v>120</v>
      </c>
      <c r="E669">
        <v>5</v>
      </c>
      <c r="F669" t="s">
        <v>38</v>
      </c>
      <c r="G669">
        <v>3</v>
      </c>
      <c r="H669">
        <v>2037</v>
      </c>
      <c r="I669">
        <v>48</v>
      </c>
      <c r="J669">
        <v>2.440375</v>
      </c>
      <c r="K669">
        <v>7.2899999999999997E-5</v>
      </c>
      <c r="L669">
        <v>39.1</v>
      </c>
      <c r="M669">
        <v>6.3900000000000003E-4</v>
      </c>
      <c r="N669">
        <v>0.32179999999999997</v>
      </c>
      <c r="O669">
        <v>0</v>
      </c>
      <c r="P669">
        <v>5.3109433962264096E-3</v>
      </c>
      <c r="Q669">
        <v>0</v>
      </c>
      <c r="R669">
        <v>0.06</v>
      </c>
      <c r="S669">
        <v>0</v>
      </c>
      <c r="T669">
        <v>133.16999999999999</v>
      </c>
      <c r="U669">
        <v>2.37</v>
      </c>
      <c r="V669">
        <v>0</v>
      </c>
      <c r="W669">
        <v>9.2899999999999991</v>
      </c>
      <c r="X669">
        <v>0</v>
      </c>
      <c r="Y669">
        <v>5.01</v>
      </c>
      <c r="Z669">
        <v>0</v>
      </c>
      <c r="AA669">
        <v>0.81</v>
      </c>
      <c r="AB669">
        <v>0</v>
      </c>
      <c r="AC669" t="s">
        <v>36</v>
      </c>
      <c r="AD669" t="s">
        <v>36</v>
      </c>
      <c r="AE669" t="s">
        <v>36</v>
      </c>
      <c r="AF669" t="s">
        <v>36</v>
      </c>
      <c r="AG669" t="s">
        <v>36</v>
      </c>
      <c r="AH669" t="s">
        <v>36</v>
      </c>
    </row>
    <row r="670" spans="1:34" x14ac:dyDescent="0.25">
      <c r="A670">
        <v>763</v>
      </c>
      <c r="B670" t="s">
        <v>34</v>
      </c>
      <c r="C670">
        <v>4</v>
      </c>
      <c r="D670">
        <v>120</v>
      </c>
      <c r="E670">
        <v>5</v>
      </c>
      <c r="F670" t="s">
        <v>38</v>
      </c>
      <c r="G670">
        <v>3</v>
      </c>
      <c r="H670">
        <v>2038</v>
      </c>
      <c r="I670">
        <v>49</v>
      </c>
      <c r="J670">
        <v>2.440375</v>
      </c>
      <c r="K670">
        <v>7.2899999999999997E-5</v>
      </c>
      <c r="L670">
        <v>39.1</v>
      </c>
      <c r="M670">
        <v>6.3900000000000003E-4</v>
      </c>
      <c r="N670">
        <v>0.32179999999999997</v>
      </c>
      <c r="O670">
        <v>0</v>
      </c>
      <c r="P670">
        <v>5.3109433962264096E-3</v>
      </c>
      <c r="Q670">
        <v>0</v>
      </c>
      <c r="R670">
        <v>0.06</v>
      </c>
      <c r="S670">
        <v>0</v>
      </c>
      <c r="T670">
        <v>133.16999999999999</v>
      </c>
      <c r="U670">
        <v>2.37</v>
      </c>
      <c r="V670">
        <v>0</v>
      </c>
      <c r="W670">
        <v>9.2899999999999991</v>
      </c>
      <c r="X670">
        <v>0</v>
      </c>
      <c r="Y670">
        <v>5.01</v>
      </c>
      <c r="Z670">
        <v>0</v>
      </c>
      <c r="AA670">
        <v>0.81</v>
      </c>
      <c r="AB670">
        <v>0</v>
      </c>
      <c r="AC670" t="s">
        <v>36</v>
      </c>
      <c r="AD670" t="s">
        <v>36</v>
      </c>
      <c r="AE670" t="s">
        <v>36</v>
      </c>
      <c r="AF670" t="s">
        <v>36</v>
      </c>
      <c r="AG670" t="s">
        <v>36</v>
      </c>
      <c r="AH670" t="s">
        <v>36</v>
      </c>
    </row>
    <row r="671" spans="1:34" x14ac:dyDescent="0.25">
      <c r="A671">
        <v>764</v>
      </c>
      <c r="B671" t="s">
        <v>34</v>
      </c>
      <c r="C671">
        <v>4</v>
      </c>
      <c r="D671">
        <v>120</v>
      </c>
      <c r="E671">
        <v>5</v>
      </c>
      <c r="F671" t="s">
        <v>38</v>
      </c>
      <c r="G671">
        <v>3</v>
      </c>
      <c r="H671">
        <v>2039</v>
      </c>
      <c r="I671">
        <v>50</v>
      </c>
      <c r="J671">
        <v>2.440375</v>
      </c>
      <c r="K671">
        <v>7.2899999999999997E-5</v>
      </c>
      <c r="L671">
        <v>39.1</v>
      </c>
      <c r="M671">
        <v>6.3900000000000003E-4</v>
      </c>
      <c r="N671">
        <v>0.32179999999999997</v>
      </c>
      <c r="O671">
        <v>0</v>
      </c>
      <c r="P671">
        <v>5.3109433962264096E-3</v>
      </c>
      <c r="Q671">
        <v>0</v>
      </c>
      <c r="R671">
        <v>0.06</v>
      </c>
      <c r="S671">
        <v>0</v>
      </c>
      <c r="T671">
        <v>133.16999999999999</v>
      </c>
      <c r="U671">
        <v>2.37</v>
      </c>
      <c r="V671">
        <v>0</v>
      </c>
      <c r="W671">
        <v>9.2899999999999991</v>
      </c>
      <c r="X671">
        <v>0</v>
      </c>
      <c r="Y671">
        <v>5.01</v>
      </c>
      <c r="Z671">
        <v>0</v>
      </c>
      <c r="AA671">
        <v>0.81</v>
      </c>
      <c r="AB671">
        <v>0</v>
      </c>
      <c r="AC671" t="s">
        <v>36</v>
      </c>
      <c r="AD671" t="s">
        <v>36</v>
      </c>
      <c r="AE671" t="s">
        <v>36</v>
      </c>
      <c r="AF671" t="s">
        <v>36</v>
      </c>
      <c r="AG671" t="s">
        <v>36</v>
      </c>
      <c r="AH671" t="s">
        <v>36</v>
      </c>
    </row>
    <row r="672" spans="1:34" x14ac:dyDescent="0.25">
      <c r="A672">
        <v>765</v>
      </c>
      <c r="B672" t="s">
        <v>34</v>
      </c>
      <c r="C672">
        <v>4</v>
      </c>
      <c r="D672">
        <v>120</v>
      </c>
      <c r="E672">
        <v>5</v>
      </c>
      <c r="F672" t="s">
        <v>38</v>
      </c>
      <c r="G672">
        <v>3</v>
      </c>
      <c r="H672">
        <v>2040</v>
      </c>
      <c r="I672">
        <v>51</v>
      </c>
      <c r="J672">
        <v>2.440375</v>
      </c>
      <c r="K672">
        <v>7.2899999999999997E-5</v>
      </c>
      <c r="L672">
        <v>39.1</v>
      </c>
      <c r="M672">
        <v>6.3900000000000003E-4</v>
      </c>
      <c r="N672">
        <v>0.32179999999999997</v>
      </c>
      <c r="O672">
        <v>0</v>
      </c>
      <c r="P672">
        <v>5.3109433962264096E-3</v>
      </c>
      <c r="Q672">
        <v>0</v>
      </c>
      <c r="R672">
        <v>0.06</v>
      </c>
      <c r="S672">
        <v>0</v>
      </c>
      <c r="T672">
        <v>133.16999999999999</v>
      </c>
      <c r="U672">
        <v>2.37</v>
      </c>
      <c r="V672">
        <v>0</v>
      </c>
      <c r="W672">
        <v>9.2899999999999991</v>
      </c>
      <c r="X672">
        <v>0</v>
      </c>
      <c r="Y672">
        <v>5.01</v>
      </c>
      <c r="Z672">
        <v>0</v>
      </c>
      <c r="AA672">
        <v>0.81</v>
      </c>
      <c r="AB672">
        <v>0</v>
      </c>
      <c r="AC672" t="s">
        <v>36</v>
      </c>
      <c r="AD672" t="s">
        <v>36</v>
      </c>
      <c r="AE672" t="s">
        <v>36</v>
      </c>
      <c r="AF672" t="s">
        <v>36</v>
      </c>
      <c r="AG672" t="s">
        <v>36</v>
      </c>
      <c r="AH672" t="s">
        <v>36</v>
      </c>
    </row>
    <row r="673" spans="1:34" x14ac:dyDescent="0.25">
      <c r="A673">
        <v>798</v>
      </c>
      <c r="B673" t="s">
        <v>34</v>
      </c>
      <c r="C673">
        <v>4</v>
      </c>
      <c r="D673">
        <v>5</v>
      </c>
      <c r="E673">
        <v>1</v>
      </c>
      <c r="F673" t="s">
        <v>39</v>
      </c>
      <c r="G673">
        <v>4</v>
      </c>
      <c r="H673">
        <v>2022</v>
      </c>
      <c r="I673">
        <v>33</v>
      </c>
      <c r="J673">
        <v>2.440375</v>
      </c>
      <c r="K673">
        <v>7.2899999999999997E-5</v>
      </c>
      <c r="L673">
        <v>39.1</v>
      </c>
      <c r="M673">
        <v>6.3900000000000003E-4</v>
      </c>
      <c r="N673">
        <v>0.32179999999999997</v>
      </c>
      <c r="O673">
        <v>0</v>
      </c>
      <c r="P673">
        <v>5.3109433962264096E-3</v>
      </c>
      <c r="Q673">
        <v>0</v>
      </c>
      <c r="R673">
        <v>0.06</v>
      </c>
      <c r="S673">
        <v>0</v>
      </c>
      <c r="T673">
        <v>79.58</v>
      </c>
      <c r="U673">
        <v>0.42</v>
      </c>
      <c r="V673">
        <v>0</v>
      </c>
      <c r="W673">
        <v>1.0900000000000001</v>
      </c>
      <c r="X673">
        <v>0</v>
      </c>
      <c r="Y673">
        <v>0.57999999999999996</v>
      </c>
      <c r="Z673">
        <v>0</v>
      </c>
      <c r="AA673">
        <v>0.81</v>
      </c>
      <c r="AB673">
        <v>0</v>
      </c>
      <c r="AC673" t="s">
        <v>36</v>
      </c>
      <c r="AD673" t="s">
        <v>36</v>
      </c>
      <c r="AE673" t="s">
        <v>36</v>
      </c>
      <c r="AF673" t="s">
        <v>36</v>
      </c>
      <c r="AG673" t="s">
        <v>36</v>
      </c>
      <c r="AH673" t="s">
        <v>36</v>
      </c>
    </row>
    <row r="674" spans="1:34" x14ac:dyDescent="0.25">
      <c r="A674">
        <v>799</v>
      </c>
      <c r="B674" t="s">
        <v>34</v>
      </c>
      <c r="C674">
        <v>4</v>
      </c>
      <c r="D674">
        <v>5</v>
      </c>
      <c r="E674">
        <v>1</v>
      </c>
      <c r="F674" t="s">
        <v>39</v>
      </c>
      <c r="G674">
        <v>4</v>
      </c>
      <c r="H674">
        <v>2023</v>
      </c>
      <c r="I674">
        <v>34</v>
      </c>
      <c r="J674">
        <v>2.440375</v>
      </c>
      <c r="K674">
        <v>7.2899999999999997E-5</v>
      </c>
      <c r="L674">
        <v>39.1</v>
      </c>
      <c r="M674">
        <v>6.3900000000000003E-4</v>
      </c>
      <c r="N674">
        <v>0.32179999999999997</v>
      </c>
      <c r="O674">
        <v>0</v>
      </c>
      <c r="P674">
        <v>5.3109433962264096E-3</v>
      </c>
      <c r="Q674">
        <v>0</v>
      </c>
      <c r="R674">
        <v>0.06</v>
      </c>
      <c r="S674">
        <v>0</v>
      </c>
      <c r="T674">
        <v>79.58</v>
      </c>
      <c r="U674">
        <v>0.42</v>
      </c>
      <c r="V674">
        <v>0</v>
      </c>
      <c r="W674">
        <v>1.0900000000000001</v>
      </c>
      <c r="X674">
        <v>0</v>
      </c>
      <c r="Y674">
        <v>0.57999999999999996</v>
      </c>
      <c r="Z674">
        <v>0</v>
      </c>
      <c r="AA674">
        <v>0.81</v>
      </c>
      <c r="AB674">
        <v>0</v>
      </c>
      <c r="AC674" t="s">
        <v>36</v>
      </c>
      <c r="AD674" t="s">
        <v>36</v>
      </c>
      <c r="AE674" t="s">
        <v>36</v>
      </c>
      <c r="AF674" t="s">
        <v>36</v>
      </c>
      <c r="AG674" t="s">
        <v>36</v>
      </c>
      <c r="AH674" t="s">
        <v>36</v>
      </c>
    </row>
    <row r="675" spans="1:34" x14ac:dyDescent="0.25">
      <c r="A675">
        <v>800</v>
      </c>
      <c r="B675" t="s">
        <v>34</v>
      </c>
      <c r="C675">
        <v>4</v>
      </c>
      <c r="D675">
        <v>5</v>
      </c>
      <c r="E675">
        <v>1</v>
      </c>
      <c r="F675" t="s">
        <v>39</v>
      </c>
      <c r="G675">
        <v>4</v>
      </c>
      <c r="H675">
        <v>2024</v>
      </c>
      <c r="I675">
        <v>35</v>
      </c>
      <c r="J675">
        <v>2.440375</v>
      </c>
      <c r="K675">
        <v>7.2899999999999997E-5</v>
      </c>
      <c r="L675">
        <v>39.1</v>
      </c>
      <c r="M675">
        <v>6.3900000000000003E-4</v>
      </c>
      <c r="N675">
        <v>0.32179999999999997</v>
      </c>
      <c r="O675">
        <v>0</v>
      </c>
      <c r="P675">
        <v>5.3109433962264096E-3</v>
      </c>
      <c r="Q675">
        <v>0</v>
      </c>
      <c r="R675">
        <v>0.06</v>
      </c>
      <c r="S675">
        <v>0</v>
      </c>
      <c r="T675">
        <v>79.58</v>
      </c>
      <c r="U675">
        <v>0.42</v>
      </c>
      <c r="V675">
        <v>0</v>
      </c>
      <c r="W675">
        <v>1.0900000000000001</v>
      </c>
      <c r="X675">
        <v>0</v>
      </c>
      <c r="Y675">
        <v>0.57999999999999996</v>
      </c>
      <c r="Z675">
        <v>0</v>
      </c>
      <c r="AA675">
        <v>0.81</v>
      </c>
      <c r="AB675">
        <v>0</v>
      </c>
      <c r="AC675" t="s">
        <v>36</v>
      </c>
      <c r="AD675" t="s">
        <v>36</v>
      </c>
      <c r="AE675" t="s">
        <v>36</v>
      </c>
      <c r="AF675" t="s">
        <v>36</v>
      </c>
      <c r="AG675" t="s">
        <v>36</v>
      </c>
      <c r="AH675" t="s">
        <v>36</v>
      </c>
    </row>
    <row r="676" spans="1:34" x14ac:dyDescent="0.25">
      <c r="A676">
        <v>801</v>
      </c>
      <c r="B676" t="s">
        <v>34</v>
      </c>
      <c r="C676">
        <v>4</v>
      </c>
      <c r="D676">
        <v>5</v>
      </c>
      <c r="E676">
        <v>1</v>
      </c>
      <c r="F676" t="s">
        <v>39</v>
      </c>
      <c r="G676">
        <v>4</v>
      </c>
      <c r="H676">
        <v>2025</v>
      </c>
      <c r="I676">
        <v>36</v>
      </c>
      <c r="J676">
        <v>2.440375</v>
      </c>
      <c r="K676">
        <v>7.2899999999999997E-5</v>
      </c>
      <c r="L676">
        <v>39.1</v>
      </c>
      <c r="M676">
        <v>6.3900000000000003E-4</v>
      </c>
      <c r="N676">
        <v>0.32179999999999997</v>
      </c>
      <c r="O676">
        <v>0</v>
      </c>
      <c r="P676">
        <v>5.3109433962264096E-3</v>
      </c>
      <c r="Q676">
        <v>0</v>
      </c>
      <c r="R676">
        <v>0.06</v>
      </c>
      <c r="S676">
        <v>0</v>
      </c>
      <c r="T676">
        <v>79.58</v>
      </c>
      <c r="U676">
        <v>0.42</v>
      </c>
      <c r="V676">
        <v>0</v>
      </c>
      <c r="W676">
        <v>1.0900000000000001</v>
      </c>
      <c r="X676">
        <v>0</v>
      </c>
      <c r="Y676">
        <v>0.57999999999999996</v>
      </c>
      <c r="Z676">
        <v>0</v>
      </c>
      <c r="AA676">
        <v>0.81</v>
      </c>
      <c r="AB676">
        <v>0</v>
      </c>
      <c r="AC676" t="s">
        <v>36</v>
      </c>
      <c r="AD676" t="s">
        <v>36</v>
      </c>
      <c r="AE676" t="s">
        <v>36</v>
      </c>
      <c r="AF676" t="s">
        <v>36</v>
      </c>
      <c r="AG676" t="s">
        <v>36</v>
      </c>
      <c r="AH676" t="s">
        <v>36</v>
      </c>
    </row>
    <row r="677" spans="1:34" x14ac:dyDescent="0.25">
      <c r="A677">
        <v>802</v>
      </c>
      <c r="B677" t="s">
        <v>34</v>
      </c>
      <c r="C677">
        <v>4</v>
      </c>
      <c r="D677">
        <v>5</v>
      </c>
      <c r="E677">
        <v>1</v>
      </c>
      <c r="F677" t="s">
        <v>39</v>
      </c>
      <c r="G677">
        <v>4</v>
      </c>
      <c r="H677">
        <v>2026</v>
      </c>
      <c r="I677">
        <v>37</v>
      </c>
      <c r="J677">
        <v>2.440375</v>
      </c>
      <c r="K677">
        <v>7.2899999999999997E-5</v>
      </c>
      <c r="L677">
        <v>39.1</v>
      </c>
      <c r="M677">
        <v>6.3900000000000003E-4</v>
      </c>
      <c r="N677">
        <v>0.32179999999999997</v>
      </c>
      <c r="O677">
        <v>0</v>
      </c>
      <c r="P677">
        <v>5.3109433962264096E-3</v>
      </c>
      <c r="Q677">
        <v>0</v>
      </c>
      <c r="R677">
        <v>0.06</v>
      </c>
      <c r="S677">
        <v>0</v>
      </c>
      <c r="T677">
        <v>79.58</v>
      </c>
      <c r="U677">
        <v>0.42</v>
      </c>
      <c r="V677">
        <v>0</v>
      </c>
      <c r="W677">
        <v>1.0900000000000001</v>
      </c>
      <c r="X677">
        <v>0</v>
      </c>
      <c r="Y677">
        <v>0.57999999999999996</v>
      </c>
      <c r="Z677">
        <v>0</v>
      </c>
      <c r="AA677">
        <v>0.81</v>
      </c>
      <c r="AB677">
        <v>0</v>
      </c>
      <c r="AC677" t="s">
        <v>36</v>
      </c>
      <c r="AD677" t="s">
        <v>36</v>
      </c>
      <c r="AE677" t="s">
        <v>36</v>
      </c>
      <c r="AF677" t="s">
        <v>36</v>
      </c>
      <c r="AG677" t="s">
        <v>36</v>
      </c>
      <c r="AH677" t="s">
        <v>36</v>
      </c>
    </row>
    <row r="678" spans="1:34" x14ac:dyDescent="0.25">
      <c r="A678">
        <v>803</v>
      </c>
      <c r="B678" t="s">
        <v>34</v>
      </c>
      <c r="C678">
        <v>4</v>
      </c>
      <c r="D678">
        <v>5</v>
      </c>
      <c r="E678">
        <v>1</v>
      </c>
      <c r="F678" t="s">
        <v>39</v>
      </c>
      <c r="G678">
        <v>4</v>
      </c>
      <c r="H678">
        <v>2027</v>
      </c>
      <c r="I678">
        <v>38</v>
      </c>
      <c r="J678">
        <v>2.440375</v>
      </c>
      <c r="K678">
        <v>7.2899999999999997E-5</v>
      </c>
      <c r="L678">
        <v>39.1</v>
      </c>
      <c r="M678">
        <v>6.3900000000000003E-4</v>
      </c>
      <c r="N678">
        <v>0.32179999999999997</v>
      </c>
      <c r="O678">
        <v>0</v>
      </c>
      <c r="P678">
        <v>5.3109433962264096E-3</v>
      </c>
      <c r="Q678">
        <v>0</v>
      </c>
      <c r="R678">
        <v>0.06</v>
      </c>
      <c r="S678">
        <v>0</v>
      </c>
      <c r="T678">
        <v>79.58</v>
      </c>
      <c r="U678">
        <v>0.42</v>
      </c>
      <c r="V678">
        <v>0</v>
      </c>
      <c r="W678">
        <v>1.0900000000000001</v>
      </c>
      <c r="X678">
        <v>0</v>
      </c>
      <c r="Y678">
        <v>0.57999999999999996</v>
      </c>
      <c r="Z678">
        <v>0</v>
      </c>
      <c r="AA678">
        <v>0.81</v>
      </c>
      <c r="AB678">
        <v>0</v>
      </c>
      <c r="AC678" t="s">
        <v>36</v>
      </c>
      <c r="AD678" t="s">
        <v>36</v>
      </c>
      <c r="AE678" t="s">
        <v>36</v>
      </c>
      <c r="AF678" t="s">
        <v>36</v>
      </c>
      <c r="AG678" t="s">
        <v>36</v>
      </c>
      <c r="AH678" t="s">
        <v>36</v>
      </c>
    </row>
    <row r="679" spans="1:34" x14ac:dyDescent="0.25">
      <c r="A679">
        <v>804</v>
      </c>
      <c r="B679" t="s">
        <v>34</v>
      </c>
      <c r="C679">
        <v>4</v>
      </c>
      <c r="D679">
        <v>5</v>
      </c>
      <c r="E679">
        <v>1</v>
      </c>
      <c r="F679" t="s">
        <v>39</v>
      </c>
      <c r="G679">
        <v>4</v>
      </c>
      <c r="H679">
        <v>2028</v>
      </c>
      <c r="I679">
        <v>39</v>
      </c>
      <c r="J679">
        <v>2.440375</v>
      </c>
      <c r="K679">
        <v>7.2899999999999997E-5</v>
      </c>
      <c r="L679">
        <v>39.1</v>
      </c>
      <c r="M679">
        <v>6.3900000000000003E-4</v>
      </c>
      <c r="N679">
        <v>0.32179999999999997</v>
      </c>
      <c r="O679">
        <v>0</v>
      </c>
      <c r="P679">
        <v>5.3109433962264096E-3</v>
      </c>
      <c r="Q679">
        <v>0</v>
      </c>
      <c r="R679">
        <v>0.06</v>
      </c>
      <c r="S679">
        <v>0</v>
      </c>
      <c r="T679">
        <v>79.58</v>
      </c>
      <c r="U679">
        <v>0.42</v>
      </c>
      <c r="V679">
        <v>0</v>
      </c>
      <c r="W679">
        <v>1.0900000000000001</v>
      </c>
      <c r="X679">
        <v>0</v>
      </c>
      <c r="Y679">
        <v>0.57999999999999996</v>
      </c>
      <c r="Z679">
        <v>0</v>
      </c>
      <c r="AA679">
        <v>0.81</v>
      </c>
      <c r="AB679">
        <v>0</v>
      </c>
      <c r="AC679" t="s">
        <v>36</v>
      </c>
      <c r="AD679" t="s">
        <v>36</v>
      </c>
      <c r="AE679" t="s">
        <v>36</v>
      </c>
      <c r="AF679" t="s">
        <v>36</v>
      </c>
      <c r="AG679" t="s">
        <v>36</v>
      </c>
      <c r="AH679" t="s">
        <v>36</v>
      </c>
    </row>
    <row r="680" spans="1:34" x14ac:dyDescent="0.25">
      <c r="A680">
        <v>805</v>
      </c>
      <c r="B680" t="s">
        <v>34</v>
      </c>
      <c r="C680">
        <v>4</v>
      </c>
      <c r="D680">
        <v>5</v>
      </c>
      <c r="E680">
        <v>1</v>
      </c>
      <c r="F680" t="s">
        <v>39</v>
      </c>
      <c r="G680">
        <v>4</v>
      </c>
      <c r="H680">
        <v>2029</v>
      </c>
      <c r="I680">
        <v>40</v>
      </c>
      <c r="J680">
        <v>2.440375</v>
      </c>
      <c r="K680">
        <v>7.2899999999999997E-5</v>
      </c>
      <c r="L680">
        <v>39.1</v>
      </c>
      <c r="M680">
        <v>6.3900000000000003E-4</v>
      </c>
      <c r="N680">
        <v>0.32179999999999997</v>
      </c>
      <c r="O680">
        <v>0</v>
      </c>
      <c r="P680">
        <v>5.3109433962264096E-3</v>
      </c>
      <c r="Q680">
        <v>0</v>
      </c>
      <c r="R680">
        <v>0.06</v>
      </c>
      <c r="S680">
        <v>0</v>
      </c>
      <c r="T680">
        <v>79.58</v>
      </c>
      <c r="U680">
        <v>0.42</v>
      </c>
      <c r="V680">
        <v>0</v>
      </c>
      <c r="W680">
        <v>1.0900000000000001</v>
      </c>
      <c r="X680">
        <v>0</v>
      </c>
      <c r="Y680">
        <v>0.57999999999999996</v>
      </c>
      <c r="Z680">
        <v>0</v>
      </c>
      <c r="AA680">
        <v>0.81</v>
      </c>
      <c r="AB680">
        <v>0</v>
      </c>
      <c r="AC680" t="s">
        <v>36</v>
      </c>
      <c r="AD680" t="s">
        <v>36</v>
      </c>
      <c r="AE680" t="s">
        <v>36</v>
      </c>
      <c r="AF680" t="s">
        <v>36</v>
      </c>
      <c r="AG680" t="s">
        <v>36</v>
      </c>
      <c r="AH680" t="s">
        <v>36</v>
      </c>
    </row>
    <row r="681" spans="1:34" x14ac:dyDescent="0.25">
      <c r="A681">
        <v>806</v>
      </c>
      <c r="B681" t="s">
        <v>34</v>
      </c>
      <c r="C681">
        <v>4</v>
      </c>
      <c r="D681">
        <v>5</v>
      </c>
      <c r="E681">
        <v>1</v>
      </c>
      <c r="F681" t="s">
        <v>39</v>
      </c>
      <c r="G681">
        <v>4</v>
      </c>
      <c r="H681">
        <v>2030</v>
      </c>
      <c r="I681">
        <v>41</v>
      </c>
      <c r="J681">
        <v>2.440375</v>
      </c>
      <c r="K681">
        <v>7.2899999999999997E-5</v>
      </c>
      <c r="L681">
        <v>39.1</v>
      </c>
      <c r="M681">
        <v>6.3900000000000003E-4</v>
      </c>
      <c r="N681">
        <v>0.32179999999999997</v>
      </c>
      <c r="O681">
        <v>0</v>
      </c>
      <c r="P681">
        <v>5.3109433962264096E-3</v>
      </c>
      <c r="Q681">
        <v>0</v>
      </c>
      <c r="R681">
        <v>0.06</v>
      </c>
      <c r="S681">
        <v>0</v>
      </c>
      <c r="T681">
        <v>79.58</v>
      </c>
      <c r="U681">
        <v>0.42</v>
      </c>
      <c r="V681">
        <v>0</v>
      </c>
      <c r="W681">
        <v>1.0900000000000001</v>
      </c>
      <c r="X681">
        <v>0</v>
      </c>
      <c r="Y681">
        <v>0.57999999999999996</v>
      </c>
      <c r="Z681">
        <v>0</v>
      </c>
      <c r="AA681">
        <v>0.81</v>
      </c>
      <c r="AB681">
        <v>0</v>
      </c>
      <c r="AC681" t="s">
        <v>36</v>
      </c>
      <c r="AD681" t="s">
        <v>36</v>
      </c>
      <c r="AE681" t="s">
        <v>36</v>
      </c>
      <c r="AF681" t="s">
        <v>36</v>
      </c>
      <c r="AG681" t="s">
        <v>36</v>
      </c>
      <c r="AH681" t="s">
        <v>36</v>
      </c>
    </row>
    <row r="682" spans="1:34" x14ac:dyDescent="0.25">
      <c r="A682">
        <v>807</v>
      </c>
      <c r="B682" t="s">
        <v>34</v>
      </c>
      <c r="C682">
        <v>4</v>
      </c>
      <c r="D682">
        <v>5</v>
      </c>
      <c r="E682">
        <v>1</v>
      </c>
      <c r="F682" t="s">
        <v>39</v>
      </c>
      <c r="G682">
        <v>4</v>
      </c>
      <c r="H682">
        <v>2031</v>
      </c>
      <c r="I682">
        <v>42</v>
      </c>
      <c r="J682">
        <v>2.440375</v>
      </c>
      <c r="K682">
        <v>7.2899999999999997E-5</v>
      </c>
      <c r="L682">
        <v>39.1</v>
      </c>
      <c r="M682">
        <v>6.3900000000000003E-4</v>
      </c>
      <c r="N682">
        <v>0.32179999999999997</v>
      </c>
      <c r="O682">
        <v>0</v>
      </c>
      <c r="P682">
        <v>5.3109433962264096E-3</v>
      </c>
      <c r="Q682">
        <v>0</v>
      </c>
      <c r="R682">
        <v>0.06</v>
      </c>
      <c r="S682">
        <v>0</v>
      </c>
      <c r="T682">
        <v>79.58</v>
      </c>
      <c r="U682">
        <v>0.42</v>
      </c>
      <c r="V682">
        <v>0</v>
      </c>
      <c r="W682">
        <v>1.0900000000000001</v>
      </c>
      <c r="X682">
        <v>0</v>
      </c>
      <c r="Y682">
        <v>0.57999999999999996</v>
      </c>
      <c r="Z682">
        <v>0</v>
      </c>
      <c r="AA682">
        <v>0.81</v>
      </c>
      <c r="AB682">
        <v>0</v>
      </c>
      <c r="AC682" t="s">
        <v>36</v>
      </c>
      <c r="AD682" t="s">
        <v>36</v>
      </c>
      <c r="AE682" t="s">
        <v>36</v>
      </c>
      <c r="AF682" t="s">
        <v>36</v>
      </c>
      <c r="AG682" t="s">
        <v>36</v>
      </c>
      <c r="AH682" t="s">
        <v>36</v>
      </c>
    </row>
    <row r="683" spans="1:34" x14ac:dyDescent="0.25">
      <c r="A683">
        <v>808</v>
      </c>
      <c r="B683" t="s">
        <v>34</v>
      </c>
      <c r="C683">
        <v>4</v>
      </c>
      <c r="D683">
        <v>5</v>
      </c>
      <c r="E683">
        <v>1</v>
      </c>
      <c r="F683" t="s">
        <v>39</v>
      </c>
      <c r="G683">
        <v>4</v>
      </c>
      <c r="H683">
        <v>2032</v>
      </c>
      <c r="I683">
        <v>43</v>
      </c>
      <c r="J683">
        <v>2.440375</v>
      </c>
      <c r="K683">
        <v>7.2899999999999997E-5</v>
      </c>
      <c r="L683">
        <v>39.1</v>
      </c>
      <c r="M683">
        <v>6.3900000000000003E-4</v>
      </c>
      <c r="N683">
        <v>0.32179999999999997</v>
      </c>
      <c r="O683">
        <v>0</v>
      </c>
      <c r="P683">
        <v>5.3109433962264096E-3</v>
      </c>
      <c r="Q683">
        <v>0</v>
      </c>
      <c r="R683">
        <v>0.06</v>
      </c>
      <c r="S683">
        <v>0</v>
      </c>
      <c r="T683">
        <v>79.58</v>
      </c>
      <c r="U683">
        <v>0.42</v>
      </c>
      <c r="V683">
        <v>0</v>
      </c>
      <c r="W683">
        <v>1.0900000000000001</v>
      </c>
      <c r="X683">
        <v>0</v>
      </c>
      <c r="Y683">
        <v>0.57999999999999996</v>
      </c>
      <c r="Z683">
        <v>0</v>
      </c>
      <c r="AA683">
        <v>0.81</v>
      </c>
      <c r="AB683">
        <v>0</v>
      </c>
      <c r="AC683" t="s">
        <v>36</v>
      </c>
      <c r="AD683" t="s">
        <v>36</v>
      </c>
      <c r="AE683" t="s">
        <v>36</v>
      </c>
      <c r="AF683" t="s">
        <v>36</v>
      </c>
      <c r="AG683" t="s">
        <v>36</v>
      </c>
      <c r="AH683" t="s">
        <v>36</v>
      </c>
    </row>
    <row r="684" spans="1:34" x14ac:dyDescent="0.25">
      <c r="A684">
        <v>809</v>
      </c>
      <c r="B684" t="s">
        <v>34</v>
      </c>
      <c r="C684">
        <v>4</v>
      </c>
      <c r="D684">
        <v>5</v>
      </c>
      <c r="E684">
        <v>1</v>
      </c>
      <c r="F684" t="s">
        <v>39</v>
      </c>
      <c r="G684">
        <v>4</v>
      </c>
      <c r="H684">
        <v>2033</v>
      </c>
      <c r="I684">
        <v>44</v>
      </c>
      <c r="J684">
        <v>2.440375</v>
      </c>
      <c r="K684">
        <v>7.2899999999999997E-5</v>
      </c>
      <c r="L684">
        <v>39.1</v>
      </c>
      <c r="M684">
        <v>6.3900000000000003E-4</v>
      </c>
      <c r="N684">
        <v>0.32179999999999997</v>
      </c>
      <c r="O684">
        <v>0</v>
      </c>
      <c r="P684">
        <v>5.3109433962264096E-3</v>
      </c>
      <c r="Q684">
        <v>0</v>
      </c>
      <c r="R684">
        <v>0.06</v>
      </c>
      <c r="S684">
        <v>0</v>
      </c>
      <c r="T684">
        <v>79.58</v>
      </c>
      <c r="U684">
        <v>0.42</v>
      </c>
      <c r="V684">
        <v>0</v>
      </c>
      <c r="W684">
        <v>1.0900000000000001</v>
      </c>
      <c r="X684">
        <v>0</v>
      </c>
      <c r="Y684">
        <v>0.57999999999999996</v>
      </c>
      <c r="Z684">
        <v>0</v>
      </c>
      <c r="AA684">
        <v>0.81</v>
      </c>
      <c r="AB684">
        <v>0</v>
      </c>
      <c r="AC684" t="s">
        <v>36</v>
      </c>
      <c r="AD684" t="s">
        <v>36</v>
      </c>
      <c r="AE684" t="s">
        <v>36</v>
      </c>
      <c r="AF684" t="s">
        <v>36</v>
      </c>
      <c r="AG684" t="s">
        <v>36</v>
      </c>
      <c r="AH684" t="s">
        <v>36</v>
      </c>
    </row>
    <row r="685" spans="1:34" x14ac:dyDescent="0.25">
      <c r="A685">
        <v>810</v>
      </c>
      <c r="B685" t="s">
        <v>34</v>
      </c>
      <c r="C685">
        <v>4</v>
      </c>
      <c r="D685">
        <v>5</v>
      </c>
      <c r="E685">
        <v>1</v>
      </c>
      <c r="F685" t="s">
        <v>39</v>
      </c>
      <c r="G685">
        <v>4</v>
      </c>
      <c r="H685">
        <v>2034</v>
      </c>
      <c r="I685">
        <v>45</v>
      </c>
      <c r="J685">
        <v>2.440375</v>
      </c>
      <c r="K685">
        <v>7.2899999999999997E-5</v>
      </c>
      <c r="L685">
        <v>39.1</v>
      </c>
      <c r="M685">
        <v>6.3900000000000003E-4</v>
      </c>
      <c r="N685">
        <v>0.32179999999999997</v>
      </c>
      <c r="O685">
        <v>0</v>
      </c>
      <c r="P685">
        <v>5.3109433962264096E-3</v>
      </c>
      <c r="Q685">
        <v>0</v>
      </c>
      <c r="R685">
        <v>0.06</v>
      </c>
      <c r="S685">
        <v>0</v>
      </c>
      <c r="T685">
        <v>79.58</v>
      </c>
      <c r="U685">
        <v>0.42</v>
      </c>
      <c r="V685">
        <v>0</v>
      </c>
      <c r="W685">
        <v>1.0900000000000001</v>
      </c>
      <c r="X685">
        <v>0</v>
      </c>
      <c r="Y685">
        <v>0.57999999999999996</v>
      </c>
      <c r="Z685">
        <v>0</v>
      </c>
      <c r="AA685">
        <v>0.81</v>
      </c>
      <c r="AB685">
        <v>0</v>
      </c>
      <c r="AC685" t="s">
        <v>36</v>
      </c>
      <c r="AD685" t="s">
        <v>36</v>
      </c>
      <c r="AE685" t="s">
        <v>36</v>
      </c>
      <c r="AF685" t="s">
        <v>36</v>
      </c>
      <c r="AG685" t="s">
        <v>36</v>
      </c>
      <c r="AH685" t="s">
        <v>36</v>
      </c>
    </row>
    <row r="686" spans="1:34" x14ac:dyDescent="0.25">
      <c r="A686">
        <v>811</v>
      </c>
      <c r="B686" t="s">
        <v>34</v>
      </c>
      <c r="C686">
        <v>4</v>
      </c>
      <c r="D686">
        <v>5</v>
      </c>
      <c r="E686">
        <v>1</v>
      </c>
      <c r="F686" t="s">
        <v>39</v>
      </c>
      <c r="G686">
        <v>4</v>
      </c>
      <c r="H686">
        <v>2035</v>
      </c>
      <c r="I686">
        <v>46</v>
      </c>
      <c r="J686">
        <v>2.440375</v>
      </c>
      <c r="K686">
        <v>7.2899999999999997E-5</v>
      </c>
      <c r="L686">
        <v>39.1</v>
      </c>
      <c r="M686">
        <v>6.3900000000000003E-4</v>
      </c>
      <c r="N686">
        <v>0.32179999999999997</v>
      </c>
      <c r="O686">
        <v>0</v>
      </c>
      <c r="P686">
        <v>5.3109433962264096E-3</v>
      </c>
      <c r="Q686">
        <v>0</v>
      </c>
      <c r="R686">
        <v>0.06</v>
      </c>
      <c r="S686">
        <v>0</v>
      </c>
      <c r="T686">
        <v>79.58</v>
      </c>
      <c r="U686">
        <v>0.42</v>
      </c>
      <c r="V686">
        <v>0</v>
      </c>
      <c r="W686">
        <v>1.0900000000000001</v>
      </c>
      <c r="X686">
        <v>0</v>
      </c>
      <c r="Y686">
        <v>0.57999999999999996</v>
      </c>
      <c r="Z686">
        <v>0</v>
      </c>
      <c r="AA686">
        <v>0.81</v>
      </c>
      <c r="AB686">
        <v>0</v>
      </c>
      <c r="AC686" t="s">
        <v>36</v>
      </c>
      <c r="AD686" t="s">
        <v>36</v>
      </c>
      <c r="AE686" t="s">
        <v>36</v>
      </c>
      <c r="AF686" t="s">
        <v>36</v>
      </c>
      <c r="AG686" t="s">
        <v>36</v>
      </c>
      <c r="AH686" t="s">
        <v>36</v>
      </c>
    </row>
    <row r="687" spans="1:34" x14ac:dyDescent="0.25">
      <c r="A687">
        <v>812</v>
      </c>
      <c r="B687" t="s">
        <v>34</v>
      </c>
      <c r="C687">
        <v>4</v>
      </c>
      <c r="D687">
        <v>5</v>
      </c>
      <c r="E687">
        <v>1</v>
      </c>
      <c r="F687" t="s">
        <v>39</v>
      </c>
      <c r="G687">
        <v>4</v>
      </c>
      <c r="H687">
        <v>2036</v>
      </c>
      <c r="I687">
        <v>47</v>
      </c>
      <c r="J687">
        <v>2.440375</v>
      </c>
      <c r="K687">
        <v>7.2899999999999997E-5</v>
      </c>
      <c r="L687">
        <v>39.1</v>
      </c>
      <c r="M687">
        <v>6.3900000000000003E-4</v>
      </c>
      <c r="N687">
        <v>0.32179999999999997</v>
      </c>
      <c r="O687">
        <v>0</v>
      </c>
      <c r="P687">
        <v>5.3109433962264096E-3</v>
      </c>
      <c r="Q687">
        <v>0</v>
      </c>
      <c r="R687">
        <v>0.06</v>
      </c>
      <c r="S687">
        <v>0</v>
      </c>
      <c r="T687">
        <v>79.58</v>
      </c>
      <c r="U687">
        <v>0.42</v>
      </c>
      <c r="V687">
        <v>0</v>
      </c>
      <c r="W687">
        <v>1.0900000000000001</v>
      </c>
      <c r="X687">
        <v>0</v>
      </c>
      <c r="Y687">
        <v>0.57999999999999996</v>
      </c>
      <c r="Z687">
        <v>0</v>
      </c>
      <c r="AA687">
        <v>0.81</v>
      </c>
      <c r="AB687">
        <v>0</v>
      </c>
      <c r="AC687" t="s">
        <v>36</v>
      </c>
      <c r="AD687" t="s">
        <v>36</v>
      </c>
      <c r="AE687" t="s">
        <v>36</v>
      </c>
      <c r="AF687" t="s">
        <v>36</v>
      </c>
      <c r="AG687" t="s">
        <v>36</v>
      </c>
      <c r="AH687" t="s">
        <v>36</v>
      </c>
    </row>
    <row r="688" spans="1:34" x14ac:dyDescent="0.25">
      <c r="A688">
        <v>813</v>
      </c>
      <c r="B688" t="s">
        <v>34</v>
      </c>
      <c r="C688">
        <v>4</v>
      </c>
      <c r="D688">
        <v>5</v>
      </c>
      <c r="E688">
        <v>1</v>
      </c>
      <c r="F688" t="s">
        <v>39</v>
      </c>
      <c r="G688">
        <v>4</v>
      </c>
      <c r="H688">
        <v>2037</v>
      </c>
      <c r="I688">
        <v>48</v>
      </c>
      <c r="J688">
        <v>2.440375</v>
      </c>
      <c r="K688">
        <v>7.2899999999999997E-5</v>
      </c>
      <c r="L688">
        <v>39.1</v>
      </c>
      <c r="M688">
        <v>6.3900000000000003E-4</v>
      </c>
      <c r="N688">
        <v>0.32179999999999997</v>
      </c>
      <c r="O688">
        <v>0</v>
      </c>
      <c r="P688">
        <v>5.3109433962264096E-3</v>
      </c>
      <c r="Q688">
        <v>0</v>
      </c>
      <c r="R688">
        <v>0.06</v>
      </c>
      <c r="S688">
        <v>0</v>
      </c>
      <c r="T688">
        <v>79.58</v>
      </c>
      <c r="U688">
        <v>0.42</v>
      </c>
      <c r="V688">
        <v>0</v>
      </c>
      <c r="W688">
        <v>1.0900000000000001</v>
      </c>
      <c r="X688">
        <v>0</v>
      </c>
      <c r="Y688">
        <v>0.57999999999999996</v>
      </c>
      <c r="Z688">
        <v>0</v>
      </c>
      <c r="AA688">
        <v>0.81</v>
      </c>
      <c r="AB688">
        <v>0</v>
      </c>
      <c r="AC688" t="s">
        <v>36</v>
      </c>
      <c r="AD688" t="s">
        <v>36</v>
      </c>
      <c r="AE688" t="s">
        <v>36</v>
      </c>
      <c r="AF688" t="s">
        <v>36</v>
      </c>
      <c r="AG688" t="s">
        <v>36</v>
      </c>
      <c r="AH688" t="s">
        <v>36</v>
      </c>
    </row>
    <row r="689" spans="1:34" x14ac:dyDescent="0.25">
      <c r="A689">
        <v>814</v>
      </c>
      <c r="B689" t="s">
        <v>34</v>
      </c>
      <c r="C689">
        <v>4</v>
      </c>
      <c r="D689">
        <v>5</v>
      </c>
      <c r="E689">
        <v>1</v>
      </c>
      <c r="F689" t="s">
        <v>39</v>
      </c>
      <c r="G689">
        <v>4</v>
      </c>
      <c r="H689">
        <v>2038</v>
      </c>
      <c r="I689">
        <v>49</v>
      </c>
      <c r="J689">
        <v>2.440375</v>
      </c>
      <c r="K689">
        <v>7.2899999999999997E-5</v>
      </c>
      <c r="L689">
        <v>39.1</v>
      </c>
      <c r="M689">
        <v>6.3900000000000003E-4</v>
      </c>
      <c r="N689">
        <v>0.32179999999999997</v>
      </c>
      <c r="O689">
        <v>0</v>
      </c>
      <c r="P689">
        <v>5.3109433962264096E-3</v>
      </c>
      <c r="Q689">
        <v>0</v>
      </c>
      <c r="R689">
        <v>0.06</v>
      </c>
      <c r="S689">
        <v>0</v>
      </c>
      <c r="T689">
        <v>79.58</v>
      </c>
      <c r="U689">
        <v>0.42</v>
      </c>
      <c r="V689">
        <v>0</v>
      </c>
      <c r="W689">
        <v>1.0900000000000001</v>
      </c>
      <c r="X689">
        <v>0</v>
      </c>
      <c r="Y689">
        <v>0.57999999999999996</v>
      </c>
      <c r="Z689">
        <v>0</v>
      </c>
      <c r="AA689">
        <v>0.81</v>
      </c>
      <c r="AB689">
        <v>0</v>
      </c>
      <c r="AC689" t="s">
        <v>36</v>
      </c>
      <c r="AD689" t="s">
        <v>36</v>
      </c>
      <c r="AE689" t="s">
        <v>36</v>
      </c>
      <c r="AF689" t="s">
        <v>36</v>
      </c>
      <c r="AG689" t="s">
        <v>36</v>
      </c>
      <c r="AH689" t="s">
        <v>36</v>
      </c>
    </row>
    <row r="690" spans="1:34" x14ac:dyDescent="0.25">
      <c r="A690">
        <v>815</v>
      </c>
      <c r="B690" t="s">
        <v>34</v>
      </c>
      <c r="C690">
        <v>4</v>
      </c>
      <c r="D690">
        <v>5</v>
      </c>
      <c r="E690">
        <v>1</v>
      </c>
      <c r="F690" t="s">
        <v>39</v>
      </c>
      <c r="G690">
        <v>4</v>
      </c>
      <c r="H690">
        <v>2039</v>
      </c>
      <c r="I690">
        <v>50</v>
      </c>
      <c r="J690">
        <v>2.440375</v>
      </c>
      <c r="K690">
        <v>7.2899999999999997E-5</v>
      </c>
      <c r="L690">
        <v>39.1</v>
      </c>
      <c r="M690">
        <v>6.3900000000000003E-4</v>
      </c>
      <c r="N690">
        <v>0.32179999999999997</v>
      </c>
      <c r="O690">
        <v>0</v>
      </c>
      <c r="P690">
        <v>5.3109433962264096E-3</v>
      </c>
      <c r="Q690">
        <v>0</v>
      </c>
      <c r="R690">
        <v>0.06</v>
      </c>
      <c r="S690">
        <v>0</v>
      </c>
      <c r="T690">
        <v>79.58</v>
      </c>
      <c r="U690">
        <v>0.42</v>
      </c>
      <c r="V690">
        <v>0</v>
      </c>
      <c r="W690">
        <v>1.0900000000000001</v>
      </c>
      <c r="X690">
        <v>0</v>
      </c>
      <c r="Y690">
        <v>0.57999999999999996</v>
      </c>
      <c r="Z690">
        <v>0</v>
      </c>
      <c r="AA690">
        <v>0.81</v>
      </c>
      <c r="AB690">
        <v>0</v>
      </c>
      <c r="AC690" t="s">
        <v>36</v>
      </c>
      <c r="AD690" t="s">
        <v>36</v>
      </c>
      <c r="AE690" t="s">
        <v>36</v>
      </c>
      <c r="AF690" t="s">
        <v>36</v>
      </c>
      <c r="AG690" t="s">
        <v>36</v>
      </c>
      <c r="AH690" t="s">
        <v>36</v>
      </c>
    </row>
    <row r="691" spans="1:34" x14ac:dyDescent="0.25">
      <c r="A691">
        <v>816</v>
      </c>
      <c r="B691" t="s">
        <v>34</v>
      </c>
      <c r="C691">
        <v>4</v>
      </c>
      <c r="D691">
        <v>5</v>
      </c>
      <c r="E691">
        <v>1</v>
      </c>
      <c r="F691" t="s">
        <v>39</v>
      </c>
      <c r="G691">
        <v>4</v>
      </c>
      <c r="H691">
        <v>2040</v>
      </c>
      <c r="I691">
        <v>51</v>
      </c>
      <c r="J691">
        <v>2.440375</v>
      </c>
      <c r="K691">
        <v>7.2899999999999997E-5</v>
      </c>
      <c r="L691">
        <v>39.1</v>
      </c>
      <c r="M691">
        <v>6.3900000000000003E-4</v>
      </c>
      <c r="N691">
        <v>0.32179999999999997</v>
      </c>
      <c r="O691">
        <v>0</v>
      </c>
      <c r="P691">
        <v>5.3109433962264096E-3</v>
      </c>
      <c r="Q691">
        <v>0</v>
      </c>
      <c r="R691">
        <v>0.06</v>
      </c>
      <c r="S691">
        <v>0</v>
      </c>
      <c r="T691">
        <v>79.58</v>
      </c>
      <c r="U691">
        <v>0.42</v>
      </c>
      <c r="V691">
        <v>0</v>
      </c>
      <c r="W691">
        <v>1.0900000000000001</v>
      </c>
      <c r="X691">
        <v>0</v>
      </c>
      <c r="Y691">
        <v>0.57999999999999996</v>
      </c>
      <c r="Z691">
        <v>0</v>
      </c>
      <c r="AA691">
        <v>0.81</v>
      </c>
      <c r="AB691">
        <v>0</v>
      </c>
      <c r="AC691" t="s">
        <v>36</v>
      </c>
      <c r="AD691" t="s">
        <v>36</v>
      </c>
      <c r="AE691" t="s">
        <v>36</v>
      </c>
      <c r="AF691" t="s">
        <v>36</v>
      </c>
      <c r="AG691" t="s">
        <v>36</v>
      </c>
      <c r="AH691" t="s">
        <v>36</v>
      </c>
    </row>
    <row r="692" spans="1:34" x14ac:dyDescent="0.25">
      <c r="A692">
        <v>849</v>
      </c>
      <c r="B692" t="s">
        <v>34</v>
      </c>
      <c r="C692">
        <v>4</v>
      </c>
      <c r="D692">
        <v>15</v>
      </c>
      <c r="E692">
        <v>2</v>
      </c>
      <c r="F692" t="s">
        <v>39</v>
      </c>
      <c r="G692">
        <v>4</v>
      </c>
      <c r="H692">
        <v>2022</v>
      </c>
      <c r="I692">
        <v>33</v>
      </c>
      <c r="J692">
        <v>2.440375</v>
      </c>
      <c r="K692">
        <v>7.2899999999999997E-5</v>
      </c>
      <c r="L692">
        <v>39.1</v>
      </c>
      <c r="M692">
        <v>6.3900000000000003E-4</v>
      </c>
      <c r="N692">
        <v>0.32179999999999997</v>
      </c>
      <c r="O692">
        <v>0</v>
      </c>
      <c r="P692">
        <v>5.3109433962264096E-3</v>
      </c>
      <c r="Q692">
        <v>0</v>
      </c>
      <c r="R692">
        <v>0.06</v>
      </c>
      <c r="S692">
        <v>0</v>
      </c>
      <c r="T692">
        <v>79.58</v>
      </c>
      <c r="U692">
        <v>0.42</v>
      </c>
      <c r="V692">
        <v>0</v>
      </c>
      <c r="W692">
        <v>1.0900000000000001</v>
      </c>
      <c r="X692">
        <v>0</v>
      </c>
      <c r="Y692">
        <v>0.57999999999999996</v>
      </c>
      <c r="Z692">
        <v>0</v>
      </c>
      <c r="AA692">
        <v>0.81</v>
      </c>
      <c r="AB692">
        <v>0</v>
      </c>
      <c r="AC692" t="s">
        <v>36</v>
      </c>
      <c r="AD692" t="s">
        <v>36</v>
      </c>
      <c r="AE692" t="s">
        <v>36</v>
      </c>
      <c r="AF692" t="s">
        <v>36</v>
      </c>
      <c r="AG692" t="s">
        <v>36</v>
      </c>
      <c r="AH692" t="s">
        <v>36</v>
      </c>
    </row>
    <row r="693" spans="1:34" x14ac:dyDescent="0.25">
      <c r="A693">
        <v>850</v>
      </c>
      <c r="B693" t="s">
        <v>34</v>
      </c>
      <c r="C693">
        <v>4</v>
      </c>
      <c r="D693">
        <v>15</v>
      </c>
      <c r="E693">
        <v>2</v>
      </c>
      <c r="F693" t="s">
        <v>39</v>
      </c>
      <c r="G693">
        <v>4</v>
      </c>
      <c r="H693">
        <v>2023</v>
      </c>
      <c r="I693">
        <v>34</v>
      </c>
      <c r="J693">
        <v>2.440375</v>
      </c>
      <c r="K693">
        <v>7.2899999999999997E-5</v>
      </c>
      <c r="L693">
        <v>39.1</v>
      </c>
      <c r="M693">
        <v>6.3900000000000003E-4</v>
      </c>
      <c r="N693">
        <v>0.32179999999999997</v>
      </c>
      <c r="O693">
        <v>0</v>
      </c>
      <c r="P693">
        <v>5.3109433962264096E-3</v>
      </c>
      <c r="Q693">
        <v>0</v>
      </c>
      <c r="R693">
        <v>0.06</v>
      </c>
      <c r="S693">
        <v>0</v>
      </c>
      <c r="T693">
        <v>79.58</v>
      </c>
      <c r="U693">
        <v>0.42</v>
      </c>
      <c r="V693">
        <v>0</v>
      </c>
      <c r="W693">
        <v>1.0900000000000001</v>
      </c>
      <c r="X693">
        <v>0</v>
      </c>
      <c r="Y693">
        <v>0.57999999999999996</v>
      </c>
      <c r="Z693">
        <v>0</v>
      </c>
      <c r="AA693">
        <v>0.81</v>
      </c>
      <c r="AB693">
        <v>0</v>
      </c>
      <c r="AC693" t="s">
        <v>36</v>
      </c>
      <c r="AD693" t="s">
        <v>36</v>
      </c>
      <c r="AE693" t="s">
        <v>36</v>
      </c>
      <c r="AF693" t="s">
        <v>36</v>
      </c>
      <c r="AG693" t="s">
        <v>36</v>
      </c>
      <c r="AH693" t="s">
        <v>36</v>
      </c>
    </row>
    <row r="694" spans="1:34" x14ac:dyDescent="0.25">
      <c r="A694">
        <v>851</v>
      </c>
      <c r="B694" t="s">
        <v>34</v>
      </c>
      <c r="C694">
        <v>4</v>
      </c>
      <c r="D694">
        <v>15</v>
      </c>
      <c r="E694">
        <v>2</v>
      </c>
      <c r="F694" t="s">
        <v>39</v>
      </c>
      <c r="G694">
        <v>4</v>
      </c>
      <c r="H694">
        <v>2024</v>
      </c>
      <c r="I694">
        <v>35</v>
      </c>
      <c r="J694">
        <v>2.440375</v>
      </c>
      <c r="K694">
        <v>7.2899999999999997E-5</v>
      </c>
      <c r="L694">
        <v>39.1</v>
      </c>
      <c r="M694">
        <v>6.3900000000000003E-4</v>
      </c>
      <c r="N694">
        <v>0.32179999999999997</v>
      </c>
      <c r="O694">
        <v>0</v>
      </c>
      <c r="P694">
        <v>5.3109433962264096E-3</v>
      </c>
      <c r="Q694">
        <v>0</v>
      </c>
      <c r="R694">
        <v>0.06</v>
      </c>
      <c r="S694">
        <v>0</v>
      </c>
      <c r="T694">
        <v>79.58</v>
      </c>
      <c r="U694">
        <v>0.42</v>
      </c>
      <c r="V694">
        <v>0</v>
      </c>
      <c r="W694">
        <v>1.0900000000000001</v>
      </c>
      <c r="X694">
        <v>0</v>
      </c>
      <c r="Y694">
        <v>0.57999999999999996</v>
      </c>
      <c r="Z694">
        <v>0</v>
      </c>
      <c r="AA694">
        <v>0.81</v>
      </c>
      <c r="AB694">
        <v>0</v>
      </c>
      <c r="AC694" t="s">
        <v>36</v>
      </c>
      <c r="AD694" t="s">
        <v>36</v>
      </c>
      <c r="AE694" t="s">
        <v>36</v>
      </c>
      <c r="AF694" t="s">
        <v>36</v>
      </c>
      <c r="AG694" t="s">
        <v>36</v>
      </c>
      <c r="AH694" t="s">
        <v>36</v>
      </c>
    </row>
    <row r="695" spans="1:34" x14ac:dyDescent="0.25">
      <c r="A695">
        <v>852</v>
      </c>
      <c r="B695" t="s">
        <v>34</v>
      </c>
      <c r="C695">
        <v>4</v>
      </c>
      <c r="D695">
        <v>15</v>
      </c>
      <c r="E695">
        <v>2</v>
      </c>
      <c r="F695" t="s">
        <v>39</v>
      </c>
      <c r="G695">
        <v>4</v>
      </c>
      <c r="H695">
        <v>2025</v>
      </c>
      <c r="I695">
        <v>36</v>
      </c>
      <c r="J695">
        <v>2.440375</v>
      </c>
      <c r="K695">
        <v>7.2899999999999997E-5</v>
      </c>
      <c r="L695">
        <v>39.1</v>
      </c>
      <c r="M695">
        <v>6.3900000000000003E-4</v>
      </c>
      <c r="N695">
        <v>0.32179999999999997</v>
      </c>
      <c r="O695">
        <v>0</v>
      </c>
      <c r="P695">
        <v>5.3109433962264096E-3</v>
      </c>
      <c r="Q695">
        <v>0</v>
      </c>
      <c r="R695">
        <v>0.06</v>
      </c>
      <c r="S695">
        <v>0</v>
      </c>
      <c r="T695">
        <v>79.58</v>
      </c>
      <c r="U695">
        <v>0.42</v>
      </c>
      <c r="V695">
        <v>0</v>
      </c>
      <c r="W695">
        <v>1.0900000000000001</v>
      </c>
      <c r="X695">
        <v>0</v>
      </c>
      <c r="Y695">
        <v>0.57999999999999996</v>
      </c>
      <c r="Z695">
        <v>0</v>
      </c>
      <c r="AA695">
        <v>0.81</v>
      </c>
      <c r="AB695">
        <v>0</v>
      </c>
      <c r="AC695" t="s">
        <v>36</v>
      </c>
      <c r="AD695" t="s">
        <v>36</v>
      </c>
      <c r="AE695" t="s">
        <v>36</v>
      </c>
      <c r="AF695" t="s">
        <v>36</v>
      </c>
      <c r="AG695" t="s">
        <v>36</v>
      </c>
      <c r="AH695" t="s">
        <v>36</v>
      </c>
    </row>
    <row r="696" spans="1:34" x14ac:dyDescent="0.25">
      <c r="A696">
        <v>853</v>
      </c>
      <c r="B696" t="s">
        <v>34</v>
      </c>
      <c r="C696">
        <v>4</v>
      </c>
      <c r="D696">
        <v>15</v>
      </c>
      <c r="E696">
        <v>2</v>
      </c>
      <c r="F696" t="s">
        <v>39</v>
      </c>
      <c r="G696">
        <v>4</v>
      </c>
      <c r="H696">
        <v>2026</v>
      </c>
      <c r="I696">
        <v>37</v>
      </c>
      <c r="J696">
        <v>2.440375</v>
      </c>
      <c r="K696">
        <v>7.2899999999999997E-5</v>
      </c>
      <c r="L696">
        <v>39.1</v>
      </c>
      <c r="M696">
        <v>6.3900000000000003E-4</v>
      </c>
      <c r="N696">
        <v>0.32179999999999997</v>
      </c>
      <c r="O696">
        <v>0</v>
      </c>
      <c r="P696">
        <v>5.3109433962264096E-3</v>
      </c>
      <c r="Q696">
        <v>0</v>
      </c>
      <c r="R696">
        <v>0.06</v>
      </c>
      <c r="S696">
        <v>0</v>
      </c>
      <c r="T696">
        <v>79.58</v>
      </c>
      <c r="U696">
        <v>0.42</v>
      </c>
      <c r="V696">
        <v>0</v>
      </c>
      <c r="W696">
        <v>1.0900000000000001</v>
      </c>
      <c r="X696">
        <v>0</v>
      </c>
      <c r="Y696">
        <v>0.57999999999999996</v>
      </c>
      <c r="Z696">
        <v>0</v>
      </c>
      <c r="AA696">
        <v>0.81</v>
      </c>
      <c r="AB696">
        <v>0</v>
      </c>
      <c r="AC696" t="s">
        <v>36</v>
      </c>
      <c r="AD696" t="s">
        <v>36</v>
      </c>
      <c r="AE696" t="s">
        <v>36</v>
      </c>
      <c r="AF696" t="s">
        <v>36</v>
      </c>
      <c r="AG696" t="s">
        <v>36</v>
      </c>
      <c r="AH696" t="s">
        <v>36</v>
      </c>
    </row>
    <row r="697" spans="1:34" x14ac:dyDescent="0.25">
      <c r="A697">
        <v>854</v>
      </c>
      <c r="B697" t="s">
        <v>34</v>
      </c>
      <c r="C697">
        <v>4</v>
      </c>
      <c r="D697">
        <v>15</v>
      </c>
      <c r="E697">
        <v>2</v>
      </c>
      <c r="F697" t="s">
        <v>39</v>
      </c>
      <c r="G697">
        <v>4</v>
      </c>
      <c r="H697">
        <v>2027</v>
      </c>
      <c r="I697">
        <v>38</v>
      </c>
      <c r="J697">
        <v>2.440375</v>
      </c>
      <c r="K697">
        <v>7.2899999999999997E-5</v>
      </c>
      <c r="L697">
        <v>39.1</v>
      </c>
      <c r="M697">
        <v>6.3900000000000003E-4</v>
      </c>
      <c r="N697">
        <v>0.32179999999999997</v>
      </c>
      <c r="O697">
        <v>0</v>
      </c>
      <c r="P697">
        <v>5.3109433962264096E-3</v>
      </c>
      <c r="Q697">
        <v>0</v>
      </c>
      <c r="R697">
        <v>0.06</v>
      </c>
      <c r="S697">
        <v>0</v>
      </c>
      <c r="T697">
        <v>79.58</v>
      </c>
      <c r="U697">
        <v>0.42</v>
      </c>
      <c r="V697">
        <v>0</v>
      </c>
      <c r="W697">
        <v>1.0900000000000001</v>
      </c>
      <c r="X697">
        <v>0</v>
      </c>
      <c r="Y697">
        <v>0.57999999999999996</v>
      </c>
      <c r="Z697">
        <v>0</v>
      </c>
      <c r="AA697">
        <v>0.81</v>
      </c>
      <c r="AB697">
        <v>0</v>
      </c>
      <c r="AC697" t="s">
        <v>36</v>
      </c>
      <c r="AD697" t="s">
        <v>36</v>
      </c>
      <c r="AE697" t="s">
        <v>36</v>
      </c>
      <c r="AF697" t="s">
        <v>36</v>
      </c>
      <c r="AG697" t="s">
        <v>36</v>
      </c>
      <c r="AH697" t="s">
        <v>36</v>
      </c>
    </row>
    <row r="698" spans="1:34" x14ac:dyDescent="0.25">
      <c r="A698">
        <v>855</v>
      </c>
      <c r="B698" t="s">
        <v>34</v>
      </c>
      <c r="C698">
        <v>4</v>
      </c>
      <c r="D698">
        <v>15</v>
      </c>
      <c r="E698">
        <v>2</v>
      </c>
      <c r="F698" t="s">
        <v>39</v>
      </c>
      <c r="G698">
        <v>4</v>
      </c>
      <c r="H698">
        <v>2028</v>
      </c>
      <c r="I698">
        <v>39</v>
      </c>
      <c r="J698">
        <v>2.440375</v>
      </c>
      <c r="K698">
        <v>7.2899999999999997E-5</v>
      </c>
      <c r="L698">
        <v>39.1</v>
      </c>
      <c r="M698">
        <v>6.3900000000000003E-4</v>
      </c>
      <c r="N698">
        <v>0.32179999999999997</v>
      </c>
      <c r="O698">
        <v>0</v>
      </c>
      <c r="P698">
        <v>5.3109433962264096E-3</v>
      </c>
      <c r="Q698">
        <v>0</v>
      </c>
      <c r="R698">
        <v>0.06</v>
      </c>
      <c r="S698">
        <v>0</v>
      </c>
      <c r="T698">
        <v>79.58</v>
      </c>
      <c r="U698">
        <v>0.42</v>
      </c>
      <c r="V698">
        <v>0</v>
      </c>
      <c r="W698">
        <v>1.0900000000000001</v>
      </c>
      <c r="X698">
        <v>0</v>
      </c>
      <c r="Y698">
        <v>0.57999999999999996</v>
      </c>
      <c r="Z698">
        <v>0</v>
      </c>
      <c r="AA698">
        <v>0.81</v>
      </c>
      <c r="AB698">
        <v>0</v>
      </c>
      <c r="AC698" t="s">
        <v>36</v>
      </c>
      <c r="AD698" t="s">
        <v>36</v>
      </c>
      <c r="AE698" t="s">
        <v>36</v>
      </c>
      <c r="AF698" t="s">
        <v>36</v>
      </c>
      <c r="AG698" t="s">
        <v>36</v>
      </c>
      <c r="AH698" t="s">
        <v>36</v>
      </c>
    </row>
    <row r="699" spans="1:34" x14ac:dyDescent="0.25">
      <c r="A699">
        <v>856</v>
      </c>
      <c r="B699" t="s">
        <v>34</v>
      </c>
      <c r="C699">
        <v>4</v>
      </c>
      <c r="D699">
        <v>15</v>
      </c>
      <c r="E699">
        <v>2</v>
      </c>
      <c r="F699" t="s">
        <v>39</v>
      </c>
      <c r="G699">
        <v>4</v>
      </c>
      <c r="H699">
        <v>2029</v>
      </c>
      <c r="I699">
        <v>40</v>
      </c>
      <c r="J699">
        <v>2.440375</v>
      </c>
      <c r="K699">
        <v>7.2899999999999997E-5</v>
      </c>
      <c r="L699">
        <v>39.1</v>
      </c>
      <c r="M699">
        <v>6.3900000000000003E-4</v>
      </c>
      <c r="N699">
        <v>0.32179999999999997</v>
      </c>
      <c r="O699">
        <v>0</v>
      </c>
      <c r="P699">
        <v>5.3109433962264096E-3</v>
      </c>
      <c r="Q699">
        <v>0</v>
      </c>
      <c r="R699">
        <v>0.06</v>
      </c>
      <c r="S699">
        <v>0</v>
      </c>
      <c r="T699">
        <v>79.58</v>
      </c>
      <c r="U699">
        <v>0.42</v>
      </c>
      <c r="V699">
        <v>0</v>
      </c>
      <c r="W699">
        <v>1.0900000000000001</v>
      </c>
      <c r="X699">
        <v>0</v>
      </c>
      <c r="Y699">
        <v>0.57999999999999996</v>
      </c>
      <c r="Z699">
        <v>0</v>
      </c>
      <c r="AA699">
        <v>0.81</v>
      </c>
      <c r="AB699">
        <v>0</v>
      </c>
      <c r="AC699" t="s">
        <v>36</v>
      </c>
      <c r="AD699" t="s">
        <v>36</v>
      </c>
      <c r="AE699" t="s">
        <v>36</v>
      </c>
      <c r="AF699" t="s">
        <v>36</v>
      </c>
      <c r="AG699" t="s">
        <v>36</v>
      </c>
      <c r="AH699" t="s">
        <v>36</v>
      </c>
    </row>
    <row r="700" spans="1:34" x14ac:dyDescent="0.25">
      <c r="A700">
        <v>857</v>
      </c>
      <c r="B700" t="s">
        <v>34</v>
      </c>
      <c r="C700">
        <v>4</v>
      </c>
      <c r="D700">
        <v>15</v>
      </c>
      <c r="E700">
        <v>2</v>
      </c>
      <c r="F700" t="s">
        <v>39</v>
      </c>
      <c r="G700">
        <v>4</v>
      </c>
      <c r="H700">
        <v>2030</v>
      </c>
      <c r="I700">
        <v>41</v>
      </c>
      <c r="J700">
        <v>2.440375</v>
      </c>
      <c r="K700">
        <v>7.2899999999999997E-5</v>
      </c>
      <c r="L700">
        <v>39.1</v>
      </c>
      <c r="M700">
        <v>6.3900000000000003E-4</v>
      </c>
      <c r="N700">
        <v>0.32179999999999997</v>
      </c>
      <c r="O700">
        <v>0</v>
      </c>
      <c r="P700">
        <v>5.3109433962264096E-3</v>
      </c>
      <c r="Q700">
        <v>0</v>
      </c>
      <c r="R700">
        <v>0.06</v>
      </c>
      <c r="S700">
        <v>0</v>
      </c>
      <c r="T700">
        <v>79.58</v>
      </c>
      <c r="U700">
        <v>0.42</v>
      </c>
      <c r="V700">
        <v>0</v>
      </c>
      <c r="W700">
        <v>1.0900000000000001</v>
      </c>
      <c r="X700">
        <v>0</v>
      </c>
      <c r="Y700">
        <v>0.57999999999999996</v>
      </c>
      <c r="Z700">
        <v>0</v>
      </c>
      <c r="AA700">
        <v>0.81</v>
      </c>
      <c r="AB700">
        <v>0</v>
      </c>
      <c r="AC700" t="s">
        <v>36</v>
      </c>
      <c r="AD700" t="s">
        <v>36</v>
      </c>
      <c r="AE700" t="s">
        <v>36</v>
      </c>
      <c r="AF700" t="s">
        <v>36</v>
      </c>
      <c r="AG700" t="s">
        <v>36</v>
      </c>
      <c r="AH700" t="s">
        <v>36</v>
      </c>
    </row>
    <row r="701" spans="1:34" x14ac:dyDescent="0.25">
      <c r="A701">
        <v>858</v>
      </c>
      <c r="B701" t="s">
        <v>34</v>
      </c>
      <c r="C701">
        <v>4</v>
      </c>
      <c r="D701">
        <v>15</v>
      </c>
      <c r="E701">
        <v>2</v>
      </c>
      <c r="F701" t="s">
        <v>39</v>
      </c>
      <c r="G701">
        <v>4</v>
      </c>
      <c r="H701">
        <v>2031</v>
      </c>
      <c r="I701">
        <v>42</v>
      </c>
      <c r="J701">
        <v>2.440375</v>
      </c>
      <c r="K701">
        <v>7.2899999999999997E-5</v>
      </c>
      <c r="L701">
        <v>39.1</v>
      </c>
      <c r="M701">
        <v>6.3900000000000003E-4</v>
      </c>
      <c r="N701">
        <v>0.32179999999999997</v>
      </c>
      <c r="O701">
        <v>0</v>
      </c>
      <c r="P701">
        <v>5.3109433962264096E-3</v>
      </c>
      <c r="Q701">
        <v>0</v>
      </c>
      <c r="R701">
        <v>0.06</v>
      </c>
      <c r="S701">
        <v>0</v>
      </c>
      <c r="T701">
        <v>79.58</v>
      </c>
      <c r="U701">
        <v>0.42</v>
      </c>
      <c r="V701">
        <v>0</v>
      </c>
      <c r="W701">
        <v>1.0900000000000001</v>
      </c>
      <c r="X701">
        <v>0</v>
      </c>
      <c r="Y701">
        <v>0.57999999999999996</v>
      </c>
      <c r="Z701">
        <v>0</v>
      </c>
      <c r="AA701">
        <v>0.81</v>
      </c>
      <c r="AB701">
        <v>0</v>
      </c>
      <c r="AC701" t="s">
        <v>36</v>
      </c>
      <c r="AD701" t="s">
        <v>36</v>
      </c>
      <c r="AE701" t="s">
        <v>36</v>
      </c>
      <c r="AF701" t="s">
        <v>36</v>
      </c>
      <c r="AG701" t="s">
        <v>36</v>
      </c>
      <c r="AH701" t="s">
        <v>36</v>
      </c>
    </row>
    <row r="702" spans="1:34" x14ac:dyDescent="0.25">
      <c r="A702">
        <v>859</v>
      </c>
      <c r="B702" t="s">
        <v>34</v>
      </c>
      <c r="C702">
        <v>4</v>
      </c>
      <c r="D702">
        <v>15</v>
      </c>
      <c r="E702">
        <v>2</v>
      </c>
      <c r="F702" t="s">
        <v>39</v>
      </c>
      <c r="G702">
        <v>4</v>
      </c>
      <c r="H702">
        <v>2032</v>
      </c>
      <c r="I702">
        <v>43</v>
      </c>
      <c r="J702">
        <v>2.440375</v>
      </c>
      <c r="K702">
        <v>7.2899999999999997E-5</v>
      </c>
      <c r="L702">
        <v>39.1</v>
      </c>
      <c r="M702">
        <v>6.3900000000000003E-4</v>
      </c>
      <c r="N702">
        <v>0.32179999999999997</v>
      </c>
      <c r="O702">
        <v>0</v>
      </c>
      <c r="P702">
        <v>5.3109433962264096E-3</v>
      </c>
      <c r="Q702">
        <v>0</v>
      </c>
      <c r="R702">
        <v>0.06</v>
      </c>
      <c r="S702">
        <v>0</v>
      </c>
      <c r="T702">
        <v>79.58</v>
      </c>
      <c r="U702">
        <v>0.42</v>
      </c>
      <c r="V702">
        <v>0</v>
      </c>
      <c r="W702">
        <v>1.0900000000000001</v>
      </c>
      <c r="X702">
        <v>0</v>
      </c>
      <c r="Y702">
        <v>0.57999999999999996</v>
      </c>
      <c r="Z702">
        <v>0</v>
      </c>
      <c r="AA702">
        <v>0.81</v>
      </c>
      <c r="AB702">
        <v>0</v>
      </c>
      <c r="AC702" t="s">
        <v>36</v>
      </c>
      <c r="AD702" t="s">
        <v>36</v>
      </c>
      <c r="AE702" t="s">
        <v>36</v>
      </c>
      <c r="AF702" t="s">
        <v>36</v>
      </c>
      <c r="AG702" t="s">
        <v>36</v>
      </c>
      <c r="AH702" t="s">
        <v>36</v>
      </c>
    </row>
    <row r="703" spans="1:34" x14ac:dyDescent="0.25">
      <c r="A703">
        <v>860</v>
      </c>
      <c r="B703" t="s">
        <v>34</v>
      </c>
      <c r="C703">
        <v>4</v>
      </c>
      <c r="D703">
        <v>15</v>
      </c>
      <c r="E703">
        <v>2</v>
      </c>
      <c r="F703" t="s">
        <v>39</v>
      </c>
      <c r="G703">
        <v>4</v>
      </c>
      <c r="H703">
        <v>2033</v>
      </c>
      <c r="I703">
        <v>44</v>
      </c>
      <c r="J703">
        <v>2.440375</v>
      </c>
      <c r="K703">
        <v>7.2899999999999997E-5</v>
      </c>
      <c r="L703">
        <v>39.1</v>
      </c>
      <c r="M703">
        <v>6.3900000000000003E-4</v>
      </c>
      <c r="N703">
        <v>0.32179999999999997</v>
      </c>
      <c r="O703">
        <v>0</v>
      </c>
      <c r="P703">
        <v>5.3109433962264096E-3</v>
      </c>
      <c r="Q703">
        <v>0</v>
      </c>
      <c r="R703">
        <v>0.06</v>
      </c>
      <c r="S703">
        <v>0</v>
      </c>
      <c r="T703">
        <v>79.58</v>
      </c>
      <c r="U703">
        <v>0.42</v>
      </c>
      <c r="V703">
        <v>0</v>
      </c>
      <c r="W703">
        <v>1.0900000000000001</v>
      </c>
      <c r="X703">
        <v>0</v>
      </c>
      <c r="Y703">
        <v>0.57999999999999996</v>
      </c>
      <c r="Z703">
        <v>0</v>
      </c>
      <c r="AA703">
        <v>0.81</v>
      </c>
      <c r="AB703">
        <v>0</v>
      </c>
      <c r="AC703" t="s">
        <v>36</v>
      </c>
      <c r="AD703" t="s">
        <v>36</v>
      </c>
      <c r="AE703" t="s">
        <v>36</v>
      </c>
      <c r="AF703" t="s">
        <v>36</v>
      </c>
      <c r="AG703" t="s">
        <v>36</v>
      </c>
      <c r="AH703" t="s">
        <v>36</v>
      </c>
    </row>
    <row r="704" spans="1:34" x14ac:dyDescent="0.25">
      <c r="A704">
        <v>861</v>
      </c>
      <c r="B704" t="s">
        <v>34</v>
      </c>
      <c r="C704">
        <v>4</v>
      </c>
      <c r="D704">
        <v>15</v>
      </c>
      <c r="E704">
        <v>2</v>
      </c>
      <c r="F704" t="s">
        <v>39</v>
      </c>
      <c r="G704">
        <v>4</v>
      </c>
      <c r="H704">
        <v>2034</v>
      </c>
      <c r="I704">
        <v>45</v>
      </c>
      <c r="J704">
        <v>2.440375</v>
      </c>
      <c r="K704">
        <v>7.2899999999999997E-5</v>
      </c>
      <c r="L704">
        <v>39.1</v>
      </c>
      <c r="M704">
        <v>6.3900000000000003E-4</v>
      </c>
      <c r="N704">
        <v>0.32179999999999997</v>
      </c>
      <c r="O704">
        <v>0</v>
      </c>
      <c r="P704">
        <v>5.3109433962264096E-3</v>
      </c>
      <c r="Q704">
        <v>0</v>
      </c>
      <c r="R704">
        <v>0.06</v>
      </c>
      <c r="S704">
        <v>0</v>
      </c>
      <c r="T704">
        <v>79.58</v>
      </c>
      <c r="U704">
        <v>0.42</v>
      </c>
      <c r="V704">
        <v>0</v>
      </c>
      <c r="W704">
        <v>1.0900000000000001</v>
      </c>
      <c r="X704">
        <v>0</v>
      </c>
      <c r="Y704">
        <v>0.57999999999999996</v>
      </c>
      <c r="Z704">
        <v>0</v>
      </c>
      <c r="AA704">
        <v>0.81</v>
      </c>
      <c r="AB704">
        <v>0</v>
      </c>
      <c r="AC704" t="s">
        <v>36</v>
      </c>
      <c r="AD704" t="s">
        <v>36</v>
      </c>
      <c r="AE704" t="s">
        <v>36</v>
      </c>
      <c r="AF704" t="s">
        <v>36</v>
      </c>
      <c r="AG704" t="s">
        <v>36</v>
      </c>
      <c r="AH704" t="s">
        <v>36</v>
      </c>
    </row>
    <row r="705" spans="1:34" x14ac:dyDescent="0.25">
      <c r="A705">
        <v>862</v>
      </c>
      <c r="B705" t="s">
        <v>34</v>
      </c>
      <c r="C705">
        <v>4</v>
      </c>
      <c r="D705">
        <v>15</v>
      </c>
      <c r="E705">
        <v>2</v>
      </c>
      <c r="F705" t="s">
        <v>39</v>
      </c>
      <c r="G705">
        <v>4</v>
      </c>
      <c r="H705">
        <v>2035</v>
      </c>
      <c r="I705">
        <v>46</v>
      </c>
      <c r="J705">
        <v>2.440375</v>
      </c>
      <c r="K705">
        <v>7.2899999999999997E-5</v>
      </c>
      <c r="L705">
        <v>39.1</v>
      </c>
      <c r="M705">
        <v>6.3900000000000003E-4</v>
      </c>
      <c r="N705">
        <v>0.32179999999999997</v>
      </c>
      <c r="O705">
        <v>0</v>
      </c>
      <c r="P705">
        <v>5.3109433962264096E-3</v>
      </c>
      <c r="Q705">
        <v>0</v>
      </c>
      <c r="R705">
        <v>0.06</v>
      </c>
      <c r="S705">
        <v>0</v>
      </c>
      <c r="T705">
        <v>79.58</v>
      </c>
      <c r="U705">
        <v>0.42</v>
      </c>
      <c r="V705">
        <v>0</v>
      </c>
      <c r="W705">
        <v>1.0900000000000001</v>
      </c>
      <c r="X705">
        <v>0</v>
      </c>
      <c r="Y705">
        <v>0.57999999999999996</v>
      </c>
      <c r="Z705">
        <v>0</v>
      </c>
      <c r="AA705">
        <v>0.81</v>
      </c>
      <c r="AB705">
        <v>0</v>
      </c>
      <c r="AC705" t="s">
        <v>36</v>
      </c>
      <c r="AD705" t="s">
        <v>36</v>
      </c>
      <c r="AE705" t="s">
        <v>36</v>
      </c>
      <c r="AF705" t="s">
        <v>36</v>
      </c>
      <c r="AG705" t="s">
        <v>36</v>
      </c>
      <c r="AH705" t="s">
        <v>36</v>
      </c>
    </row>
    <row r="706" spans="1:34" x14ac:dyDescent="0.25">
      <c r="A706">
        <v>863</v>
      </c>
      <c r="B706" t="s">
        <v>34</v>
      </c>
      <c r="C706">
        <v>4</v>
      </c>
      <c r="D706">
        <v>15</v>
      </c>
      <c r="E706">
        <v>2</v>
      </c>
      <c r="F706" t="s">
        <v>39</v>
      </c>
      <c r="G706">
        <v>4</v>
      </c>
      <c r="H706">
        <v>2036</v>
      </c>
      <c r="I706">
        <v>47</v>
      </c>
      <c r="J706">
        <v>2.440375</v>
      </c>
      <c r="K706">
        <v>7.2899999999999997E-5</v>
      </c>
      <c r="L706">
        <v>39.1</v>
      </c>
      <c r="M706">
        <v>6.3900000000000003E-4</v>
      </c>
      <c r="N706">
        <v>0.32179999999999997</v>
      </c>
      <c r="O706">
        <v>0</v>
      </c>
      <c r="P706">
        <v>5.3109433962264096E-3</v>
      </c>
      <c r="Q706">
        <v>0</v>
      </c>
      <c r="R706">
        <v>0.06</v>
      </c>
      <c r="S706">
        <v>0</v>
      </c>
      <c r="T706">
        <v>79.58</v>
      </c>
      <c r="U706">
        <v>0.42</v>
      </c>
      <c r="V706">
        <v>0</v>
      </c>
      <c r="W706">
        <v>1.0900000000000001</v>
      </c>
      <c r="X706">
        <v>0</v>
      </c>
      <c r="Y706">
        <v>0.57999999999999996</v>
      </c>
      <c r="Z706">
        <v>0</v>
      </c>
      <c r="AA706">
        <v>0.81</v>
      </c>
      <c r="AB706">
        <v>0</v>
      </c>
      <c r="AC706" t="s">
        <v>36</v>
      </c>
      <c r="AD706" t="s">
        <v>36</v>
      </c>
      <c r="AE706" t="s">
        <v>36</v>
      </c>
      <c r="AF706" t="s">
        <v>36</v>
      </c>
      <c r="AG706" t="s">
        <v>36</v>
      </c>
      <c r="AH706" t="s">
        <v>36</v>
      </c>
    </row>
    <row r="707" spans="1:34" x14ac:dyDescent="0.25">
      <c r="A707">
        <v>864</v>
      </c>
      <c r="B707" t="s">
        <v>34</v>
      </c>
      <c r="C707">
        <v>4</v>
      </c>
      <c r="D707">
        <v>15</v>
      </c>
      <c r="E707">
        <v>2</v>
      </c>
      <c r="F707" t="s">
        <v>39</v>
      </c>
      <c r="G707">
        <v>4</v>
      </c>
      <c r="H707">
        <v>2037</v>
      </c>
      <c r="I707">
        <v>48</v>
      </c>
      <c r="J707">
        <v>2.440375</v>
      </c>
      <c r="K707">
        <v>7.2899999999999997E-5</v>
      </c>
      <c r="L707">
        <v>39.1</v>
      </c>
      <c r="M707">
        <v>6.3900000000000003E-4</v>
      </c>
      <c r="N707">
        <v>0.32179999999999997</v>
      </c>
      <c r="O707">
        <v>0</v>
      </c>
      <c r="P707">
        <v>5.3109433962264096E-3</v>
      </c>
      <c r="Q707">
        <v>0</v>
      </c>
      <c r="R707">
        <v>0.06</v>
      </c>
      <c r="S707">
        <v>0</v>
      </c>
      <c r="T707">
        <v>79.58</v>
      </c>
      <c r="U707">
        <v>0.42</v>
      </c>
      <c r="V707">
        <v>0</v>
      </c>
      <c r="W707">
        <v>1.0900000000000001</v>
      </c>
      <c r="X707">
        <v>0</v>
      </c>
      <c r="Y707">
        <v>0.57999999999999996</v>
      </c>
      <c r="Z707">
        <v>0</v>
      </c>
      <c r="AA707">
        <v>0.81</v>
      </c>
      <c r="AB707">
        <v>0</v>
      </c>
      <c r="AC707" t="s">
        <v>36</v>
      </c>
      <c r="AD707" t="s">
        <v>36</v>
      </c>
      <c r="AE707" t="s">
        <v>36</v>
      </c>
      <c r="AF707" t="s">
        <v>36</v>
      </c>
      <c r="AG707" t="s">
        <v>36</v>
      </c>
      <c r="AH707" t="s">
        <v>36</v>
      </c>
    </row>
    <row r="708" spans="1:34" x14ac:dyDescent="0.25">
      <c r="A708">
        <v>865</v>
      </c>
      <c r="B708" t="s">
        <v>34</v>
      </c>
      <c r="C708">
        <v>4</v>
      </c>
      <c r="D708">
        <v>15</v>
      </c>
      <c r="E708">
        <v>2</v>
      </c>
      <c r="F708" t="s">
        <v>39</v>
      </c>
      <c r="G708">
        <v>4</v>
      </c>
      <c r="H708">
        <v>2038</v>
      </c>
      <c r="I708">
        <v>49</v>
      </c>
      <c r="J708">
        <v>2.440375</v>
      </c>
      <c r="K708">
        <v>7.2899999999999997E-5</v>
      </c>
      <c r="L708">
        <v>39.1</v>
      </c>
      <c r="M708">
        <v>6.3900000000000003E-4</v>
      </c>
      <c r="N708">
        <v>0.32179999999999997</v>
      </c>
      <c r="O708">
        <v>0</v>
      </c>
      <c r="P708">
        <v>5.3109433962264096E-3</v>
      </c>
      <c r="Q708">
        <v>0</v>
      </c>
      <c r="R708">
        <v>0.06</v>
      </c>
      <c r="S708">
        <v>0</v>
      </c>
      <c r="T708">
        <v>79.58</v>
      </c>
      <c r="U708">
        <v>0.42</v>
      </c>
      <c r="V708">
        <v>0</v>
      </c>
      <c r="W708">
        <v>1.0900000000000001</v>
      </c>
      <c r="X708">
        <v>0</v>
      </c>
      <c r="Y708">
        <v>0.57999999999999996</v>
      </c>
      <c r="Z708">
        <v>0</v>
      </c>
      <c r="AA708">
        <v>0.81</v>
      </c>
      <c r="AB708">
        <v>0</v>
      </c>
      <c r="AC708" t="s">
        <v>36</v>
      </c>
      <c r="AD708" t="s">
        <v>36</v>
      </c>
      <c r="AE708" t="s">
        <v>36</v>
      </c>
      <c r="AF708" t="s">
        <v>36</v>
      </c>
      <c r="AG708" t="s">
        <v>36</v>
      </c>
      <c r="AH708" t="s">
        <v>36</v>
      </c>
    </row>
    <row r="709" spans="1:34" x14ac:dyDescent="0.25">
      <c r="A709">
        <v>866</v>
      </c>
      <c r="B709" t="s">
        <v>34</v>
      </c>
      <c r="C709">
        <v>4</v>
      </c>
      <c r="D709">
        <v>15</v>
      </c>
      <c r="E709">
        <v>2</v>
      </c>
      <c r="F709" t="s">
        <v>39</v>
      </c>
      <c r="G709">
        <v>4</v>
      </c>
      <c r="H709">
        <v>2039</v>
      </c>
      <c r="I709">
        <v>50</v>
      </c>
      <c r="J709">
        <v>2.440375</v>
      </c>
      <c r="K709">
        <v>7.2899999999999997E-5</v>
      </c>
      <c r="L709">
        <v>39.1</v>
      </c>
      <c r="M709">
        <v>6.3900000000000003E-4</v>
      </c>
      <c r="N709">
        <v>0.32179999999999997</v>
      </c>
      <c r="O709">
        <v>0</v>
      </c>
      <c r="P709">
        <v>5.3109433962264096E-3</v>
      </c>
      <c r="Q709">
        <v>0</v>
      </c>
      <c r="R709">
        <v>0.06</v>
      </c>
      <c r="S709">
        <v>0</v>
      </c>
      <c r="T709">
        <v>79.58</v>
      </c>
      <c r="U709">
        <v>0.42</v>
      </c>
      <c r="V709">
        <v>0</v>
      </c>
      <c r="W709">
        <v>1.0900000000000001</v>
      </c>
      <c r="X709">
        <v>0</v>
      </c>
      <c r="Y709">
        <v>0.57999999999999996</v>
      </c>
      <c r="Z709">
        <v>0</v>
      </c>
      <c r="AA709">
        <v>0.81</v>
      </c>
      <c r="AB709">
        <v>0</v>
      </c>
      <c r="AC709" t="s">
        <v>36</v>
      </c>
      <c r="AD709" t="s">
        <v>36</v>
      </c>
      <c r="AE709" t="s">
        <v>36</v>
      </c>
      <c r="AF709" t="s">
        <v>36</v>
      </c>
      <c r="AG709" t="s">
        <v>36</v>
      </c>
      <c r="AH709" t="s">
        <v>36</v>
      </c>
    </row>
    <row r="710" spans="1:34" x14ac:dyDescent="0.25">
      <c r="A710">
        <v>867</v>
      </c>
      <c r="B710" t="s">
        <v>34</v>
      </c>
      <c r="C710">
        <v>4</v>
      </c>
      <c r="D710">
        <v>15</v>
      </c>
      <c r="E710">
        <v>2</v>
      </c>
      <c r="F710" t="s">
        <v>39</v>
      </c>
      <c r="G710">
        <v>4</v>
      </c>
      <c r="H710">
        <v>2040</v>
      </c>
      <c r="I710">
        <v>51</v>
      </c>
      <c r="J710">
        <v>2.440375</v>
      </c>
      <c r="K710">
        <v>7.2899999999999997E-5</v>
      </c>
      <c r="L710">
        <v>39.1</v>
      </c>
      <c r="M710">
        <v>6.3900000000000003E-4</v>
      </c>
      <c r="N710">
        <v>0.32179999999999997</v>
      </c>
      <c r="O710">
        <v>0</v>
      </c>
      <c r="P710">
        <v>5.3109433962264096E-3</v>
      </c>
      <c r="Q710">
        <v>0</v>
      </c>
      <c r="R710">
        <v>0.06</v>
      </c>
      <c r="S710">
        <v>0</v>
      </c>
      <c r="T710">
        <v>79.58</v>
      </c>
      <c r="U710">
        <v>0.42</v>
      </c>
      <c r="V710">
        <v>0</v>
      </c>
      <c r="W710">
        <v>1.0900000000000001</v>
      </c>
      <c r="X710">
        <v>0</v>
      </c>
      <c r="Y710">
        <v>0.57999999999999996</v>
      </c>
      <c r="Z710">
        <v>0</v>
      </c>
      <c r="AA710">
        <v>0.81</v>
      </c>
      <c r="AB710">
        <v>0</v>
      </c>
      <c r="AC710" t="s">
        <v>36</v>
      </c>
      <c r="AD710" t="s">
        <v>36</v>
      </c>
      <c r="AE710" t="s">
        <v>36</v>
      </c>
      <c r="AF710" t="s">
        <v>36</v>
      </c>
      <c r="AG710" t="s">
        <v>36</v>
      </c>
      <c r="AH710" t="s">
        <v>36</v>
      </c>
    </row>
    <row r="711" spans="1:34" x14ac:dyDescent="0.25">
      <c r="A711">
        <v>900</v>
      </c>
      <c r="B711" t="s">
        <v>34</v>
      </c>
      <c r="C711">
        <v>4</v>
      </c>
      <c r="D711">
        <v>25</v>
      </c>
      <c r="E711">
        <v>3</v>
      </c>
      <c r="F711" t="s">
        <v>39</v>
      </c>
      <c r="G711">
        <v>4</v>
      </c>
      <c r="H711">
        <v>2022</v>
      </c>
      <c r="I711">
        <v>33</v>
      </c>
      <c r="J711">
        <v>2.440375</v>
      </c>
      <c r="K711">
        <v>7.2899999999999997E-5</v>
      </c>
      <c r="L711">
        <v>39.1</v>
      </c>
      <c r="M711">
        <v>6.3900000000000003E-4</v>
      </c>
      <c r="N711">
        <v>0.32179999999999997</v>
      </c>
      <c r="O711">
        <v>0</v>
      </c>
      <c r="P711">
        <v>5.3109433962264096E-3</v>
      </c>
      <c r="Q711">
        <v>0</v>
      </c>
      <c r="R711">
        <v>0.06</v>
      </c>
      <c r="S711">
        <v>0</v>
      </c>
      <c r="T711">
        <v>79.58</v>
      </c>
      <c r="U711">
        <v>0.42</v>
      </c>
      <c r="V711">
        <v>0</v>
      </c>
      <c r="W711">
        <v>1.0900000000000001</v>
      </c>
      <c r="X711">
        <v>0</v>
      </c>
      <c r="Y711">
        <v>0.57999999999999996</v>
      </c>
      <c r="Z711">
        <v>0</v>
      </c>
      <c r="AA711">
        <v>0.81</v>
      </c>
      <c r="AB711">
        <v>0</v>
      </c>
      <c r="AC711" t="s">
        <v>36</v>
      </c>
      <c r="AD711" t="s">
        <v>36</v>
      </c>
      <c r="AE711" t="s">
        <v>36</v>
      </c>
      <c r="AF711" t="s">
        <v>36</v>
      </c>
      <c r="AG711" t="s">
        <v>36</v>
      </c>
      <c r="AH711" t="s">
        <v>36</v>
      </c>
    </row>
    <row r="712" spans="1:34" x14ac:dyDescent="0.25">
      <c r="A712">
        <v>901</v>
      </c>
      <c r="B712" t="s">
        <v>34</v>
      </c>
      <c r="C712">
        <v>4</v>
      </c>
      <c r="D712">
        <v>25</v>
      </c>
      <c r="E712">
        <v>3</v>
      </c>
      <c r="F712" t="s">
        <v>39</v>
      </c>
      <c r="G712">
        <v>4</v>
      </c>
      <c r="H712">
        <v>2023</v>
      </c>
      <c r="I712">
        <v>34</v>
      </c>
      <c r="J712">
        <v>2.440375</v>
      </c>
      <c r="K712">
        <v>7.2899999999999997E-5</v>
      </c>
      <c r="L712">
        <v>39.1</v>
      </c>
      <c r="M712">
        <v>6.3900000000000003E-4</v>
      </c>
      <c r="N712">
        <v>0.32179999999999997</v>
      </c>
      <c r="O712">
        <v>0</v>
      </c>
      <c r="P712">
        <v>5.3109433962264096E-3</v>
      </c>
      <c r="Q712">
        <v>0</v>
      </c>
      <c r="R712">
        <v>0.06</v>
      </c>
      <c r="S712">
        <v>0</v>
      </c>
      <c r="T712">
        <v>79.58</v>
      </c>
      <c r="U712">
        <v>0.42</v>
      </c>
      <c r="V712">
        <v>0</v>
      </c>
      <c r="W712">
        <v>1.0900000000000001</v>
      </c>
      <c r="X712">
        <v>0</v>
      </c>
      <c r="Y712">
        <v>0.57999999999999996</v>
      </c>
      <c r="Z712">
        <v>0</v>
      </c>
      <c r="AA712">
        <v>0.81</v>
      </c>
      <c r="AB712">
        <v>0</v>
      </c>
      <c r="AC712" t="s">
        <v>36</v>
      </c>
      <c r="AD712" t="s">
        <v>36</v>
      </c>
      <c r="AE712" t="s">
        <v>36</v>
      </c>
      <c r="AF712" t="s">
        <v>36</v>
      </c>
      <c r="AG712" t="s">
        <v>36</v>
      </c>
      <c r="AH712" t="s">
        <v>36</v>
      </c>
    </row>
    <row r="713" spans="1:34" x14ac:dyDescent="0.25">
      <c r="A713">
        <v>902</v>
      </c>
      <c r="B713" t="s">
        <v>34</v>
      </c>
      <c r="C713">
        <v>4</v>
      </c>
      <c r="D713">
        <v>25</v>
      </c>
      <c r="E713">
        <v>3</v>
      </c>
      <c r="F713" t="s">
        <v>39</v>
      </c>
      <c r="G713">
        <v>4</v>
      </c>
      <c r="H713">
        <v>2024</v>
      </c>
      <c r="I713">
        <v>35</v>
      </c>
      <c r="J713">
        <v>2.440375</v>
      </c>
      <c r="K713">
        <v>7.2899999999999997E-5</v>
      </c>
      <c r="L713">
        <v>39.1</v>
      </c>
      <c r="M713">
        <v>6.3900000000000003E-4</v>
      </c>
      <c r="N713">
        <v>0.32179999999999997</v>
      </c>
      <c r="O713">
        <v>0</v>
      </c>
      <c r="P713">
        <v>5.3109433962264096E-3</v>
      </c>
      <c r="Q713">
        <v>0</v>
      </c>
      <c r="R713">
        <v>0.06</v>
      </c>
      <c r="S713">
        <v>0</v>
      </c>
      <c r="T713">
        <v>79.58</v>
      </c>
      <c r="U713">
        <v>0.42</v>
      </c>
      <c r="V713">
        <v>0</v>
      </c>
      <c r="W713">
        <v>1.0900000000000001</v>
      </c>
      <c r="X713">
        <v>0</v>
      </c>
      <c r="Y713">
        <v>0.57999999999999996</v>
      </c>
      <c r="Z713">
        <v>0</v>
      </c>
      <c r="AA713">
        <v>0.81</v>
      </c>
      <c r="AB713">
        <v>0</v>
      </c>
      <c r="AC713" t="s">
        <v>36</v>
      </c>
      <c r="AD713" t="s">
        <v>36</v>
      </c>
      <c r="AE713" t="s">
        <v>36</v>
      </c>
      <c r="AF713" t="s">
        <v>36</v>
      </c>
      <c r="AG713" t="s">
        <v>36</v>
      </c>
      <c r="AH713" t="s">
        <v>36</v>
      </c>
    </row>
    <row r="714" spans="1:34" x14ac:dyDescent="0.25">
      <c r="A714">
        <v>903</v>
      </c>
      <c r="B714" t="s">
        <v>34</v>
      </c>
      <c r="C714">
        <v>4</v>
      </c>
      <c r="D714">
        <v>25</v>
      </c>
      <c r="E714">
        <v>3</v>
      </c>
      <c r="F714" t="s">
        <v>39</v>
      </c>
      <c r="G714">
        <v>4</v>
      </c>
      <c r="H714">
        <v>2025</v>
      </c>
      <c r="I714">
        <v>36</v>
      </c>
      <c r="J714">
        <v>2.440375</v>
      </c>
      <c r="K714">
        <v>7.2899999999999997E-5</v>
      </c>
      <c r="L714">
        <v>39.1</v>
      </c>
      <c r="M714">
        <v>6.3900000000000003E-4</v>
      </c>
      <c r="N714">
        <v>0.32179999999999997</v>
      </c>
      <c r="O714">
        <v>0</v>
      </c>
      <c r="P714">
        <v>5.3109433962264096E-3</v>
      </c>
      <c r="Q714">
        <v>0</v>
      </c>
      <c r="R714">
        <v>0.06</v>
      </c>
      <c r="S714">
        <v>0</v>
      </c>
      <c r="T714">
        <v>79.58</v>
      </c>
      <c r="U714">
        <v>0.42</v>
      </c>
      <c r="V714">
        <v>0</v>
      </c>
      <c r="W714">
        <v>1.0900000000000001</v>
      </c>
      <c r="X714">
        <v>0</v>
      </c>
      <c r="Y714">
        <v>0.57999999999999996</v>
      </c>
      <c r="Z714">
        <v>0</v>
      </c>
      <c r="AA714">
        <v>0.81</v>
      </c>
      <c r="AB714">
        <v>0</v>
      </c>
      <c r="AC714" t="s">
        <v>36</v>
      </c>
      <c r="AD714" t="s">
        <v>36</v>
      </c>
      <c r="AE714" t="s">
        <v>36</v>
      </c>
      <c r="AF714" t="s">
        <v>36</v>
      </c>
      <c r="AG714" t="s">
        <v>36</v>
      </c>
      <c r="AH714" t="s">
        <v>36</v>
      </c>
    </row>
    <row r="715" spans="1:34" x14ac:dyDescent="0.25">
      <c r="A715">
        <v>904</v>
      </c>
      <c r="B715" t="s">
        <v>34</v>
      </c>
      <c r="C715">
        <v>4</v>
      </c>
      <c r="D715">
        <v>25</v>
      </c>
      <c r="E715">
        <v>3</v>
      </c>
      <c r="F715" t="s">
        <v>39</v>
      </c>
      <c r="G715">
        <v>4</v>
      </c>
      <c r="H715">
        <v>2026</v>
      </c>
      <c r="I715">
        <v>37</v>
      </c>
      <c r="J715">
        <v>2.440375</v>
      </c>
      <c r="K715">
        <v>7.2899999999999997E-5</v>
      </c>
      <c r="L715">
        <v>39.1</v>
      </c>
      <c r="M715">
        <v>6.3900000000000003E-4</v>
      </c>
      <c r="N715">
        <v>0.32179999999999997</v>
      </c>
      <c r="O715">
        <v>0</v>
      </c>
      <c r="P715">
        <v>5.3109433962264096E-3</v>
      </c>
      <c r="Q715">
        <v>0</v>
      </c>
      <c r="R715">
        <v>0.06</v>
      </c>
      <c r="S715">
        <v>0</v>
      </c>
      <c r="T715">
        <v>79.58</v>
      </c>
      <c r="U715">
        <v>0.42</v>
      </c>
      <c r="V715">
        <v>0</v>
      </c>
      <c r="W715">
        <v>1.0900000000000001</v>
      </c>
      <c r="X715">
        <v>0</v>
      </c>
      <c r="Y715">
        <v>0.57999999999999996</v>
      </c>
      <c r="Z715">
        <v>0</v>
      </c>
      <c r="AA715">
        <v>0.81</v>
      </c>
      <c r="AB715">
        <v>0</v>
      </c>
      <c r="AC715" t="s">
        <v>36</v>
      </c>
      <c r="AD715" t="s">
        <v>36</v>
      </c>
      <c r="AE715" t="s">
        <v>36</v>
      </c>
      <c r="AF715" t="s">
        <v>36</v>
      </c>
      <c r="AG715" t="s">
        <v>36</v>
      </c>
      <c r="AH715" t="s">
        <v>36</v>
      </c>
    </row>
    <row r="716" spans="1:34" x14ac:dyDescent="0.25">
      <c r="A716">
        <v>905</v>
      </c>
      <c r="B716" t="s">
        <v>34</v>
      </c>
      <c r="C716">
        <v>4</v>
      </c>
      <c r="D716">
        <v>25</v>
      </c>
      <c r="E716">
        <v>3</v>
      </c>
      <c r="F716" t="s">
        <v>39</v>
      </c>
      <c r="G716">
        <v>4</v>
      </c>
      <c r="H716">
        <v>2027</v>
      </c>
      <c r="I716">
        <v>38</v>
      </c>
      <c r="J716">
        <v>2.440375</v>
      </c>
      <c r="K716">
        <v>7.2899999999999997E-5</v>
      </c>
      <c r="L716">
        <v>39.1</v>
      </c>
      <c r="M716">
        <v>6.3900000000000003E-4</v>
      </c>
      <c r="N716">
        <v>0.32179999999999997</v>
      </c>
      <c r="O716">
        <v>0</v>
      </c>
      <c r="P716">
        <v>5.3109433962264096E-3</v>
      </c>
      <c r="Q716">
        <v>0</v>
      </c>
      <c r="R716">
        <v>0.06</v>
      </c>
      <c r="S716">
        <v>0</v>
      </c>
      <c r="T716">
        <v>79.58</v>
      </c>
      <c r="U716">
        <v>0.42</v>
      </c>
      <c r="V716">
        <v>0</v>
      </c>
      <c r="W716">
        <v>1.0900000000000001</v>
      </c>
      <c r="X716">
        <v>0</v>
      </c>
      <c r="Y716">
        <v>0.57999999999999996</v>
      </c>
      <c r="Z716">
        <v>0</v>
      </c>
      <c r="AA716">
        <v>0.81</v>
      </c>
      <c r="AB716">
        <v>0</v>
      </c>
      <c r="AC716" t="s">
        <v>36</v>
      </c>
      <c r="AD716" t="s">
        <v>36</v>
      </c>
      <c r="AE716" t="s">
        <v>36</v>
      </c>
      <c r="AF716" t="s">
        <v>36</v>
      </c>
      <c r="AG716" t="s">
        <v>36</v>
      </c>
      <c r="AH716" t="s">
        <v>36</v>
      </c>
    </row>
    <row r="717" spans="1:34" x14ac:dyDescent="0.25">
      <c r="A717">
        <v>906</v>
      </c>
      <c r="B717" t="s">
        <v>34</v>
      </c>
      <c r="C717">
        <v>4</v>
      </c>
      <c r="D717">
        <v>25</v>
      </c>
      <c r="E717">
        <v>3</v>
      </c>
      <c r="F717" t="s">
        <v>39</v>
      </c>
      <c r="G717">
        <v>4</v>
      </c>
      <c r="H717">
        <v>2028</v>
      </c>
      <c r="I717">
        <v>39</v>
      </c>
      <c r="J717">
        <v>2.440375</v>
      </c>
      <c r="K717">
        <v>7.2899999999999997E-5</v>
      </c>
      <c r="L717">
        <v>39.1</v>
      </c>
      <c r="M717">
        <v>6.3900000000000003E-4</v>
      </c>
      <c r="N717">
        <v>0.32179999999999997</v>
      </c>
      <c r="O717">
        <v>0</v>
      </c>
      <c r="P717">
        <v>5.3109433962264096E-3</v>
      </c>
      <c r="Q717">
        <v>0</v>
      </c>
      <c r="R717">
        <v>0.06</v>
      </c>
      <c r="S717">
        <v>0</v>
      </c>
      <c r="T717">
        <v>79.58</v>
      </c>
      <c r="U717">
        <v>0.42</v>
      </c>
      <c r="V717">
        <v>0</v>
      </c>
      <c r="W717">
        <v>1.0900000000000001</v>
      </c>
      <c r="X717">
        <v>0</v>
      </c>
      <c r="Y717">
        <v>0.57999999999999996</v>
      </c>
      <c r="Z717">
        <v>0</v>
      </c>
      <c r="AA717">
        <v>0.81</v>
      </c>
      <c r="AB717">
        <v>0</v>
      </c>
      <c r="AC717" t="s">
        <v>36</v>
      </c>
      <c r="AD717" t="s">
        <v>36</v>
      </c>
      <c r="AE717" t="s">
        <v>36</v>
      </c>
      <c r="AF717" t="s">
        <v>36</v>
      </c>
      <c r="AG717" t="s">
        <v>36</v>
      </c>
      <c r="AH717" t="s">
        <v>36</v>
      </c>
    </row>
    <row r="718" spans="1:34" x14ac:dyDescent="0.25">
      <c r="A718">
        <v>907</v>
      </c>
      <c r="B718" t="s">
        <v>34</v>
      </c>
      <c r="C718">
        <v>4</v>
      </c>
      <c r="D718">
        <v>25</v>
      </c>
      <c r="E718">
        <v>3</v>
      </c>
      <c r="F718" t="s">
        <v>39</v>
      </c>
      <c r="G718">
        <v>4</v>
      </c>
      <c r="H718">
        <v>2029</v>
      </c>
      <c r="I718">
        <v>40</v>
      </c>
      <c r="J718">
        <v>2.440375</v>
      </c>
      <c r="K718">
        <v>7.2899999999999997E-5</v>
      </c>
      <c r="L718">
        <v>39.1</v>
      </c>
      <c r="M718">
        <v>6.3900000000000003E-4</v>
      </c>
      <c r="N718">
        <v>0.32179999999999997</v>
      </c>
      <c r="O718">
        <v>0</v>
      </c>
      <c r="P718">
        <v>5.3109433962264096E-3</v>
      </c>
      <c r="Q718">
        <v>0</v>
      </c>
      <c r="R718">
        <v>0.06</v>
      </c>
      <c r="S718">
        <v>0</v>
      </c>
      <c r="T718">
        <v>79.58</v>
      </c>
      <c r="U718">
        <v>0.42</v>
      </c>
      <c r="V718">
        <v>0</v>
      </c>
      <c r="W718">
        <v>1.0900000000000001</v>
      </c>
      <c r="X718">
        <v>0</v>
      </c>
      <c r="Y718">
        <v>0.57999999999999996</v>
      </c>
      <c r="Z718">
        <v>0</v>
      </c>
      <c r="AA718">
        <v>0.81</v>
      </c>
      <c r="AB718">
        <v>0</v>
      </c>
      <c r="AC718" t="s">
        <v>36</v>
      </c>
      <c r="AD718" t="s">
        <v>36</v>
      </c>
      <c r="AE718" t="s">
        <v>36</v>
      </c>
      <c r="AF718" t="s">
        <v>36</v>
      </c>
      <c r="AG718" t="s">
        <v>36</v>
      </c>
      <c r="AH718" t="s">
        <v>36</v>
      </c>
    </row>
    <row r="719" spans="1:34" x14ac:dyDescent="0.25">
      <c r="A719">
        <v>908</v>
      </c>
      <c r="B719" t="s">
        <v>34</v>
      </c>
      <c r="C719">
        <v>4</v>
      </c>
      <c r="D719">
        <v>25</v>
      </c>
      <c r="E719">
        <v>3</v>
      </c>
      <c r="F719" t="s">
        <v>39</v>
      </c>
      <c r="G719">
        <v>4</v>
      </c>
      <c r="H719">
        <v>2030</v>
      </c>
      <c r="I719">
        <v>41</v>
      </c>
      <c r="J719">
        <v>2.440375</v>
      </c>
      <c r="K719">
        <v>7.2899999999999997E-5</v>
      </c>
      <c r="L719">
        <v>39.1</v>
      </c>
      <c r="M719">
        <v>6.3900000000000003E-4</v>
      </c>
      <c r="N719">
        <v>0.32179999999999997</v>
      </c>
      <c r="O719">
        <v>0</v>
      </c>
      <c r="P719">
        <v>5.3109433962264096E-3</v>
      </c>
      <c r="Q719">
        <v>0</v>
      </c>
      <c r="R719">
        <v>0.06</v>
      </c>
      <c r="S719">
        <v>0</v>
      </c>
      <c r="T719">
        <v>79.58</v>
      </c>
      <c r="U719">
        <v>0.42</v>
      </c>
      <c r="V719">
        <v>0</v>
      </c>
      <c r="W719">
        <v>1.0900000000000001</v>
      </c>
      <c r="X719">
        <v>0</v>
      </c>
      <c r="Y719">
        <v>0.57999999999999996</v>
      </c>
      <c r="Z719">
        <v>0</v>
      </c>
      <c r="AA719">
        <v>0.81</v>
      </c>
      <c r="AB719">
        <v>0</v>
      </c>
      <c r="AC719" t="s">
        <v>36</v>
      </c>
      <c r="AD719" t="s">
        <v>36</v>
      </c>
      <c r="AE719" t="s">
        <v>36</v>
      </c>
      <c r="AF719" t="s">
        <v>36</v>
      </c>
      <c r="AG719" t="s">
        <v>36</v>
      </c>
      <c r="AH719" t="s">
        <v>36</v>
      </c>
    </row>
    <row r="720" spans="1:34" x14ac:dyDescent="0.25">
      <c r="A720">
        <v>909</v>
      </c>
      <c r="B720" t="s">
        <v>34</v>
      </c>
      <c r="C720">
        <v>4</v>
      </c>
      <c r="D720">
        <v>25</v>
      </c>
      <c r="E720">
        <v>3</v>
      </c>
      <c r="F720" t="s">
        <v>39</v>
      </c>
      <c r="G720">
        <v>4</v>
      </c>
      <c r="H720">
        <v>2031</v>
      </c>
      <c r="I720">
        <v>42</v>
      </c>
      <c r="J720">
        <v>2.440375</v>
      </c>
      <c r="K720">
        <v>7.2899999999999997E-5</v>
      </c>
      <c r="L720">
        <v>39.1</v>
      </c>
      <c r="M720">
        <v>6.3900000000000003E-4</v>
      </c>
      <c r="N720">
        <v>0.32179999999999997</v>
      </c>
      <c r="O720">
        <v>0</v>
      </c>
      <c r="P720">
        <v>5.3109433962264096E-3</v>
      </c>
      <c r="Q720">
        <v>0</v>
      </c>
      <c r="R720">
        <v>0.06</v>
      </c>
      <c r="S720">
        <v>0</v>
      </c>
      <c r="T720">
        <v>79.58</v>
      </c>
      <c r="U720">
        <v>0.42</v>
      </c>
      <c r="V720">
        <v>0</v>
      </c>
      <c r="W720">
        <v>1.0900000000000001</v>
      </c>
      <c r="X720">
        <v>0</v>
      </c>
      <c r="Y720">
        <v>0.57999999999999996</v>
      </c>
      <c r="Z720">
        <v>0</v>
      </c>
      <c r="AA720">
        <v>0.81</v>
      </c>
      <c r="AB720">
        <v>0</v>
      </c>
      <c r="AC720" t="s">
        <v>36</v>
      </c>
      <c r="AD720" t="s">
        <v>36</v>
      </c>
      <c r="AE720" t="s">
        <v>36</v>
      </c>
      <c r="AF720" t="s">
        <v>36</v>
      </c>
      <c r="AG720" t="s">
        <v>36</v>
      </c>
      <c r="AH720" t="s">
        <v>36</v>
      </c>
    </row>
    <row r="721" spans="1:34" x14ac:dyDescent="0.25">
      <c r="A721">
        <v>910</v>
      </c>
      <c r="B721" t="s">
        <v>34</v>
      </c>
      <c r="C721">
        <v>4</v>
      </c>
      <c r="D721">
        <v>25</v>
      </c>
      <c r="E721">
        <v>3</v>
      </c>
      <c r="F721" t="s">
        <v>39</v>
      </c>
      <c r="G721">
        <v>4</v>
      </c>
      <c r="H721">
        <v>2032</v>
      </c>
      <c r="I721">
        <v>43</v>
      </c>
      <c r="J721">
        <v>2.440375</v>
      </c>
      <c r="K721">
        <v>7.2899999999999997E-5</v>
      </c>
      <c r="L721">
        <v>39.1</v>
      </c>
      <c r="M721">
        <v>6.3900000000000003E-4</v>
      </c>
      <c r="N721">
        <v>0.32179999999999997</v>
      </c>
      <c r="O721">
        <v>0</v>
      </c>
      <c r="P721">
        <v>5.3109433962264096E-3</v>
      </c>
      <c r="Q721">
        <v>0</v>
      </c>
      <c r="R721">
        <v>0.06</v>
      </c>
      <c r="S721">
        <v>0</v>
      </c>
      <c r="T721">
        <v>79.58</v>
      </c>
      <c r="U721">
        <v>0.42</v>
      </c>
      <c r="V721">
        <v>0</v>
      </c>
      <c r="W721">
        <v>1.0900000000000001</v>
      </c>
      <c r="X721">
        <v>0</v>
      </c>
      <c r="Y721">
        <v>0.57999999999999996</v>
      </c>
      <c r="Z721">
        <v>0</v>
      </c>
      <c r="AA721">
        <v>0.81</v>
      </c>
      <c r="AB721">
        <v>0</v>
      </c>
      <c r="AC721" t="s">
        <v>36</v>
      </c>
      <c r="AD721" t="s">
        <v>36</v>
      </c>
      <c r="AE721" t="s">
        <v>36</v>
      </c>
      <c r="AF721" t="s">
        <v>36</v>
      </c>
      <c r="AG721" t="s">
        <v>36</v>
      </c>
      <c r="AH721" t="s">
        <v>36</v>
      </c>
    </row>
    <row r="722" spans="1:34" x14ac:dyDescent="0.25">
      <c r="A722">
        <v>911</v>
      </c>
      <c r="B722" t="s">
        <v>34</v>
      </c>
      <c r="C722">
        <v>4</v>
      </c>
      <c r="D722">
        <v>25</v>
      </c>
      <c r="E722">
        <v>3</v>
      </c>
      <c r="F722" t="s">
        <v>39</v>
      </c>
      <c r="G722">
        <v>4</v>
      </c>
      <c r="H722">
        <v>2033</v>
      </c>
      <c r="I722">
        <v>44</v>
      </c>
      <c r="J722">
        <v>2.440375</v>
      </c>
      <c r="K722">
        <v>7.2899999999999997E-5</v>
      </c>
      <c r="L722">
        <v>39.1</v>
      </c>
      <c r="M722">
        <v>6.3900000000000003E-4</v>
      </c>
      <c r="N722">
        <v>0.32179999999999997</v>
      </c>
      <c r="O722">
        <v>0</v>
      </c>
      <c r="P722">
        <v>5.3109433962264096E-3</v>
      </c>
      <c r="Q722">
        <v>0</v>
      </c>
      <c r="R722">
        <v>0.06</v>
      </c>
      <c r="S722">
        <v>0</v>
      </c>
      <c r="T722">
        <v>79.58</v>
      </c>
      <c r="U722">
        <v>0.42</v>
      </c>
      <c r="V722">
        <v>0</v>
      </c>
      <c r="W722">
        <v>1.0900000000000001</v>
      </c>
      <c r="X722">
        <v>0</v>
      </c>
      <c r="Y722">
        <v>0.57999999999999996</v>
      </c>
      <c r="Z722">
        <v>0</v>
      </c>
      <c r="AA722">
        <v>0.81</v>
      </c>
      <c r="AB722">
        <v>0</v>
      </c>
      <c r="AC722" t="s">
        <v>36</v>
      </c>
      <c r="AD722" t="s">
        <v>36</v>
      </c>
      <c r="AE722" t="s">
        <v>36</v>
      </c>
      <c r="AF722" t="s">
        <v>36</v>
      </c>
      <c r="AG722" t="s">
        <v>36</v>
      </c>
      <c r="AH722" t="s">
        <v>36</v>
      </c>
    </row>
    <row r="723" spans="1:34" x14ac:dyDescent="0.25">
      <c r="A723">
        <v>912</v>
      </c>
      <c r="B723" t="s">
        <v>34</v>
      </c>
      <c r="C723">
        <v>4</v>
      </c>
      <c r="D723">
        <v>25</v>
      </c>
      <c r="E723">
        <v>3</v>
      </c>
      <c r="F723" t="s">
        <v>39</v>
      </c>
      <c r="G723">
        <v>4</v>
      </c>
      <c r="H723">
        <v>2034</v>
      </c>
      <c r="I723">
        <v>45</v>
      </c>
      <c r="J723">
        <v>2.440375</v>
      </c>
      <c r="K723">
        <v>7.2899999999999997E-5</v>
      </c>
      <c r="L723">
        <v>39.1</v>
      </c>
      <c r="M723">
        <v>6.3900000000000003E-4</v>
      </c>
      <c r="N723">
        <v>0.32179999999999997</v>
      </c>
      <c r="O723">
        <v>0</v>
      </c>
      <c r="P723">
        <v>5.3109433962264096E-3</v>
      </c>
      <c r="Q723">
        <v>0</v>
      </c>
      <c r="R723">
        <v>0.06</v>
      </c>
      <c r="S723">
        <v>0</v>
      </c>
      <c r="T723">
        <v>79.58</v>
      </c>
      <c r="U723">
        <v>0.42</v>
      </c>
      <c r="V723">
        <v>0</v>
      </c>
      <c r="W723">
        <v>1.0900000000000001</v>
      </c>
      <c r="X723">
        <v>0</v>
      </c>
      <c r="Y723">
        <v>0.57999999999999996</v>
      </c>
      <c r="Z723">
        <v>0</v>
      </c>
      <c r="AA723">
        <v>0.81</v>
      </c>
      <c r="AB723">
        <v>0</v>
      </c>
      <c r="AC723" t="s">
        <v>36</v>
      </c>
      <c r="AD723" t="s">
        <v>36</v>
      </c>
      <c r="AE723" t="s">
        <v>36</v>
      </c>
      <c r="AF723" t="s">
        <v>36</v>
      </c>
      <c r="AG723" t="s">
        <v>36</v>
      </c>
      <c r="AH723" t="s">
        <v>36</v>
      </c>
    </row>
    <row r="724" spans="1:34" x14ac:dyDescent="0.25">
      <c r="A724">
        <v>913</v>
      </c>
      <c r="B724" t="s">
        <v>34</v>
      </c>
      <c r="C724">
        <v>4</v>
      </c>
      <c r="D724">
        <v>25</v>
      </c>
      <c r="E724">
        <v>3</v>
      </c>
      <c r="F724" t="s">
        <v>39</v>
      </c>
      <c r="G724">
        <v>4</v>
      </c>
      <c r="H724">
        <v>2035</v>
      </c>
      <c r="I724">
        <v>46</v>
      </c>
      <c r="J724">
        <v>2.440375</v>
      </c>
      <c r="K724">
        <v>7.2899999999999997E-5</v>
      </c>
      <c r="L724">
        <v>39.1</v>
      </c>
      <c r="M724">
        <v>6.3900000000000003E-4</v>
      </c>
      <c r="N724">
        <v>0.32179999999999997</v>
      </c>
      <c r="O724">
        <v>0</v>
      </c>
      <c r="P724">
        <v>5.3109433962264096E-3</v>
      </c>
      <c r="Q724">
        <v>0</v>
      </c>
      <c r="R724">
        <v>0.06</v>
      </c>
      <c r="S724">
        <v>0</v>
      </c>
      <c r="T724">
        <v>79.58</v>
      </c>
      <c r="U724">
        <v>0.42</v>
      </c>
      <c r="V724">
        <v>0</v>
      </c>
      <c r="W724">
        <v>1.0900000000000001</v>
      </c>
      <c r="X724">
        <v>0</v>
      </c>
      <c r="Y724">
        <v>0.57999999999999996</v>
      </c>
      <c r="Z724">
        <v>0</v>
      </c>
      <c r="AA724">
        <v>0.81</v>
      </c>
      <c r="AB724">
        <v>0</v>
      </c>
      <c r="AC724" t="s">
        <v>36</v>
      </c>
      <c r="AD724" t="s">
        <v>36</v>
      </c>
      <c r="AE724" t="s">
        <v>36</v>
      </c>
      <c r="AF724" t="s">
        <v>36</v>
      </c>
      <c r="AG724" t="s">
        <v>36</v>
      </c>
      <c r="AH724" t="s">
        <v>36</v>
      </c>
    </row>
    <row r="725" spans="1:34" x14ac:dyDescent="0.25">
      <c r="A725">
        <v>914</v>
      </c>
      <c r="B725" t="s">
        <v>34</v>
      </c>
      <c r="C725">
        <v>4</v>
      </c>
      <c r="D725">
        <v>25</v>
      </c>
      <c r="E725">
        <v>3</v>
      </c>
      <c r="F725" t="s">
        <v>39</v>
      </c>
      <c r="G725">
        <v>4</v>
      </c>
      <c r="H725">
        <v>2036</v>
      </c>
      <c r="I725">
        <v>47</v>
      </c>
      <c r="J725">
        <v>2.440375</v>
      </c>
      <c r="K725">
        <v>7.2899999999999997E-5</v>
      </c>
      <c r="L725">
        <v>39.1</v>
      </c>
      <c r="M725">
        <v>6.3900000000000003E-4</v>
      </c>
      <c r="N725">
        <v>0.32179999999999997</v>
      </c>
      <c r="O725">
        <v>0</v>
      </c>
      <c r="P725">
        <v>5.3109433962264096E-3</v>
      </c>
      <c r="Q725">
        <v>0</v>
      </c>
      <c r="R725">
        <v>0.06</v>
      </c>
      <c r="S725">
        <v>0</v>
      </c>
      <c r="T725">
        <v>79.58</v>
      </c>
      <c r="U725">
        <v>0.42</v>
      </c>
      <c r="V725">
        <v>0</v>
      </c>
      <c r="W725">
        <v>1.0900000000000001</v>
      </c>
      <c r="X725">
        <v>0</v>
      </c>
      <c r="Y725">
        <v>0.57999999999999996</v>
      </c>
      <c r="Z725">
        <v>0</v>
      </c>
      <c r="AA725">
        <v>0.81</v>
      </c>
      <c r="AB725">
        <v>0</v>
      </c>
      <c r="AC725" t="s">
        <v>36</v>
      </c>
      <c r="AD725" t="s">
        <v>36</v>
      </c>
      <c r="AE725" t="s">
        <v>36</v>
      </c>
      <c r="AF725" t="s">
        <v>36</v>
      </c>
      <c r="AG725" t="s">
        <v>36</v>
      </c>
      <c r="AH725" t="s">
        <v>36</v>
      </c>
    </row>
    <row r="726" spans="1:34" x14ac:dyDescent="0.25">
      <c r="A726">
        <v>915</v>
      </c>
      <c r="B726" t="s">
        <v>34</v>
      </c>
      <c r="C726">
        <v>4</v>
      </c>
      <c r="D726">
        <v>25</v>
      </c>
      <c r="E726">
        <v>3</v>
      </c>
      <c r="F726" t="s">
        <v>39</v>
      </c>
      <c r="G726">
        <v>4</v>
      </c>
      <c r="H726">
        <v>2037</v>
      </c>
      <c r="I726">
        <v>48</v>
      </c>
      <c r="J726">
        <v>2.440375</v>
      </c>
      <c r="K726">
        <v>7.2899999999999997E-5</v>
      </c>
      <c r="L726">
        <v>39.1</v>
      </c>
      <c r="M726">
        <v>6.3900000000000003E-4</v>
      </c>
      <c r="N726">
        <v>0.32179999999999997</v>
      </c>
      <c r="O726">
        <v>0</v>
      </c>
      <c r="P726">
        <v>5.3109433962264096E-3</v>
      </c>
      <c r="Q726">
        <v>0</v>
      </c>
      <c r="R726">
        <v>0.06</v>
      </c>
      <c r="S726">
        <v>0</v>
      </c>
      <c r="T726">
        <v>79.58</v>
      </c>
      <c r="U726">
        <v>0.42</v>
      </c>
      <c r="V726">
        <v>0</v>
      </c>
      <c r="W726">
        <v>1.0900000000000001</v>
      </c>
      <c r="X726">
        <v>0</v>
      </c>
      <c r="Y726">
        <v>0.57999999999999996</v>
      </c>
      <c r="Z726">
        <v>0</v>
      </c>
      <c r="AA726">
        <v>0.81</v>
      </c>
      <c r="AB726">
        <v>0</v>
      </c>
      <c r="AC726" t="s">
        <v>36</v>
      </c>
      <c r="AD726" t="s">
        <v>36</v>
      </c>
      <c r="AE726" t="s">
        <v>36</v>
      </c>
      <c r="AF726" t="s">
        <v>36</v>
      </c>
      <c r="AG726" t="s">
        <v>36</v>
      </c>
      <c r="AH726" t="s">
        <v>36</v>
      </c>
    </row>
    <row r="727" spans="1:34" x14ac:dyDescent="0.25">
      <c r="A727">
        <v>916</v>
      </c>
      <c r="B727" t="s">
        <v>34</v>
      </c>
      <c r="C727">
        <v>4</v>
      </c>
      <c r="D727">
        <v>25</v>
      </c>
      <c r="E727">
        <v>3</v>
      </c>
      <c r="F727" t="s">
        <v>39</v>
      </c>
      <c r="G727">
        <v>4</v>
      </c>
      <c r="H727">
        <v>2038</v>
      </c>
      <c r="I727">
        <v>49</v>
      </c>
      <c r="J727">
        <v>2.440375</v>
      </c>
      <c r="K727">
        <v>7.2899999999999997E-5</v>
      </c>
      <c r="L727">
        <v>39.1</v>
      </c>
      <c r="M727">
        <v>6.3900000000000003E-4</v>
      </c>
      <c r="N727">
        <v>0.32179999999999997</v>
      </c>
      <c r="O727">
        <v>0</v>
      </c>
      <c r="P727">
        <v>5.3109433962264096E-3</v>
      </c>
      <c r="Q727">
        <v>0</v>
      </c>
      <c r="R727">
        <v>0.06</v>
      </c>
      <c r="S727">
        <v>0</v>
      </c>
      <c r="T727">
        <v>79.58</v>
      </c>
      <c r="U727">
        <v>0.42</v>
      </c>
      <c r="V727">
        <v>0</v>
      </c>
      <c r="W727">
        <v>1.0900000000000001</v>
      </c>
      <c r="X727">
        <v>0</v>
      </c>
      <c r="Y727">
        <v>0.57999999999999996</v>
      </c>
      <c r="Z727">
        <v>0</v>
      </c>
      <c r="AA727">
        <v>0.81</v>
      </c>
      <c r="AB727">
        <v>0</v>
      </c>
      <c r="AC727" t="s">
        <v>36</v>
      </c>
      <c r="AD727" t="s">
        <v>36</v>
      </c>
      <c r="AE727" t="s">
        <v>36</v>
      </c>
      <c r="AF727" t="s">
        <v>36</v>
      </c>
      <c r="AG727" t="s">
        <v>36</v>
      </c>
      <c r="AH727" t="s">
        <v>36</v>
      </c>
    </row>
    <row r="728" spans="1:34" x14ac:dyDescent="0.25">
      <c r="A728">
        <v>917</v>
      </c>
      <c r="B728" t="s">
        <v>34</v>
      </c>
      <c r="C728">
        <v>4</v>
      </c>
      <c r="D728">
        <v>25</v>
      </c>
      <c r="E728">
        <v>3</v>
      </c>
      <c r="F728" t="s">
        <v>39</v>
      </c>
      <c r="G728">
        <v>4</v>
      </c>
      <c r="H728">
        <v>2039</v>
      </c>
      <c r="I728">
        <v>50</v>
      </c>
      <c r="J728">
        <v>2.440375</v>
      </c>
      <c r="K728">
        <v>7.2899999999999997E-5</v>
      </c>
      <c r="L728">
        <v>39.1</v>
      </c>
      <c r="M728">
        <v>6.3900000000000003E-4</v>
      </c>
      <c r="N728">
        <v>0.32179999999999997</v>
      </c>
      <c r="O728">
        <v>0</v>
      </c>
      <c r="P728">
        <v>5.3109433962264096E-3</v>
      </c>
      <c r="Q728">
        <v>0</v>
      </c>
      <c r="R728">
        <v>0.06</v>
      </c>
      <c r="S728">
        <v>0</v>
      </c>
      <c r="T728">
        <v>79.58</v>
      </c>
      <c r="U728">
        <v>0.42</v>
      </c>
      <c r="V728">
        <v>0</v>
      </c>
      <c r="W728">
        <v>1.0900000000000001</v>
      </c>
      <c r="X728">
        <v>0</v>
      </c>
      <c r="Y728">
        <v>0.57999999999999996</v>
      </c>
      <c r="Z728">
        <v>0</v>
      </c>
      <c r="AA728">
        <v>0.81</v>
      </c>
      <c r="AB728">
        <v>0</v>
      </c>
      <c r="AC728" t="s">
        <v>36</v>
      </c>
      <c r="AD728" t="s">
        <v>36</v>
      </c>
      <c r="AE728" t="s">
        <v>36</v>
      </c>
      <c r="AF728" t="s">
        <v>36</v>
      </c>
      <c r="AG728" t="s">
        <v>36</v>
      </c>
      <c r="AH728" t="s">
        <v>36</v>
      </c>
    </row>
    <row r="729" spans="1:34" x14ac:dyDescent="0.25">
      <c r="A729">
        <v>918</v>
      </c>
      <c r="B729" t="s">
        <v>34</v>
      </c>
      <c r="C729">
        <v>4</v>
      </c>
      <c r="D729">
        <v>25</v>
      </c>
      <c r="E729">
        <v>3</v>
      </c>
      <c r="F729" t="s">
        <v>39</v>
      </c>
      <c r="G729">
        <v>4</v>
      </c>
      <c r="H729">
        <v>2040</v>
      </c>
      <c r="I729">
        <v>51</v>
      </c>
      <c r="J729">
        <v>2.440375</v>
      </c>
      <c r="K729">
        <v>7.2899999999999997E-5</v>
      </c>
      <c r="L729">
        <v>39.1</v>
      </c>
      <c r="M729">
        <v>6.3900000000000003E-4</v>
      </c>
      <c r="N729">
        <v>0.32179999999999997</v>
      </c>
      <c r="O729">
        <v>0</v>
      </c>
      <c r="P729">
        <v>5.3109433962264096E-3</v>
      </c>
      <c r="Q729">
        <v>0</v>
      </c>
      <c r="R729">
        <v>0.06</v>
      </c>
      <c r="S729">
        <v>0</v>
      </c>
      <c r="T729">
        <v>79.58</v>
      </c>
      <c r="U729">
        <v>0.42</v>
      </c>
      <c r="V729">
        <v>0</v>
      </c>
      <c r="W729">
        <v>1.0900000000000001</v>
      </c>
      <c r="X729">
        <v>0</v>
      </c>
      <c r="Y729">
        <v>0.57999999999999996</v>
      </c>
      <c r="Z729">
        <v>0</v>
      </c>
      <c r="AA729">
        <v>0.81</v>
      </c>
      <c r="AB729">
        <v>0</v>
      </c>
      <c r="AC729" t="s">
        <v>36</v>
      </c>
      <c r="AD729" t="s">
        <v>36</v>
      </c>
      <c r="AE729" t="s">
        <v>36</v>
      </c>
      <c r="AF729" t="s">
        <v>36</v>
      </c>
      <c r="AG729" t="s">
        <v>36</v>
      </c>
      <c r="AH729" t="s">
        <v>36</v>
      </c>
    </row>
    <row r="730" spans="1:34" x14ac:dyDescent="0.25">
      <c r="A730">
        <v>951</v>
      </c>
      <c r="B730" t="s">
        <v>34</v>
      </c>
      <c r="C730">
        <v>4</v>
      </c>
      <c r="D730">
        <v>50</v>
      </c>
      <c r="E730">
        <v>4</v>
      </c>
      <c r="F730" t="s">
        <v>39</v>
      </c>
      <c r="G730">
        <v>4</v>
      </c>
      <c r="H730">
        <v>2022</v>
      </c>
      <c r="I730">
        <v>33</v>
      </c>
      <c r="J730">
        <v>2.440375</v>
      </c>
      <c r="K730">
        <v>7.2899999999999997E-5</v>
      </c>
      <c r="L730">
        <v>39.1</v>
      </c>
      <c r="M730">
        <v>6.3900000000000003E-4</v>
      </c>
      <c r="N730">
        <v>0.32179999999999997</v>
      </c>
      <c r="O730">
        <v>0</v>
      </c>
      <c r="P730">
        <v>5.3109433962264096E-3</v>
      </c>
      <c r="Q730">
        <v>0</v>
      </c>
      <c r="R730">
        <v>0.06</v>
      </c>
      <c r="S730">
        <v>0</v>
      </c>
      <c r="T730">
        <v>142.69</v>
      </c>
      <c r="U730">
        <v>0.42</v>
      </c>
      <c r="V730">
        <v>0</v>
      </c>
      <c r="W730">
        <v>1.0900000000000001</v>
      </c>
      <c r="X730">
        <v>0</v>
      </c>
      <c r="Y730">
        <v>0.57999999999999996</v>
      </c>
      <c r="Z730">
        <v>0</v>
      </c>
      <c r="AA730">
        <v>0.81</v>
      </c>
      <c r="AB730">
        <v>0</v>
      </c>
      <c r="AC730" t="s">
        <v>36</v>
      </c>
      <c r="AD730" t="s">
        <v>36</v>
      </c>
      <c r="AE730" t="s">
        <v>36</v>
      </c>
      <c r="AF730" t="s">
        <v>36</v>
      </c>
      <c r="AG730" t="s">
        <v>36</v>
      </c>
      <c r="AH730" t="s">
        <v>36</v>
      </c>
    </row>
    <row r="731" spans="1:34" x14ac:dyDescent="0.25">
      <c r="A731">
        <v>952</v>
      </c>
      <c r="B731" t="s">
        <v>34</v>
      </c>
      <c r="C731">
        <v>4</v>
      </c>
      <c r="D731">
        <v>50</v>
      </c>
      <c r="E731">
        <v>4</v>
      </c>
      <c r="F731" t="s">
        <v>39</v>
      </c>
      <c r="G731">
        <v>4</v>
      </c>
      <c r="H731">
        <v>2023</v>
      </c>
      <c r="I731">
        <v>34</v>
      </c>
      <c r="J731">
        <v>2.440375</v>
      </c>
      <c r="K731">
        <v>7.2899999999999997E-5</v>
      </c>
      <c r="L731">
        <v>39.1</v>
      </c>
      <c r="M731">
        <v>6.3900000000000003E-4</v>
      </c>
      <c r="N731">
        <v>0.32179999999999997</v>
      </c>
      <c r="O731">
        <v>0</v>
      </c>
      <c r="P731">
        <v>5.3109433962264096E-3</v>
      </c>
      <c r="Q731">
        <v>0</v>
      </c>
      <c r="R731">
        <v>0.06</v>
      </c>
      <c r="S731">
        <v>0</v>
      </c>
      <c r="T731">
        <v>142.69</v>
      </c>
      <c r="U731">
        <v>0.42</v>
      </c>
      <c r="V731">
        <v>0</v>
      </c>
      <c r="W731">
        <v>1.0900000000000001</v>
      </c>
      <c r="X731">
        <v>0</v>
      </c>
      <c r="Y731">
        <v>0.57999999999999996</v>
      </c>
      <c r="Z731">
        <v>0</v>
      </c>
      <c r="AA731">
        <v>0.81</v>
      </c>
      <c r="AB731">
        <v>0</v>
      </c>
      <c r="AC731" t="s">
        <v>36</v>
      </c>
      <c r="AD731" t="s">
        <v>36</v>
      </c>
      <c r="AE731" t="s">
        <v>36</v>
      </c>
      <c r="AF731" t="s">
        <v>36</v>
      </c>
      <c r="AG731" t="s">
        <v>36</v>
      </c>
      <c r="AH731" t="s">
        <v>36</v>
      </c>
    </row>
    <row r="732" spans="1:34" x14ac:dyDescent="0.25">
      <c r="A732">
        <v>953</v>
      </c>
      <c r="B732" t="s">
        <v>34</v>
      </c>
      <c r="C732">
        <v>4</v>
      </c>
      <c r="D732">
        <v>50</v>
      </c>
      <c r="E732">
        <v>4</v>
      </c>
      <c r="F732" t="s">
        <v>39</v>
      </c>
      <c r="G732">
        <v>4</v>
      </c>
      <c r="H732">
        <v>2024</v>
      </c>
      <c r="I732">
        <v>35</v>
      </c>
      <c r="J732">
        <v>2.440375</v>
      </c>
      <c r="K732">
        <v>7.2899999999999997E-5</v>
      </c>
      <c r="L732">
        <v>39.1</v>
      </c>
      <c r="M732">
        <v>6.3900000000000003E-4</v>
      </c>
      <c r="N732">
        <v>0.32179999999999997</v>
      </c>
      <c r="O732">
        <v>0</v>
      </c>
      <c r="P732">
        <v>5.3109433962264096E-3</v>
      </c>
      <c r="Q732">
        <v>0</v>
      </c>
      <c r="R732">
        <v>0.06</v>
      </c>
      <c r="S732">
        <v>0</v>
      </c>
      <c r="T732">
        <v>142.69</v>
      </c>
      <c r="U732">
        <v>0.42</v>
      </c>
      <c r="V732">
        <v>0</v>
      </c>
      <c r="W732">
        <v>1.0900000000000001</v>
      </c>
      <c r="X732">
        <v>0</v>
      </c>
      <c r="Y732">
        <v>0.57999999999999996</v>
      </c>
      <c r="Z732">
        <v>0</v>
      </c>
      <c r="AA732">
        <v>0.81</v>
      </c>
      <c r="AB732">
        <v>0</v>
      </c>
      <c r="AC732" t="s">
        <v>36</v>
      </c>
      <c r="AD732" t="s">
        <v>36</v>
      </c>
      <c r="AE732" t="s">
        <v>36</v>
      </c>
      <c r="AF732" t="s">
        <v>36</v>
      </c>
      <c r="AG732" t="s">
        <v>36</v>
      </c>
      <c r="AH732" t="s">
        <v>36</v>
      </c>
    </row>
    <row r="733" spans="1:34" x14ac:dyDescent="0.25">
      <c r="A733">
        <v>954</v>
      </c>
      <c r="B733" t="s">
        <v>34</v>
      </c>
      <c r="C733">
        <v>4</v>
      </c>
      <c r="D733">
        <v>50</v>
      </c>
      <c r="E733">
        <v>4</v>
      </c>
      <c r="F733" t="s">
        <v>39</v>
      </c>
      <c r="G733">
        <v>4</v>
      </c>
      <c r="H733">
        <v>2025</v>
      </c>
      <c r="I733">
        <v>36</v>
      </c>
      <c r="J733">
        <v>2.440375</v>
      </c>
      <c r="K733">
        <v>7.2899999999999997E-5</v>
      </c>
      <c r="L733">
        <v>39.1</v>
      </c>
      <c r="M733">
        <v>6.3900000000000003E-4</v>
      </c>
      <c r="N733">
        <v>0.32179999999999997</v>
      </c>
      <c r="O733">
        <v>0</v>
      </c>
      <c r="P733">
        <v>5.3109433962264096E-3</v>
      </c>
      <c r="Q733">
        <v>0</v>
      </c>
      <c r="R733">
        <v>0.06</v>
      </c>
      <c r="S733">
        <v>0</v>
      </c>
      <c r="T733">
        <v>142.69</v>
      </c>
      <c r="U733">
        <v>0.42</v>
      </c>
      <c r="V733">
        <v>0</v>
      </c>
      <c r="W733">
        <v>1.0900000000000001</v>
      </c>
      <c r="X733">
        <v>0</v>
      </c>
      <c r="Y733">
        <v>0.57999999999999996</v>
      </c>
      <c r="Z733">
        <v>0</v>
      </c>
      <c r="AA733">
        <v>0.81</v>
      </c>
      <c r="AB733">
        <v>0</v>
      </c>
      <c r="AC733" t="s">
        <v>36</v>
      </c>
      <c r="AD733" t="s">
        <v>36</v>
      </c>
      <c r="AE733" t="s">
        <v>36</v>
      </c>
      <c r="AF733" t="s">
        <v>36</v>
      </c>
      <c r="AG733" t="s">
        <v>36</v>
      </c>
      <c r="AH733" t="s">
        <v>36</v>
      </c>
    </row>
    <row r="734" spans="1:34" x14ac:dyDescent="0.25">
      <c r="A734">
        <v>955</v>
      </c>
      <c r="B734" t="s">
        <v>34</v>
      </c>
      <c r="C734">
        <v>4</v>
      </c>
      <c r="D734">
        <v>50</v>
      </c>
      <c r="E734">
        <v>4</v>
      </c>
      <c r="F734" t="s">
        <v>39</v>
      </c>
      <c r="G734">
        <v>4</v>
      </c>
      <c r="H734">
        <v>2026</v>
      </c>
      <c r="I734">
        <v>37</v>
      </c>
      <c r="J734">
        <v>2.440375</v>
      </c>
      <c r="K734">
        <v>7.2899999999999997E-5</v>
      </c>
      <c r="L734">
        <v>39.1</v>
      </c>
      <c r="M734">
        <v>6.3900000000000003E-4</v>
      </c>
      <c r="N734">
        <v>0.32179999999999997</v>
      </c>
      <c r="O734">
        <v>0</v>
      </c>
      <c r="P734">
        <v>5.3109433962264096E-3</v>
      </c>
      <c r="Q734">
        <v>0</v>
      </c>
      <c r="R734">
        <v>0.06</v>
      </c>
      <c r="S734">
        <v>0</v>
      </c>
      <c r="T734">
        <v>142.69</v>
      </c>
      <c r="U734">
        <v>0.42</v>
      </c>
      <c r="V734">
        <v>0</v>
      </c>
      <c r="W734">
        <v>1.0900000000000001</v>
      </c>
      <c r="X734">
        <v>0</v>
      </c>
      <c r="Y734">
        <v>0.57999999999999996</v>
      </c>
      <c r="Z734">
        <v>0</v>
      </c>
      <c r="AA734">
        <v>0.81</v>
      </c>
      <c r="AB734">
        <v>0</v>
      </c>
      <c r="AC734" t="s">
        <v>36</v>
      </c>
      <c r="AD734" t="s">
        <v>36</v>
      </c>
      <c r="AE734" t="s">
        <v>36</v>
      </c>
      <c r="AF734" t="s">
        <v>36</v>
      </c>
      <c r="AG734" t="s">
        <v>36</v>
      </c>
      <c r="AH734" t="s">
        <v>36</v>
      </c>
    </row>
    <row r="735" spans="1:34" x14ac:dyDescent="0.25">
      <c r="A735">
        <v>956</v>
      </c>
      <c r="B735" t="s">
        <v>34</v>
      </c>
      <c r="C735">
        <v>4</v>
      </c>
      <c r="D735">
        <v>50</v>
      </c>
      <c r="E735">
        <v>4</v>
      </c>
      <c r="F735" t="s">
        <v>39</v>
      </c>
      <c r="G735">
        <v>4</v>
      </c>
      <c r="H735">
        <v>2027</v>
      </c>
      <c r="I735">
        <v>38</v>
      </c>
      <c r="J735">
        <v>2.440375</v>
      </c>
      <c r="K735">
        <v>7.2899999999999997E-5</v>
      </c>
      <c r="L735">
        <v>39.1</v>
      </c>
      <c r="M735">
        <v>6.3900000000000003E-4</v>
      </c>
      <c r="N735">
        <v>0.32179999999999997</v>
      </c>
      <c r="O735">
        <v>0</v>
      </c>
      <c r="P735">
        <v>5.3109433962264096E-3</v>
      </c>
      <c r="Q735">
        <v>0</v>
      </c>
      <c r="R735">
        <v>0.06</v>
      </c>
      <c r="S735">
        <v>0</v>
      </c>
      <c r="T735">
        <v>142.69</v>
      </c>
      <c r="U735">
        <v>0.42</v>
      </c>
      <c r="V735">
        <v>0</v>
      </c>
      <c r="W735">
        <v>1.0900000000000001</v>
      </c>
      <c r="X735">
        <v>0</v>
      </c>
      <c r="Y735">
        <v>0.57999999999999996</v>
      </c>
      <c r="Z735">
        <v>0</v>
      </c>
      <c r="AA735">
        <v>0.81</v>
      </c>
      <c r="AB735">
        <v>0</v>
      </c>
      <c r="AC735" t="s">
        <v>36</v>
      </c>
      <c r="AD735" t="s">
        <v>36</v>
      </c>
      <c r="AE735" t="s">
        <v>36</v>
      </c>
      <c r="AF735" t="s">
        <v>36</v>
      </c>
      <c r="AG735" t="s">
        <v>36</v>
      </c>
      <c r="AH735" t="s">
        <v>36</v>
      </c>
    </row>
    <row r="736" spans="1:34" x14ac:dyDescent="0.25">
      <c r="A736">
        <v>957</v>
      </c>
      <c r="B736" t="s">
        <v>34</v>
      </c>
      <c r="C736">
        <v>4</v>
      </c>
      <c r="D736">
        <v>50</v>
      </c>
      <c r="E736">
        <v>4</v>
      </c>
      <c r="F736" t="s">
        <v>39</v>
      </c>
      <c r="G736">
        <v>4</v>
      </c>
      <c r="H736">
        <v>2028</v>
      </c>
      <c r="I736">
        <v>39</v>
      </c>
      <c r="J736">
        <v>2.440375</v>
      </c>
      <c r="K736">
        <v>7.2899999999999997E-5</v>
      </c>
      <c r="L736">
        <v>39.1</v>
      </c>
      <c r="M736">
        <v>6.3900000000000003E-4</v>
      </c>
      <c r="N736">
        <v>0.32179999999999997</v>
      </c>
      <c r="O736">
        <v>0</v>
      </c>
      <c r="P736">
        <v>5.3109433962264096E-3</v>
      </c>
      <c r="Q736">
        <v>0</v>
      </c>
      <c r="R736">
        <v>0.06</v>
      </c>
      <c r="S736">
        <v>0</v>
      </c>
      <c r="T736">
        <v>142.69</v>
      </c>
      <c r="U736">
        <v>0.42</v>
      </c>
      <c r="V736">
        <v>0</v>
      </c>
      <c r="W736">
        <v>1.0900000000000001</v>
      </c>
      <c r="X736">
        <v>0</v>
      </c>
      <c r="Y736">
        <v>0.57999999999999996</v>
      </c>
      <c r="Z736">
        <v>0</v>
      </c>
      <c r="AA736">
        <v>0.81</v>
      </c>
      <c r="AB736">
        <v>0</v>
      </c>
      <c r="AC736" t="s">
        <v>36</v>
      </c>
      <c r="AD736" t="s">
        <v>36</v>
      </c>
      <c r="AE736" t="s">
        <v>36</v>
      </c>
      <c r="AF736" t="s">
        <v>36</v>
      </c>
      <c r="AG736" t="s">
        <v>36</v>
      </c>
      <c r="AH736" t="s">
        <v>36</v>
      </c>
    </row>
    <row r="737" spans="1:34" x14ac:dyDescent="0.25">
      <c r="A737">
        <v>958</v>
      </c>
      <c r="B737" t="s">
        <v>34</v>
      </c>
      <c r="C737">
        <v>4</v>
      </c>
      <c r="D737">
        <v>50</v>
      </c>
      <c r="E737">
        <v>4</v>
      </c>
      <c r="F737" t="s">
        <v>39</v>
      </c>
      <c r="G737">
        <v>4</v>
      </c>
      <c r="H737">
        <v>2029</v>
      </c>
      <c r="I737">
        <v>40</v>
      </c>
      <c r="J737">
        <v>2.440375</v>
      </c>
      <c r="K737">
        <v>7.2899999999999997E-5</v>
      </c>
      <c r="L737">
        <v>39.1</v>
      </c>
      <c r="M737">
        <v>6.3900000000000003E-4</v>
      </c>
      <c r="N737">
        <v>0.32179999999999997</v>
      </c>
      <c r="O737">
        <v>0</v>
      </c>
      <c r="P737">
        <v>5.3109433962264096E-3</v>
      </c>
      <c r="Q737">
        <v>0</v>
      </c>
      <c r="R737">
        <v>0.06</v>
      </c>
      <c r="S737">
        <v>0</v>
      </c>
      <c r="T737">
        <v>142.69</v>
      </c>
      <c r="U737">
        <v>0.42</v>
      </c>
      <c r="V737">
        <v>0</v>
      </c>
      <c r="W737">
        <v>1.0900000000000001</v>
      </c>
      <c r="X737">
        <v>0</v>
      </c>
      <c r="Y737">
        <v>0.57999999999999996</v>
      </c>
      <c r="Z737">
        <v>0</v>
      </c>
      <c r="AA737">
        <v>0.81</v>
      </c>
      <c r="AB737">
        <v>0</v>
      </c>
      <c r="AC737" t="s">
        <v>36</v>
      </c>
      <c r="AD737" t="s">
        <v>36</v>
      </c>
      <c r="AE737" t="s">
        <v>36</v>
      </c>
      <c r="AF737" t="s">
        <v>36</v>
      </c>
      <c r="AG737" t="s">
        <v>36</v>
      </c>
      <c r="AH737" t="s">
        <v>36</v>
      </c>
    </row>
    <row r="738" spans="1:34" x14ac:dyDescent="0.25">
      <c r="A738">
        <v>959</v>
      </c>
      <c r="B738" t="s">
        <v>34</v>
      </c>
      <c r="C738">
        <v>4</v>
      </c>
      <c r="D738">
        <v>50</v>
      </c>
      <c r="E738">
        <v>4</v>
      </c>
      <c r="F738" t="s">
        <v>39</v>
      </c>
      <c r="G738">
        <v>4</v>
      </c>
      <c r="H738">
        <v>2030</v>
      </c>
      <c r="I738">
        <v>41</v>
      </c>
      <c r="J738">
        <v>2.440375</v>
      </c>
      <c r="K738">
        <v>7.2899999999999997E-5</v>
      </c>
      <c r="L738">
        <v>39.1</v>
      </c>
      <c r="M738">
        <v>6.3900000000000003E-4</v>
      </c>
      <c r="N738">
        <v>0.32179999999999997</v>
      </c>
      <c r="O738">
        <v>0</v>
      </c>
      <c r="P738">
        <v>5.3109433962264096E-3</v>
      </c>
      <c r="Q738">
        <v>0</v>
      </c>
      <c r="R738">
        <v>0.06</v>
      </c>
      <c r="S738">
        <v>0</v>
      </c>
      <c r="T738">
        <v>142.69</v>
      </c>
      <c r="U738">
        <v>0.42</v>
      </c>
      <c r="V738">
        <v>0</v>
      </c>
      <c r="W738">
        <v>1.0900000000000001</v>
      </c>
      <c r="X738">
        <v>0</v>
      </c>
      <c r="Y738">
        <v>0.57999999999999996</v>
      </c>
      <c r="Z738">
        <v>0</v>
      </c>
      <c r="AA738">
        <v>0.81</v>
      </c>
      <c r="AB738">
        <v>0</v>
      </c>
      <c r="AC738" t="s">
        <v>36</v>
      </c>
      <c r="AD738" t="s">
        <v>36</v>
      </c>
      <c r="AE738" t="s">
        <v>36</v>
      </c>
      <c r="AF738" t="s">
        <v>36</v>
      </c>
      <c r="AG738" t="s">
        <v>36</v>
      </c>
      <c r="AH738" t="s">
        <v>36</v>
      </c>
    </row>
    <row r="739" spans="1:34" x14ac:dyDescent="0.25">
      <c r="A739">
        <v>960</v>
      </c>
      <c r="B739" t="s">
        <v>34</v>
      </c>
      <c r="C739">
        <v>4</v>
      </c>
      <c r="D739">
        <v>50</v>
      </c>
      <c r="E739">
        <v>4</v>
      </c>
      <c r="F739" t="s">
        <v>39</v>
      </c>
      <c r="G739">
        <v>4</v>
      </c>
      <c r="H739">
        <v>2031</v>
      </c>
      <c r="I739">
        <v>42</v>
      </c>
      <c r="J739">
        <v>2.440375</v>
      </c>
      <c r="K739">
        <v>7.2899999999999997E-5</v>
      </c>
      <c r="L739">
        <v>39.1</v>
      </c>
      <c r="M739">
        <v>6.3900000000000003E-4</v>
      </c>
      <c r="N739">
        <v>0.32179999999999997</v>
      </c>
      <c r="O739">
        <v>0</v>
      </c>
      <c r="P739">
        <v>5.3109433962264096E-3</v>
      </c>
      <c r="Q739">
        <v>0</v>
      </c>
      <c r="R739">
        <v>0.06</v>
      </c>
      <c r="S739">
        <v>0</v>
      </c>
      <c r="T739">
        <v>142.69</v>
      </c>
      <c r="U739">
        <v>0.42</v>
      </c>
      <c r="V739">
        <v>0</v>
      </c>
      <c r="W739">
        <v>1.0900000000000001</v>
      </c>
      <c r="X739">
        <v>0</v>
      </c>
      <c r="Y739">
        <v>0.57999999999999996</v>
      </c>
      <c r="Z739">
        <v>0</v>
      </c>
      <c r="AA739">
        <v>0.81</v>
      </c>
      <c r="AB739">
        <v>0</v>
      </c>
      <c r="AC739" t="s">
        <v>36</v>
      </c>
      <c r="AD739" t="s">
        <v>36</v>
      </c>
      <c r="AE739" t="s">
        <v>36</v>
      </c>
      <c r="AF739" t="s">
        <v>36</v>
      </c>
      <c r="AG739" t="s">
        <v>36</v>
      </c>
      <c r="AH739" t="s">
        <v>36</v>
      </c>
    </row>
    <row r="740" spans="1:34" x14ac:dyDescent="0.25">
      <c r="A740">
        <v>961</v>
      </c>
      <c r="B740" t="s">
        <v>34</v>
      </c>
      <c r="C740">
        <v>4</v>
      </c>
      <c r="D740">
        <v>50</v>
      </c>
      <c r="E740">
        <v>4</v>
      </c>
      <c r="F740" t="s">
        <v>39</v>
      </c>
      <c r="G740">
        <v>4</v>
      </c>
      <c r="H740">
        <v>2032</v>
      </c>
      <c r="I740">
        <v>43</v>
      </c>
      <c r="J740">
        <v>2.440375</v>
      </c>
      <c r="K740">
        <v>7.2899999999999997E-5</v>
      </c>
      <c r="L740">
        <v>39.1</v>
      </c>
      <c r="M740">
        <v>6.3900000000000003E-4</v>
      </c>
      <c r="N740">
        <v>0.32179999999999997</v>
      </c>
      <c r="O740">
        <v>0</v>
      </c>
      <c r="P740">
        <v>5.3109433962264096E-3</v>
      </c>
      <c r="Q740">
        <v>0</v>
      </c>
      <c r="R740">
        <v>0.06</v>
      </c>
      <c r="S740">
        <v>0</v>
      </c>
      <c r="T740">
        <v>142.69</v>
      </c>
      <c r="U740">
        <v>0.42</v>
      </c>
      <c r="V740">
        <v>0</v>
      </c>
      <c r="W740">
        <v>1.0900000000000001</v>
      </c>
      <c r="X740">
        <v>0</v>
      </c>
      <c r="Y740">
        <v>0.57999999999999996</v>
      </c>
      <c r="Z740">
        <v>0</v>
      </c>
      <c r="AA740">
        <v>0.81</v>
      </c>
      <c r="AB740">
        <v>0</v>
      </c>
      <c r="AC740" t="s">
        <v>36</v>
      </c>
      <c r="AD740" t="s">
        <v>36</v>
      </c>
      <c r="AE740" t="s">
        <v>36</v>
      </c>
      <c r="AF740" t="s">
        <v>36</v>
      </c>
      <c r="AG740" t="s">
        <v>36</v>
      </c>
      <c r="AH740" t="s">
        <v>36</v>
      </c>
    </row>
    <row r="741" spans="1:34" x14ac:dyDescent="0.25">
      <c r="A741">
        <v>962</v>
      </c>
      <c r="B741" t="s">
        <v>34</v>
      </c>
      <c r="C741">
        <v>4</v>
      </c>
      <c r="D741">
        <v>50</v>
      </c>
      <c r="E741">
        <v>4</v>
      </c>
      <c r="F741" t="s">
        <v>39</v>
      </c>
      <c r="G741">
        <v>4</v>
      </c>
      <c r="H741">
        <v>2033</v>
      </c>
      <c r="I741">
        <v>44</v>
      </c>
      <c r="J741">
        <v>2.440375</v>
      </c>
      <c r="K741">
        <v>7.2899999999999997E-5</v>
      </c>
      <c r="L741">
        <v>39.1</v>
      </c>
      <c r="M741">
        <v>6.3900000000000003E-4</v>
      </c>
      <c r="N741">
        <v>0.32179999999999997</v>
      </c>
      <c r="O741">
        <v>0</v>
      </c>
      <c r="P741">
        <v>5.3109433962264096E-3</v>
      </c>
      <c r="Q741">
        <v>0</v>
      </c>
      <c r="R741">
        <v>0.06</v>
      </c>
      <c r="S741">
        <v>0</v>
      </c>
      <c r="T741">
        <v>142.69</v>
      </c>
      <c r="U741">
        <v>0.42</v>
      </c>
      <c r="V741">
        <v>0</v>
      </c>
      <c r="W741">
        <v>1.0900000000000001</v>
      </c>
      <c r="X741">
        <v>0</v>
      </c>
      <c r="Y741">
        <v>0.57999999999999996</v>
      </c>
      <c r="Z741">
        <v>0</v>
      </c>
      <c r="AA741">
        <v>0.81</v>
      </c>
      <c r="AB741">
        <v>0</v>
      </c>
      <c r="AC741" t="s">
        <v>36</v>
      </c>
      <c r="AD741" t="s">
        <v>36</v>
      </c>
      <c r="AE741" t="s">
        <v>36</v>
      </c>
      <c r="AF741" t="s">
        <v>36</v>
      </c>
      <c r="AG741" t="s">
        <v>36</v>
      </c>
      <c r="AH741" t="s">
        <v>36</v>
      </c>
    </row>
    <row r="742" spans="1:34" x14ac:dyDescent="0.25">
      <c r="A742">
        <v>963</v>
      </c>
      <c r="B742" t="s">
        <v>34</v>
      </c>
      <c r="C742">
        <v>4</v>
      </c>
      <c r="D742">
        <v>50</v>
      </c>
      <c r="E742">
        <v>4</v>
      </c>
      <c r="F742" t="s">
        <v>39</v>
      </c>
      <c r="G742">
        <v>4</v>
      </c>
      <c r="H742">
        <v>2034</v>
      </c>
      <c r="I742">
        <v>45</v>
      </c>
      <c r="J742">
        <v>2.440375</v>
      </c>
      <c r="K742">
        <v>7.2899999999999997E-5</v>
      </c>
      <c r="L742">
        <v>39.1</v>
      </c>
      <c r="M742">
        <v>6.3900000000000003E-4</v>
      </c>
      <c r="N742">
        <v>0.32179999999999997</v>
      </c>
      <c r="O742">
        <v>0</v>
      </c>
      <c r="P742">
        <v>5.3109433962264096E-3</v>
      </c>
      <c r="Q742">
        <v>0</v>
      </c>
      <c r="R742">
        <v>0.06</v>
      </c>
      <c r="S742">
        <v>0</v>
      </c>
      <c r="T742">
        <v>142.69</v>
      </c>
      <c r="U742">
        <v>0.42</v>
      </c>
      <c r="V742">
        <v>0</v>
      </c>
      <c r="W742">
        <v>1.0900000000000001</v>
      </c>
      <c r="X742">
        <v>0</v>
      </c>
      <c r="Y742">
        <v>0.57999999999999996</v>
      </c>
      <c r="Z742">
        <v>0</v>
      </c>
      <c r="AA742">
        <v>0.81</v>
      </c>
      <c r="AB742">
        <v>0</v>
      </c>
      <c r="AC742" t="s">
        <v>36</v>
      </c>
      <c r="AD742" t="s">
        <v>36</v>
      </c>
      <c r="AE742" t="s">
        <v>36</v>
      </c>
      <c r="AF742" t="s">
        <v>36</v>
      </c>
      <c r="AG742" t="s">
        <v>36</v>
      </c>
      <c r="AH742" t="s">
        <v>36</v>
      </c>
    </row>
    <row r="743" spans="1:34" x14ac:dyDescent="0.25">
      <c r="A743">
        <v>964</v>
      </c>
      <c r="B743" t="s">
        <v>34</v>
      </c>
      <c r="C743">
        <v>4</v>
      </c>
      <c r="D743">
        <v>50</v>
      </c>
      <c r="E743">
        <v>4</v>
      </c>
      <c r="F743" t="s">
        <v>39</v>
      </c>
      <c r="G743">
        <v>4</v>
      </c>
      <c r="H743">
        <v>2035</v>
      </c>
      <c r="I743">
        <v>46</v>
      </c>
      <c r="J743">
        <v>2.440375</v>
      </c>
      <c r="K743">
        <v>7.2899999999999997E-5</v>
      </c>
      <c r="L743">
        <v>39.1</v>
      </c>
      <c r="M743">
        <v>6.3900000000000003E-4</v>
      </c>
      <c r="N743">
        <v>0.32179999999999997</v>
      </c>
      <c r="O743">
        <v>0</v>
      </c>
      <c r="P743">
        <v>5.3109433962264096E-3</v>
      </c>
      <c r="Q743">
        <v>0</v>
      </c>
      <c r="R743">
        <v>0.06</v>
      </c>
      <c r="S743">
        <v>0</v>
      </c>
      <c r="T743">
        <v>142.69</v>
      </c>
      <c r="U743">
        <v>0.42</v>
      </c>
      <c r="V743">
        <v>0</v>
      </c>
      <c r="W743">
        <v>1.0900000000000001</v>
      </c>
      <c r="X743">
        <v>0</v>
      </c>
      <c r="Y743">
        <v>0.57999999999999996</v>
      </c>
      <c r="Z743">
        <v>0</v>
      </c>
      <c r="AA743">
        <v>0.81</v>
      </c>
      <c r="AB743">
        <v>0</v>
      </c>
      <c r="AC743" t="s">
        <v>36</v>
      </c>
      <c r="AD743" t="s">
        <v>36</v>
      </c>
      <c r="AE743" t="s">
        <v>36</v>
      </c>
      <c r="AF743" t="s">
        <v>36</v>
      </c>
      <c r="AG743" t="s">
        <v>36</v>
      </c>
      <c r="AH743" t="s">
        <v>36</v>
      </c>
    </row>
    <row r="744" spans="1:34" x14ac:dyDescent="0.25">
      <c r="A744">
        <v>965</v>
      </c>
      <c r="B744" t="s">
        <v>34</v>
      </c>
      <c r="C744">
        <v>4</v>
      </c>
      <c r="D744">
        <v>50</v>
      </c>
      <c r="E744">
        <v>4</v>
      </c>
      <c r="F744" t="s">
        <v>39</v>
      </c>
      <c r="G744">
        <v>4</v>
      </c>
      <c r="H744">
        <v>2036</v>
      </c>
      <c r="I744">
        <v>47</v>
      </c>
      <c r="J744">
        <v>2.440375</v>
      </c>
      <c r="K744">
        <v>7.2899999999999997E-5</v>
      </c>
      <c r="L744">
        <v>39.1</v>
      </c>
      <c r="M744">
        <v>6.3900000000000003E-4</v>
      </c>
      <c r="N744">
        <v>0.32179999999999997</v>
      </c>
      <c r="O744">
        <v>0</v>
      </c>
      <c r="P744">
        <v>5.3109433962264096E-3</v>
      </c>
      <c r="Q744">
        <v>0</v>
      </c>
      <c r="R744">
        <v>0.06</v>
      </c>
      <c r="S744">
        <v>0</v>
      </c>
      <c r="T744">
        <v>142.69</v>
      </c>
      <c r="U744">
        <v>0.42</v>
      </c>
      <c r="V744">
        <v>0</v>
      </c>
      <c r="W744">
        <v>1.0900000000000001</v>
      </c>
      <c r="X744">
        <v>0</v>
      </c>
      <c r="Y744">
        <v>0.57999999999999996</v>
      </c>
      <c r="Z744">
        <v>0</v>
      </c>
      <c r="AA744">
        <v>0.81</v>
      </c>
      <c r="AB744">
        <v>0</v>
      </c>
      <c r="AC744" t="s">
        <v>36</v>
      </c>
      <c r="AD744" t="s">
        <v>36</v>
      </c>
      <c r="AE744" t="s">
        <v>36</v>
      </c>
      <c r="AF744" t="s">
        <v>36</v>
      </c>
      <c r="AG744" t="s">
        <v>36</v>
      </c>
      <c r="AH744" t="s">
        <v>36</v>
      </c>
    </row>
    <row r="745" spans="1:34" x14ac:dyDescent="0.25">
      <c r="A745">
        <v>966</v>
      </c>
      <c r="B745" t="s">
        <v>34</v>
      </c>
      <c r="C745">
        <v>4</v>
      </c>
      <c r="D745">
        <v>50</v>
      </c>
      <c r="E745">
        <v>4</v>
      </c>
      <c r="F745" t="s">
        <v>39</v>
      </c>
      <c r="G745">
        <v>4</v>
      </c>
      <c r="H745">
        <v>2037</v>
      </c>
      <c r="I745">
        <v>48</v>
      </c>
      <c r="J745">
        <v>2.440375</v>
      </c>
      <c r="K745">
        <v>7.2899999999999997E-5</v>
      </c>
      <c r="L745">
        <v>39.1</v>
      </c>
      <c r="M745">
        <v>6.3900000000000003E-4</v>
      </c>
      <c r="N745">
        <v>0.32179999999999997</v>
      </c>
      <c r="O745">
        <v>0</v>
      </c>
      <c r="P745">
        <v>5.3109433962264096E-3</v>
      </c>
      <c r="Q745">
        <v>0</v>
      </c>
      <c r="R745">
        <v>0.06</v>
      </c>
      <c r="S745">
        <v>0</v>
      </c>
      <c r="T745">
        <v>142.69</v>
      </c>
      <c r="U745">
        <v>0.42</v>
      </c>
      <c r="V745">
        <v>0</v>
      </c>
      <c r="W745">
        <v>1.0900000000000001</v>
      </c>
      <c r="X745">
        <v>0</v>
      </c>
      <c r="Y745">
        <v>0.57999999999999996</v>
      </c>
      <c r="Z745">
        <v>0</v>
      </c>
      <c r="AA745">
        <v>0.81</v>
      </c>
      <c r="AB745">
        <v>0</v>
      </c>
      <c r="AC745" t="s">
        <v>36</v>
      </c>
      <c r="AD745" t="s">
        <v>36</v>
      </c>
      <c r="AE745" t="s">
        <v>36</v>
      </c>
      <c r="AF745" t="s">
        <v>36</v>
      </c>
      <c r="AG745" t="s">
        <v>36</v>
      </c>
      <c r="AH745" t="s">
        <v>36</v>
      </c>
    </row>
    <row r="746" spans="1:34" x14ac:dyDescent="0.25">
      <c r="A746">
        <v>967</v>
      </c>
      <c r="B746" t="s">
        <v>34</v>
      </c>
      <c r="C746">
        <v>4</v>
      </c>
      <c r="D746">
        <v>50</v>
      </c>
      <c r="E746">
        <v>4</v>
      </c>
      <c r="F746" t="s">
        <v>39</v>
      </c>
      <c r="G746">
        <v>4</v>
      </c>
      <c r="H746">
        <v>2038</v>
      </c>
      <c r="I746">
        <v>49</v>
      </c>
      <c r="J746">
        <v>2.440375</v>
      </c>
      <c r="K746">
        <v>7.2899999999999997E-5</v>
      </c>
      <c r="L746">
        <v>39.1</v>
      </c>
      <c r="M746">
        <v>6.3900000000000003E-4</v>
      </c>
      <c r="N746">
        <v>0.32179999999999997</v>
      </c>
      <c r="O746">
        <v>0</v>
      </c>
      <c r="P746">
        <v>5.3109433962264096E-3</v>
      </c>
      <c r="Q746">
        <v>0</v>
      </c>
      <c r="R746">
        <v>0.06</v>
      </c>
      <c r="S746">
        <v>0</v>
      </c>
      <c r="T746">
        <v>142.69</v>
      </c>
      <c r="U746">
        <v>0.42</v>
      </c>
      <c r="V746">
        <v>0</v>
      </c>
      <c r="W746">
        <v>1.0900000000000001</v>
      </c>
      <c r="X746">
        <v>0</v>
      </c>
      <c r="Y746">
        <v>0.57999999999999996</v>
      </c>
      <c r="Z746">
        <v>0</v>
      </c>
      <c r="AA746">
        <v>0.81</v>
      </c>
      <c r="AB746">
        <v>0</v>
      </c>
      <c r="AC746" t="s">
        <v>36</v>
      </c>
      <c r="AD746" t="s">
        <v>36</v>
      </c>
      <c r="AE746" t="s">
        <v>36</v>
      </c>
      <c r="AF746" t="s">
        <v>36</v>
      </c>
      <c r="AG746" t="s">
        <v>36</v>
      </c>
      <c r="AH746" t="s">
        <v>36</v>
      </c>
    </row>
    <row r="747" spans="1:34" x14ac:dyDescent="0.25">
      <c r="A747">
        <v>968</v>
      </c>
      <c r="B747" t="s">
        <v>34</v>
      </c>
      <c r="C747">
        <v>4</v>
      </c>
      <c r="D747">
        <v>50</v>
      </c>
      <c r="E747">
        <v>4</v>
      </c>
      <c r="F747" t="s">
        <v>39</v>
      </c>
      <c r="G747">
        <v>4</v>
      </c>
      <c r="H747">
        <v>2039</v>
      </c>
      <c r="I747">
        <v>50</v>
      </c>
      <c r="J747">
        <v>2.440375</v>
      </c>
      <c r="K747">
        <v>7.2899999999999997E-5</v>
      </c>
      <c r="L747">
        <v>39.1</v>
      </c>
      <c r="M747">
        <v>6.3900000000000003E-4</v>
      </c>
      <c r="N747">
        <v>0.32179999999999997</v>
      </c>
      <c r="O747">
        <v>0</v>
      </c>
      <c r="P747">
        <v>5.3109433962264096E-3</v>
      </c>
      <c r="Q747">
        <v>0</v>
      </c>
      <c r="R747">
        <v>0.06</v>
      </c>
      <c r="S747">
        <v>0</v>
      </c>
      <c r="T747">
        <v>142.69</v>
      </c>
      <c r="U747">
        <v>0.42</v>
      </c>
      <c r="V747">
        <v>0</v>
      </c>
      <c r="W747">
        <v>1.0900000000000001</v>
      </c>
      <c r="X747">
        <v>0</v>
      </c>
      <c r="Y747">
        <v>0.57999999999999996</v>
      </c>
      <c r="Z747">
        <v>0</v>
      </c>
      <c r="AA747">
        <v>0.81</v>
      </c>
      <c r="AB747">
        <v>0</v>
      </c>
      <c r="AC747" t="s">
        <v>36</v>
      </c>
      <c r="AD747" t="s">
        <v>36</v>
      </c>
      <c r="AE747" t="s">
        <v>36</v>
      </c>
      <c r="AF747" t="s">
        <v>36</v>
      </c>
      <c r="AG747" t="s">
        <v>36</v>
      </c>
      <c r="AH747" t="s">
        <v>36</v>
      </c>
    </row>
    <row r="748" spans="1:34" x14ac:dyDescent="0.25">
      <c r="A748">
        <v>969</v>
      </c>
      <c r="B748" t="s">
        <v>34</v>
      </c>
      <c r="C748">
        <v>4</v>
      </c>
      <c r="D748">
        <v>50</v>
      </c>
      <c r="E748">
        <v>4</v>
      </c>
      <c r="F748" t="s">
        <v>39</v>
      </c>
      <c r="G748">
        <v>4</v>
      </c>
      <c r="H748">
        <v>2040</v>
      </c>
      <c r="I748">
        <v>51</v>
      </c>
      <c r="J748">
        <v>2.440375</v>
      </c>
      <c r="K748">
        <v>7.2899999999999997E-5</v>
      </c>
      <c r="L748">
        <v>39.1</v>
      </c>
      <c r="M748">
        <v>6.3900000000000003E-4</v>
      </c>
      <c r="N748">
        <v>0.32179999999999997</v>
      </c>
      <c r="O748">
        <v>0</v>
      </c>
      <c r="P748">
        <v>5.3109433962264096E-3</v>
      </c>
      <c r="Q748">
        <v>0</v>
      </c>
      <c r="R748">
        <v>0.06</v>
      </c>
      <c r="S748">
        <v>0</v>
      </c>
      <c r="T748">
        <v>142.69</v>
      </c>
      <c r="U748">
        <v>0.42</v>
      </c>
      <c r="V748">
        <v>0</v>
      </c>
      <c r="W748">
        <v>1.0900000000000001</v>
      </c>
      <c r="X748">
        <v>0</v>
      </c>
      <c r="Y748">
        <v>0.57999999999999996</v>
      </c>
      <c r="Z748">
        <v>0</v>
      </c>
      <c r="AA748">
        <v>0.81</v>
      </c>
      <c r="AB748">
        <v>0</v>
      </c>
      <c r="AC748" t="s">
        <v>36</v>
      </c>
      <c r="AD748" t="s">
        <v>36</v>
      </c>
      <c r="AE748" t="s">
        <v>36</v>
      </c>
      <c r="AF748" t="s">
        <v>36</v>
      </c>
      <c r="AG748" t="s">
        <v>36</v>
      </c>
      <c r="AH748" t="s">
        <v>36</v>
      </c>
    </row>
    <row r="749" spans="1:34" x14ac:dyDescent="0.25">
      <c r="A749">
        <v>1002</v>
      </c>
      <c r="B749" t="s">
        <v>34</v>
      </c>
      <c r="C749">
        <v>4</v>
      </c>
      <c r="D749">
        <v>120</v>
      </c>
      <c r="E749">
        <v>5</v>
      </c>
      <c r="F749" t="s">
        <v>39</v>
      </c>
      <c r="G749">
        <v>4</v>
      </c>
      <c r="H749">
        <v>2022</v>
      </c>
      <c r="I749">
        <v>33</v>
      </c>
      <c r="J749">
        <v>2.440375</v>
      </c>
      <c r="K749">
        <v>7.2899999999999997E-5</v>
      </c>
      <c r="L749">
        <v>39.1</v>
      </c>
      <c r="M749">
        <v>6.3900000000000003E-4</v>
      </c>
      <c r="N749">
        <v>0.32179999999999997</v>
      </c>
      <c r="O749">
        <v>0</v>
      </c>
      <c r="P749">
        <v>5.3109433962264096E-3</v>
      </c>
      <c r="Q749">
        <v>0</v>
      </c>
      <c r="R749">
        <v>0.06</v>
      </c>
      <c r="S749">
        <v>0</v>
      </c>
      <c r="T749">
        <v>133.16999999999999</v>
      </c>
      <c r="U749">
        <v>0.42</v>
      </c>
      <c r="V749">
        <v>0</v>
      </c>
      <c r="W749">
        <v>1.0900000000000001</v>
      </c>
      <c r="X749">
        <v>0</v>
      </c>
      <c r="Y749">
        <v>0.57999999999999996</v>
      </c>
      <c r="Z749">
        <v>0</v>
      </c>
      <c r="AA749">
        <v>0.81</v>
      </c>
      <c r="AB749">
        <v>0</v>
      </c>
      <c r="AC749" t="s">
        <v>36</v>
      </c>
      <c r="AD749" t="s">
        <v>36</v>
      </c>
      <c r="AE749" t="s">
        <v>36</v>
      </c>
      <c r="AF749" t="s">
        <v>36</v>
      </c>
      <c r="AG749" t="s">
        <v>36</v>
      </c>
      <c r="AH749" t="s">
        <v>36</v>
      </c>
    </row>
    <row r="750" spans="1:34" x14ac:dyDescent="0.25">
      <c r="A750">
        <v>1003</v>
      </c>
      <c r="B750" t="s">
        <v>34</v>
      </c>
      <c r="C750">
        <v>4</v>
      </c>
      <c r="D750">
        <v>120</v>
      </c>
      <c r="E750">
        <v>5</v>
      </c>
      <c r="F750" t="s">
        <v>39</v>
      </c>
      <c r="G750">
        <v>4</v>
      </c>
      <c r="H750">
        <v>2023</v>
      </c>
      <c r="I750">
        <v>34</v>
      </c>
      <c r="J750">
        <v>2.440375</v>
      </c>
      <c r="K750">
        <v>7.2899999999999997E-5</v>
      </c>
      <c r="L750">
        <v>39.1</v>
      </c>
      <c r="M750">
        <v>6.3900000000000003E-4</v>
      </c>
      <c r="N750">
        <v>0.32179999999999997</v>
      </c>
      <c r="O750">
        <v>0</v>
      </c>
      <c r="P750">
        <v>5.3109433962264096E-3</v>
      </c>
      <c r="Q750">
        <v>0</v>
      </c>
      <c r="R750">
        <v>0.06</v>
      </c>
      <c r="S750">
        <v>0</v>
      </c>
      <c r="T750">
        <v>133.16999999999999</v>
      </c>
      <c r="U750">
        <v>0.42</v>
      </c>
      <c r="V750">
        <v>0</v>
      </c>
      <c r="W750">
        <v>1.0900000000000001</v>
      </c>
      <c r="X750">
        <v>0</v>
      </c>
      <c r="Y750">
        <v>0.57999999999999996</v>
      </c>
      <c r="Z750">
        <v>0</v>
      </c>
      <c r="AA750">
        <v>0.81</v>
      </c>
      <c r="AB750">
        <v>0</v>
      </c>
      <c r="AC750" t="s">
        <v>36</v>
      </c>
      <c r="AD750" t="s">
        <v>36</v>
      </c>
      <c r="AE750" t="s">
        <v>36</v>
      </c>
      <c r="AF750" t="s">
        <v>36</v>
      </c>
      <c r="AG750" t="s">
        <v>36</v>
      </c>
      <c r="AH750" t="s">
        <v>36</v>
      </c>
    </row>
    <row r="751" spans="1:34" x14ac:dyDescent="0.25">
      <c r="A751">
        <v>1004</v>
      </c>
      <c r="B751" t="s">
        <v>34</v>
      </c>
      <c r="C751">
        <v>4</v>
      </c>
      <c r="D751">
        <v>120</v>
      </c>
      <c r="E751">
        <v>5</v>
      </c>
      <c r="F751" t="s">
        <v>39</v>
      </c>
      <c r="G751">
        <v>4</v>
      </c>
      <c r="H751">
        <v>2024</v>
      </c>
      <c r="I751">
        <v>35</v>
      </c>
      <c r="J751">
        <v>2.440375</v>
      </c>
      <c r="K751">
        <v>7.2899999999999997E-5</v>
      </c>
      <c r="L751">
        <v>39.1</v>
      </c>
      <c r="M751">
        <v>6.3900000000000003E-4</v>
      </c>
      <c r="N751">
        <v>0.32179999999999997</v>
      </c>
      <c r="O751">
        <v>0</v>
      </c>
      <c r="P751">
        <v>5.3109433962264096E-3</v>
      </c>
      <c r="Q751">
        <v>0</v>
      </c>
      <c r="R751">
        <v>0.06</v>
      </c>
      <c r="S751">
        <v>0</v>
      </c>
      <c r="T751">
        <v>133.16999999999999</v>
      </c>
      <c r="U751">
        <v>0.42</v>
      </c>
      <c r="V751">
        <v>0</v>
      </c>
      <c r="W751">
        <v>1.0900000000000001</v>
      </c>
      <c r="X751">
        <v>0</v>
      </c>
      <c r="Y751">
        <v>0.57999999999999996</v>
      </c>
      <c r="Z751">
        <v>0</v>
      </c>
      <c r="AA751">
        <v>0.81</v>
      </c>
      <c r="AB751">
        <v>0</v>
      </c>
      <c r="AC751" t="s">
        <v>36</v>
      </c>
      <c r="AD751" t="s">
        <v>36</v>
      </c>
      <c r="AE751" t="s">
        <v>36</v>
      </c>
      <c r="AF751" t="s">
        <v>36</v>
      </c>
      <c r="AG751" t="s">
        <v>36</v>
      </c>
      <c r="AH751" t="s">
        <v>36</v>
      </c>
    </row>
    <row r="752" spans="1:34" x14ac:dyDescent="0.25">
      <c r="A752">
        <v>1005</v>
      </c>
      <c r="B752" t="s">
        <v>34</v>
      </c>
      <c r="C752">
        <v>4</v>
      </c>
      <c r="D752">
        <v>120</v>
      </c>
      <c r="E752">
        <v>5</v>
      </c>
      <c r="F752" t="s">
        <v>39</v>
      </c>
      <c r="G752">
        <v>4</v>
      </c>
      <c r="H752">
        <v>2025</v>
      </c>
      <c r="I752">
        <v>36</v>
      </c>
      <c r="J752">
        <v>2.440375</v>
      </c>
      <c r="K752">
        <v>7.2899999999999997E-5</v>
      </c>
      <c r="L752">
        <v>39.1</v>
      </c>
      <c r="M752">
        <v>6.3900000000000003E-4</v>
      </c>
      <c r="N752">
        <v>0.32179999999999997</v>
      </c>
      <c r="O752">
        <v>0</v>
      </c>
      <c r="P752">
        <v>5.3109433962264096E-3</v>
      </c>
      <c r="Q752">
        <v>0</v>
      </c>
      <c r="R752">
        <v>0.06</v>
      </c>
      <c r="S752">
        <v>0</v>
      </c>
      <c r="T752">
        <v>133.16999999999999</v>
      </c>
      <c r="U752">
        <v>0.42</v>
      </c>
      <c r="V752">
        <v>0</v>
      </c>
      <c r="W752">
        <v>1.0900000000000001</v>
      </c>
      <c r="X752">
        <v>0</v>
      </c>
      <c r="Y752">
        <v>0.57999999999999996</v>
      </c>
      <c r="Z752">
        <v>0</v>
      </c>
      <c r="AA752">
        <v>0.81</v>
      </c>
      <c r="AB752">
        <v>0</v>
      </c>
      <c r="AC752" t="s">
        <v>36</v>
      </c>
      <c r="AD752" t="s">
        <v>36</v>
      </c>
      <c r="AE752" t="s">
        <v>36</v>
      </c>
      <c r="AF752" t="s">
        <v>36</v>
      </c>
      <c r="AG752" t="s">
        <v>36</v>
      </c>
      <c r="AH752" t="s">
        <v>36</v>
      </c>
    </row>
    <row r="753" spans="1:34" x14ac:dyDescent="0.25">
      <c r="A753">
        <v>1006</v>
      </c>
      <c r="B753" t="s">
        <v>34</v>
      </c>
      <c r="C753">
        <v>4</v>
      </c>
      <c r="D753">
        <v>120</v>
      </c>
      <c r="E753">
        <v>5</v>
      </c>
      <c r="F753" t="s">
        <v>39</v>
      </c>
      <c r="G753">
        <v>4</v>
      </c>
      <c r="H753">
        <v>2026</v>
      </c>
      <c r="I753">
        <v>37</v>
      </c>
      <c r="J753">
        <v>2.440375</v>
      </c>
      <c r="K753">
        <v>7.2899999999999997E-5</v>
      </c>
      <c r="L753">
        <v>39.1</v>
      </c>
      <c r="M753">
        <v>6.3900000000000003E-4</v>
      </c>
      <c r="N753">
        <v>0.32179999999999997</v>
      </c>
      <c r="O753">
        <v>0</v>
      </c>
      <c r="P753">
        <v>5.3109433962264096E-3</v>
      </c>
      <c r="Q753">
        <v>0</v>
      </c>
      <c r="R753">
        <v>0.06</v>
      </c>
      <c r="S753">
        <v>0</v>
      </c>
      <c r="T753">
        <v>133.16999999999999</v>
      </c>
      <c r="U753">
        <v>0.42</v>
      </c>
      <c r="V753">
        <v>0</v>
      </c>
      <c r="W753">
        <v>1.0900000000000001</v>
      </c>
      <c r="X753">
        <v>0</v>
      </c>
      <c r="Y753">
        <v>0.57999999999999996</v>
      </c>
      <c r="Z753">
        <v>0</v>
      </c>
      <c r="AA753">
        <v>0.81</v>
      </c>
      <c r="AB753">
        <v>0</v>
      </c>
      <c r="AC753" t="s">
        <v>36</v>
      </c>
      <c r="AD753" t="s">
        <v>36</v>
      </c>
      <c r="AE753" t="s">
        <v>36</v>
      </c>
      <c r="AF753" t="s">
        <v>36</v>
      </c>
      <c r="AG753" t="s">
        <v>36</v>
      </c>
      <c r="AH753" t="s">
        <v>36</v>
      </c>
    </row>
    <row r="754" spans="1:34" x14ac:dyDescent="0.25">
      <c r="A754">
        <v>1007</v>
      </c>
      <c r="B754" t="s">
        <v>34</v>
      </c>
      <c r="C754">
        <v>4</v>
      </c>
      <c r="D754">
        <v>120</v>
      </c>
      <c r="E754">
        <v>5</v>
      </c>
      <c r="F754" t="s">
        <v>39</v>
      </c>
      <c r="G754">
        <v>4</v>
      </c>
      <c r="H754">
        <v>2027</v>
      </c>
      <c r="I754">
        <v>38</v>
      </c>
      <c r="J754">
        <v>2.440375</v>
      </c>
      <c r="K754">
        <v>7.2899999999999997E-5</v>
      </c>
      <c r="L754">
        <v>39.1</v>
      </c>
      <c r="M754">
        <v>6.3900000000000003E-4</v>
      </c>
      <c r="N754">
        <v>0.32179999999999997</v>
      </c>
      <c r="O754">
        <v>0</v>
      </c>
      <c r="P754">
        <v>5.3109433962264096E-3</v>
      </c>
      <c r="Q754">
        <v>0</v>
      </c>
      <c r="R754">
        <v>0.06</v>
      </c>
      <c r="S754">
        <v>0</v>
      </c>
      <c r="T754">
        <v>133.16999999999999</v>
      </c>
      <c r="U754">
        <v>0.42</v>
      </c>
      <c r="V754">
        <v>0</v>
      </c>
      <c r="W754">
        <v>1.0900000000000001</v>
      </c>
      <c r="X754">
        <v>0</v>
      </c>
      <c r="Y754">
        <v>0.57999999999999996</v>
      </c>
      <c r="Z754">
        <v>0</v>
      </c>
      <c r="AA754">
        <v>0.81</v>
      </c>
      <c r="AB754">
        <v>0</v>
      </c>
      <c r="AC754" t="s">
        <v>36</v>
      </c>
      <c r="AD754" t="s">
        <v>36</v>
      </c>
      <c r="AE754" t="s">
        <v>36</v>
      </c>
      <c r="AF754" t="s">
        <v>36</v>
      </c>
      <c r="AG754" t="s">
        <v>36</v>
      </c>
      <c r="AH754" t="s">
        <v>36</v>
      </c>
    </row>
    <row r="755" spans="1:34" x14ac:dyDescent="0.25">
      <c r="A755">
        <v>1008</v>
      </c>
      <c r="B755" t="s">
        <v>34</v>
      </c>
      <c r="C755">
        <v>4</v>
      </c>
      <c r="D755">
        <v>120</v>
      </c>
      <c r="E755">
        <v>5</v>
      </c>
      <c r="F755" t="s">
        <v>39</v>
      </c>
      <c r="G755">
        <v>4</v>
      </c>
      <c r="H755">
        <v>2028</v>
      </c>
      <c r="I755">
        <v>39</v>
      </c>
      <c r="J755">
        <v>2.440375</v>
      </c>
      <c r="K755">
        <v>7.2899999999999997E-5</v>
      </c>
      <c r="L755">
        <v>39.1</v>
      </c>
      <c r="M755">
        <v>6.3900000000000003E-4</v>
      </c>
      <c r="N755">
        <v>0.32179999999999997</v>
      </c>
      <c r="O755">
        <v>0</v>
      </c>
      <c r="P755">
        <v>5.3109433962264096E-3</v>
      </c>
      <c r="Q755">
        <v>0</v>
      </c>
      <c r="R755">
        <v>0.06</v>
      </c>
      <c r="S755">
        <v>0</v>
      </c>
      <c r="T755">
        <v>133.16999999999999</v>
      </c>
      <c r="U755">
        <v>0.42</v>
      </c>
      <c r="V755">
        <v>0</v>
      </c>
      <c r="W755">
        <v>1.0900000000000001</v>
      </c>
      <c r="X755">
        <v>0</v>
      </c>
      <c r="Y755">
        <v>0.57999999999999996</v>
      </c>
      <c r="Z755">
        <v>0</v>
      </c>
      <c r="AA755">
        <v>0.81</v>
      </c>
      <c r="AB755">
        <v>0</v>
      </c>
      <c r="AC755" t="s">
        <v>36</v>
      </c>
      <c r="AD755" t="s">
        <v>36</v>
      </c>
      <c r="AE755" t="s">
        <v>36</v>
      </c>
      <c r="AF755" t="s">
        <v>36</v>
      </c>
      <c r="AG755" t="s">
        <v>36</v>
      </c>
      <c r="AH755" t="s">
        <v>36</v>
      </c>
    </row>
    <row r="756" spans="1:34" x14ac:dyDescent="0.25">
      <c r="A756">
        <v>1009</v>
      </c>
      <c r="B756" t="s">
        <v>34</v>
      </c>
      <c r="C756">
        <v>4</v>
      </c>
      <c r="D756">
        <v>120</v>
      </c>
      <c r="E756">
        <v>5</v>
      </c>
      <c r="F756" t="s">
        <v>39</v>
      </c>
      <c r="G756">
        <v>4</v>
      </c>
      <c r="H756">
        <v>2029</v>
      </c>
      <c r="I756">
        <v>40</v>
      </c>
      <c r="J756">
        <v>2.440375</v>
      </c>
      <c r="K756">
        <v>7.2899999999999997E-5</v>
      </c>
      <c r="L756">
        <v>39.1</v>
      </c>
      <c r="M756">
        <v>6.3900000000000003E-4</v>
      </c>
      <c r="N756">
        <v>0.32179999999999997</v>
      </c>
      <c r="O756">
        <v>0</v>
      </c>
      <c r="P756">
        <v>5.3109433962264096E-3</v>
      </c>
      <c r="Q756">
        <v>0</v>
      </c>
      <c r="R756">
        <v>0.06</v>
      </c>
      <c r="S756">
        <v>0</v>
      </c>
      <c r="T756">
        <v>133.16999999999999</v>
      </c>
      <c r="U756">
        <v>0.42</v>
      </c>
      <c r="V756">
        <v>0</v>
      </c>
      <c r="W756">
        <v>1.0900000000000001</v>
      </c>
      <c r="X756">
        <v>0</v>
      </c>
      <c r="Y756">
        <v>0.57999999999999996</v>
      </c>
      <c r="Z756">
        <v>0</v>
      </c>
      <c r="AA756">
        <v>0.81</v>
      </c>
      <c r="AB756">
        <v>0</v>
      </c>
      <c r="AC756" t="s">
        <v>36</v>
      </c>
      <c r="AD756" t="s">
        <v>36</v>
      </c>
      <c r="AE756" t="s">
        <v>36</v>
      </c>
      <c r="AF756" t="s">
        <v>36</v>
      </c>
      <c r="AG756" t="s">
        <v>36</v>
      </c>
      <c r="AH756" t="s">
        <v>36</v>
      </c>
    </row>
    <row r="757" spans="1:34" x14ac:dyDescent="0.25">
      <c r="A757">
        <v>1010</v>
      </c>
      <c r="B757" t="s">
        <v>34</v>
      </c>
      <c r="C757">
        <v>4</v>
      </c>
      <c r="D757">
        <v>120</v>
      </c>
      <c r="E757">
        <v>5</v>
      </c>
      <c r="F757" t="s">
        <v>39</v>
      </c>
      <c r="G757">
        <v>4</v>
      </c>
      <c r="H757">
        <v>2030</v>
      </c>
      <c r="I757">
        <v>41</v>
      </c>
      <c r="J757">
        <v>2.440375</v>
      </c>
      <c r="K757">
        <v>7.2899999999999997E-5</v>
      </c>
      <c r="L757">
        <v>39.1</v>
      </c>
      <c r="M757">
        <v>6.3900000000000003E-4</v>
      </c>
      <c r="N757">
        <v>0.32179999999999997</v>
      </c>
      <c r="O757">
        <v>0</v>
      </c>
      <c r="P757">
        <v>5.3109433962264096E-3</v>
      </c>
      <c r="Q757">
        <v>0</v>
      </c>
      <c r="R757">
        <v>0.06</v>
      </c>
      <c r="S757">
        <v>0</v>
      </c>
      <c r="T757">
        <v>133.16999999999999</v>
      </c>
      <c r="U757">
        <v>0.42</v>
      </c>
      <c r="V757">
        <v>0</v>
      </c>
      <c r="W757">
        <v>1.0900000000000001</v>
      </c>
      <c r="X757">
        <v>0</v>
      </c>
      <c r="Y757">
        <v>0.57999999999999996</v>
      </c>
      <c r="Z757">
        <v>0</v>
      </c>
      <c r="AA757">
        <v>0.81</v>
      </c>
      <c r="AB757">
        <v>0</v>
      </c>
      <c r="AC757" t="s">
        <v>36</v>
      </c>
      <c r="AD757" t="s">
        <v>36</v>
      </c>
      <c r="AE757" t="s">
        <v>36</v>
      </c>
      <c r="AF757" t="s">
        <v>36</v>
      </c>
      <c r="AG757" t="s">
        <v>36</v>
      </c>
      <c r="AH757" t="s">
        <v>36</v>
      </c>
    </row>
    <row r="758" spans="1:34" x14ac:dyDescent="0.25">
      <c r="A758">
        <v>1011</v>
      </c>
      <c r="B758" t="s">
        <v>34</v>
      </c>
      <c r="C758">
        <v>4</v>
      </c>
      <c r="D758">
        <v>120</v>
      </c>
      <c r="E758">
        <v>5</v>
      </c>
      <c r="F758" t="s">
        <v>39</v>
      </c>
      <c r="G758">
        <v>4</v>
      </c>
      <c r="H758">
        <v>2031</v>
      </c>
      <c r="I758">
        <v>42</v>
      </c>
      <c r="J758">
        <v>2.440375</v>
      </c>
      <c r="K758">
        <v>7.2899999999999997E-5</v>
      </c>
      <c r="L758">
        <v>39.1</v>
      </c>
      <c r="M758">
        <v>6.3900000000000003E-4</v>
      </c>
      <c r="N758">
        <v>0.32179999999999997</v>
      </c>
      <c r="O758">
        <v>0</v>
      </c>
      <c r="P758">
        <v>5.3109433962264096E-3</v>
      </c>
      <c r="Q758">
        <v>0</v>
      </c>
      <c r="R758">
        <v>0.06</v>
      </c>
      <c r="S758">
        <v>0</v>
      </c>
      <c r="T758">
        <v>133.16999999999999</v>
      </c>
      <c r="U758">
        <v>0.42</v>
      </c>
      <c r="V758">
        <v>0</v>
      </c>
      <c r="W758">
        <v>1.0900000000000001</v>
      </c>
      <c r="X758">
        <v>0</v>
      </c>
      <c r="Y758">
        <v>0.57999999999999996</v>
      </c>
      <c r="Z758">
        <v>0</v>
      </c>
      <c r="AA758">
        <v>0.81</v>
      </c>
      <c r="AB758">
        <v>0</v>
      </c>
      <c r="AC758" t="s">
        <v>36</v>
      </c>
      <c r="AD758" t="s">
        <v>36</v>
      </c>
      <c r="AE758" t="s">
        <v>36</v>
      </c>
      <c r="AF758" t="s">
        <v>36</v>
      </c>
      <c r="AG758" t="s">
        <v>36</v>
      </c>
      <c r="AH758" t="s">
        <v>36</v>
      </c>
    </row>
    <row r="759" spans="1:34" x14ac:dyDescent="0.25">
      <c r="A759">
        <v>1012</v>
      </c>
      <c r="B759" t="s">
        <v>34</v>
      </c>
      <c r="C759">
        <v>4</v>
      </c>
      <c r="D759">
        <v>120</v>
      </c>
      <c r="E759">
        <v>5</v>
      </c>
      <c r="F759" t="s">
        <v>39</v>
      </c>
      <c r="G759">
        <v>4</v>
      </c>
      <c r="H759">
        <v>2032</v>
      </c>
      <c r="I759">
        <v>43</v>
      </c>
      <c r="J759">
        <v>2.440375</v>
      </c>
      <c r="K759">
        <v>7.2899999999999997E-5</v>
      </c>
      <c r="L759">
        <v>39.1</v>
      </c>
      <c r="M759">
        <v>6.3900000000000003E-4</v>
      </c>
      <c r="N759">
        <v>0.32179999999999997</v>
      </c>
      <c r="O759">
        <v>0</v>
      </c>
      <c r="P759">
        <v>5.3109433962264096E-3</v>
      </c>
      <c r="Q759">
        <v>0</v>
      </c>
      <c r="R759">
        <v>0.06</v>
      </c>
      <c r="S759">
        <v>0</v>
      </c>
      <c r="T759">
        <v>133.16999999999999</v>
      </c>
      <c r="U759">
        <v>0.42</v>
      </c>
      <c r="V759">
        <v>0</v>
      </c>
      <c r="W759">
        <v>1.0900000000000001</v>
      </c>
      <c r="X759">
        <v>0</v>
      </c>
      <c r="Y759">
        <v>0.57999999999999996</v>
      </c>
      <c r="Z759">
        <v>0</v>
      </c>
      <c r="AA759">
        <v>0.81</v>
      </c>
      <c r="AB759">
        <v>0</v>
      </c>
      <c r="AC759" t="s">
        <v>36</v>
      </c>
      <c r="AD759" t="s">
        <v>36</v>
      </c>
      <c r="AE759" t="s">
        <v>36</v>
      </c>
      <c r="AF759" t="s">
        <v>36</v>
      </c>
      <c r="AG759" t="s">
        <v>36</v>
      </c>
      <c r="AH759" t="s">
        <v>36</v>
      </c>
    </row>
    <row r="760" spans="1:34" x14ac:dyDescent="0.25">
      <c r="A760">
        <v>1013</v>
      </c>
      <c r="B760" t="s">
        <v>34</v>
      </c>
      <c r="C760">
        <v>4</v>
      </c>
      <c r="D760">
        <v>120</v>
      </c>
      <c r="E760">
        <v>5</v>
      </c>
      <c r="F760" t="s">
        <v>39</v>
      </c>
      <c r="G760">
        <v>4</v>
      </c>
      <c r="H760">
        <v>2033</v>
      </c>
      <c r="I760">
        <v>44</v>
      </c>
      <c r="J760">
        <v>2.440375</v>
      </c>
      <c r="K760">
        <v>7.2899999999999997E-5</v>
      </c>
      <c r="L760">
        <v>39.1</v>
      </c>
      <c r="M760">
        <v>6.3900000000000003E-4</v>
      </c>
      <c r="N760">
        <v>0.32179999999999997</v>
      </c>
      <c r="O760">
        <v>0</v>
      </c>
      <c r="P760">
        <v>5.3109433962264096E-3</v>
      </c>
      <c r="Q760">
        <v>0</v>
      </c>
      <c r="R760">
        <v>0.06</v>
      </c>
      <c r="S760">
        <v>0</v>
      </c>
      <c r="T760">
        <v>133.16999999999999</v>
      </c>
      <c r="U760">
        <v>0.42</v>
      </c>
      <c r="V760">
        <v>0</v>
      </c>
      <c r="W760">
        <v>1.0900000000000001</v>
      </c>
      <c r="X760">
        <v>0</v>
      </c>
      <c r="Y760">
        <v>0.57999999999999996</v>
      </c>
      <c r="Z760">
        <v>0</v>
      </c>
      <c r="AA760">
        <v>0.81</v>
      </c>
      <c r="AB760">
        <v>0</v>
      </c>
      <c r="AC760" t="s">
        <v>36</v>
      </c>
      <c r="AD760" t="s">
        <v>36</v>
      </c>
      <c r="AE760" t="s">
        <v>36</v>
      </c>
      <c r="AF760" t="s">
        <v>36</v>
      </c>
      <c r="AG760" t="s">
        <v>36</v>
      </c>
      <c r="AH760" t="s">
        <v>36</v>
      </c>
    </row>
    <row r="761" spans="1:34" x14ac:dyDescent="0.25">
      <c r="A761">
        <v>1014</v>
      </c>
      <c r="B761" t="s">
        <v>34</v>
      </c>
      <c r="C761">
        <v>4</v>
      </c>
      <c r="D761">
        <v>120</v>
      </c>
      <c r="E761">
        <v>5</v>
      </c>
      <c r="F761" t="s">
        <v>39</v>
      </c>
      <c r="G761">
        <v>4</v>
      </c>
      <c r="H761">
        <v>2034</v>
      </c>
      <c r="I761">
        <v>45</v>
      </c>
      <c r="J761">
        <v>2.440375</v>
      </c>
      <c r="K761">
        <v>7.2899999999999997E-5</v>
      </c>
      <c r="L761">
        <v>39.1</v>
      </c>
      <c r="M761">
        <v>6.3900000000000003E-4</v>
      </c>
      <c r="N761">
        <v>0.32179999999999997</v>
      </c>
      <c r="O761">
        <v>0</v>
      </c>
      <c r="P761">
        <v>5.3109433962264096E-3</v>
      </c>
      <c r="Q761">
        <v>0</v>
      </c>
      <c r="R761">
        <v>0.06</v>
      </c>
      <c r="S761">
        <v>0</v>
      </c>
      <c r="T761">
        <v>133.16999999999999</v>
      </c>
      <c r="U761">
        <v>0.42</v>
      </c>
      <c r="V761">
        <v>0</v>
      </c>
      <c r="W761">
        <v>1.0900000000000001</v>
      </c>
      <c r="X761">
        <v>0</v>
      </c>
      <c r="Y761">
        <v>0.57999999999999996</v>
      </c>
      <c r="Z761">
        <v>0</v>
      </c>
      <c r="AA761">
        <v>0.81</v>
      </c>
      <c r="AB761">
        <v>0</v>
      </c>
      <c r="AC761" t="s">
        <v>36</v>
      </c>
      <c r="AD761" t="s">
        <v>36</v>
      </c>
      <c r="AE761" t="s">
        <v>36</v>
      </c>
      <c r="AF761" t="s">
        <v>36</v>
      </c>
      <c r="AG761" t="s">
        <v>36</v>
      </c>
      <c r="AH761" t="s">
        <v>36</v>
      </c>
    </row>
    <row r="762" spans="1:34" x14ac:dyDescent="0.25">
      <c r="A762">
        <v>1015</v>
      </c>
      <c r="B762" t="s">
        <v>34</v>
      </c>
      <c r="C762">
        <v>4</v>
      </c>
      <c r="D762">
        <v>120</v>
      </c>
      <c r="E762">
        <v>5</v>
      </c>
      <c r="F762" t="s">
        <v>39</v>
      </c>
      <c r="G762">
        <v>4</v>
      </c>
      <c r="H762">
        <v>2035</v>
      </c>
      <c r="I762">
        <v>46</v>
      </c>
      <c r="J762">
        <v>2.440375</v>
      </c>
      <c r="K762">
        <v>7.2899999999999997E-5</v>
      </c>
      <c r="L762">
        <v>39.1</v>
      </c>
      <c r="M762">
        <v>6.3900000000000003E-4</v>
      </c>
      <c r="N762">
        <v>0.32179999999999997</v>
      </c>
      <c r="O762">
        <v>0</v>
      </c>
      <c r="P762">
        <v>5.3109433962264096E-3</v>
      </c>
      <c r="Q762">
        <v>0</v>
      </c>
      <c r="R762">
        <v>0.06</v>
      </c>
      <c r="S762">
        <v>0</v>
      </c>
      <c r="T762">
        <v>133.16999999999999</v>
      </c>
      <c r="U762">
        <v>0.42</v>
      </c>
      <c r="V762">
        <v>0</v>
      </c>
      <c r="W762">
        <v>1.0900000000000001</v>
      </c>
      <c r="X762">
        <v>0</v>
      </c>
      <c r="Y762">
        <v>0.57999999999999996</v>
      </c>
      <c r="Z762">
        <v>0</v>
      </c>
      <c r="AA762">
        <v>0.81</v>
      </c>
      <c r="AB762">
        <v>0</v>
      </c>
      <c r="AC762" t="s">
        <v>36</v>
      </c>
      <c r="AD762" t="s">
        <v>36</v>
      </c>
      <c r="AE762" t="s">
        <v>36</v>
      </c>
      <c r="AF762" t="s">
        <v>36</v>
      </c>
      <c r="AG762" t="s">
        <v>36</v>
      </c>
      <c r="AH762" t="s">
        <v>36</v>
      </c>
    </row>
    <row r="763" spans="1:34" x14ac:dyDescent="0.25">
      <c r="A763">
        <v>1016</v>
      </c>
      <c r="B763" t="s">
        <v>34</v>
      </c>
      <c r="C763">
        <v>4</v>
      </c>
      <c r="D763">
        <v>120</v>
      </c>
      <c r="E763">
        <v>5</v>
      </c>
      <c r="F763" t="s">
        <v>39</v>
      </c>
      <c r="G763">
        <v>4</v>
      </c>
      <c r="H763">
        <v>2036</v>
      </c>
      <c r="I763">
        <v>47</v>
      </c>
      <c r="J763">
        <v>2.440375</v>
      </c>
      <c r="K763">
        <v>7.2899999999999997E-5</v>
      </c>
      <c r="L763">
        <v>39.1</v>
      </c>
      <c r="M763">
        <v>6.3900000000000003E-4</v>
      </c>
      <c r="N763">
        <v>0.32179999999999997</v>
      </c>
      <c r="O763">
        <v>0</v>
      </c>
      <c r="P763">
        <v>5.3109433962264096E-3</v>
      </c>
      <c r="Q763">
        <v>0</v>
      </c>
      <c r="R763">
        <v>0.06</v>
      </c>
      <c r="S763">
        <v>0</v>
      </c>
      <c r="T763">
        <v>133.16999999999999</v>
      </c>
      <c r="U763">
        <v>0.42</v>
      </c>
      <c r="V763">
        <v>0</v>
      </c>
      <c r="W763">
        <v>1.0900000000000001</v>
      </c>
      <c r="X763">
        <v>0</v>
      </c>
      <c r="Y763">
        <v>0.57999999999999996</v>
      </c>
      <c r="Z763">
        <v>0</v>
      </c>
      <c r="AA763">
        <v>0.81</v>
      </c>
      <c r="AB763">
        <v>0</v>
      </c>
      <c r="AC763" t="s">
        <v>36</v>
      </c>
      <c r="AD763" t="s">
        <v>36</v>
      </c>
      <c r="AE763" t="s">
        <v>36</v>
      </c>
      <c r="AF763" t="s">
        <v>36</v>
      </c>
      <c r="AG763" t="s">
        <v>36</v>
      </c>
      <c r="AH763" t="s">
        <v>36</v>
      </c>
    </row>
    <row r="764" spans="1:34" x14ac:dyDescent="0.25">
      <c r="A764">
        <v>1017</v>
      </c>
      <c r="B764" t="s">
        <v>34</v>
      </c>
      <c r="C764">
        <v>4</v>
      </c>
      <c r="D764">
        <v>120</v>
      </c>
      <c r="E764">
        <v>5</v>
      </c>
      <c r="F764" t="s">
        <v>39</v>
      </c>
      <c r="G764">
        <v>4</v>
      </c>
      <c r="H764">
        <v>2037</v>
      </c>
      <c r="I764">
        <v>48</v>
      </c>
      <c r="J764">
        <v>2.440375</v>
      </c>
      <c r="K764">
        <v>7.2899999999999997E-5</v>
      </c>
      <c r="L764">
        <v>39.1</v>
      </c>
      <c r="M764">
        <v>6.3900000000000003E-4</v>
      </c>
      <c r="N764">
        <v>0.32179999999999997</v>
      </c>
      <c r="O764">
        <v>0</v>
      </c>
      <c r="P764">
        <v>5.3109433962264096E-3</v>
      </c>
      <c r="Q764">
        <v>0</v>
      </c>
      <c r="R764">
        <v>0.06</v>
      </c>
      <c r="S764">
        <v>0</v>
      </c>
      <c r="T764">
        <v>133.16999999999999</v>
      </c>
      <c r="U764">
        <v>0.42</v>
      </c>
      <c r="V764">
        <v>0</v>
      </c>
      <c r="W764">
        <v>1.0900000000000001</v>
      </c>
      <c r="X764">
        <v>0</v>
      </c>
      <c r="Y764">
        <v>0.57999999999999996</v>
      </c>
      <c r="Z764">
        <v>0</v>
      </c>
      <c r="AA764">
        <v>0.81</v>
      </c>
      <c r="AB764">
        <v>0</v>
      </c>
      <c r="AC764" t="s">
        <v>36</v>
      </c>
      <c r="AD764" t="s">
        <v>36</v>
      </c>
      <c r="AE764" t="s">
        <v>36</v>
      </c>
      <c r="AF764" t="s">
        <v>36</v>
      </c>
      <c r="AG764" t="s">
        <v>36</v>
      </c>
      <c r="AH764" t="s">
        <v>36</v>
      </c>
    </row>
    <row r="765" spans="1:34" x14ac:dyDescent="0.25">
      <c r="A765">
        <v>1018</v>
      </c>
      <c r="B765" t="s">
        <v>34</v>
      </c>
      <c r="C765">
        <v>4</v>
      </c>
      <c r="D765">
        <v>120</v>
      </c>
      <c r="E765">
        <v>5</v>
      </c>
      <c r="F765" t="s">
        <v>39</v>
      </c>
      <c r="G765">
        <v>4</v>
      </c>
      <c r="H765">
        <v>2038</v>
      </c>
      <c r="I765">
        <v>49</v>
      </c>
      <c r="J765">
        <v>2.440375</v>
      </c>
      <c r="K765">
        <v>7.2899999999999997E-5</v>
      </c>
      <c r="L765">
        <v>39.1</v>
      </c>
      <c r="M765">
        <v>6.3900000000000003E-4</v>
      </c>
      <c r="N765">
        <v>0.32179999999999997</v>
      </c>
      <c r="O765">
        <v>0</v>
      </c>
      <c r="P765">
        <v>5.3109433962264096E-3</v>
      </c>
      <c r="Q765">
        <v>0</v>
      </c>
      <c r="R765">
        <v>0.06</v>
      </c>
      <c r="S765">
        <v>0</v>
      </c>
      <c r="T765">
        <v>133.16999999999999</v>
      </c>
      <c r="U765">
        <v>0.42</v>
      </c>
      <c r="V765">
        <v>0</v>
      </c>
      <c r="W765">
        <v>1.0900000000000001</v>
      </c>
      <c r="X765">
        <v>0</v>
      </c>
      <c r="Y765">
        <v>0.57999999999999996</v>
      </c>
      <c r="Z765">
        <v>0</v>
      </c>
      <c r="AA765">
        <v>0.81</v>
      </c>
      <c r="AB765">
        <v>0</v>
      </c>
      <c r="AC765" t="s">
        <v>36</v>
      </c>
      <c r="AD765" t="s">
        <v>36</v>
      </c>
      <c r="AE765" t="s">
        <v>36</v>
      </c>
      <c r="AF765" t="s">
        <v>36</v>
      </c>
      <c r="AG765" t="s">
        <v>36</v>
      </c>
      <c r="AH765" t="s">
        <v>36</v>
      </c>
    </row>
    <row r="766" spans="1:34" x14ac:dyDescent="0.25">
      <c r="A766">
        <v>1019</v>
      </c>
      <c r="B766" t="s">
        <v>34</v>
      </c>
      <c r="C766">
        <v>4</v>
      </c>
      <c r="D766">
        <v>120</v>
      </c>
      <c r="E766">
        <v>5</v>
      </c>
      <c r="F766" t="s">
        <v>39</v>
      </c>
      <c r="G766">
        <v>4</v>
      </c>
      <c r="H766">
        <v>2039</v>
      </c>
      <c r="I766">
        <v>50</v>
      </c>
      <c r="J766">
        <v>2.440375</v>
      </c>
      <c r="K766">
        <v>7.2899999999999997E-5</v>
      </c>
      <c r="L766">
        <v>39.1</v>
      </c>
      <c r="M766">
        <v>6.3900000000000003E-4</v>
      </c>
      <c r="N766">
        <v>0.32179999999999997</v>
      </c>
      <c r="O766">
        <v>0</v>
      </c>
      <c r="P766">
        <v>5.3109433962264096E-3</v>
      </c>
      <c r="Q766">
        <v>0</v>
      </c>
      <c r="R766">
        <v>0.06</v>
      </c>
      <c r="S766">
        <v>0</v>
      </c>
      <c r="T766">
        <v>133.16999999999999</v>
      </c>
      <c r="U766">
        <v>0.42</v>
      </c>
      <c r="V766">
        <v>0</v>
      </c>
      <c r="W766">
        <v>1.0900000000000001</v>
      </c>
      <c r="X766">
        <v>0</v>
      </c>
      <c r="Y766">
        <v>0.57999999999999996</v>
      </c>
      <c r="Z766">
        <v>0</v>
      </c>
      <c r="AA766">
        <v>0.81</v>
      </c>
      <c r="AB766">
        <v>0</v>
      </c>
      <c r="AC766" t="s">
        <v>36</v>
      </c>
      <c r="AD766" t="s">
        <v>36</v>
      </c>
      <c r="AE766" t="s">
        <v>36</v>
      </c>
      <c r="AF766" t="s">
        <v>36</v>
      </c>
      <c r="AG766" t="s">
        <v>36</v>
      </c>
      <c r="AH766" t="s">
        <v>36</v>
      </c>
    </row>
    <row r="767" spans="1:34" x14ac:dyDescent="0.25">
      <c r="A767">
        <v>1020</v>
      </c>
      <c r="B767" t="s">
        <v>34</v>
      </c>
      <c r="C767">
        <v>4</v>
      </c>
      <c r="D767">
        <v>120</v>
      </c>
      <c r="E767">
        <v>5</v>
      </c>
      <c r="F767" t="s">
        <v>39</v>
      </c>
      <c r="G767">
        <v>4</v>
      </c>
      <c r="H767">
        <v>2040</v>
      </c>
      <c r="I767">
        <v>51</v>
      </c>
      <c r="J767">
        <v>2.440375</v>
      </c>
      <c r="K767">
        <v>7.2899999999999997E-5</v>
      </c>
      <c r="L767">
        <v>39.1</v>
      </c>
      <c r="M767">
        <v>6.3900000000000003E-4</v>
      </c>
      <c r="N767">
        <v>0.32179999999999997</v>
      </c>
      <c r="O767">
        <v>0</v>
      </c>
      <c r="P767">
        <v>5.3109433962264096E-3</v>
      </c>
      <c r="Q767">
        <v>0</v>
      </c>
      <c r="R767">
        <v>0.06</v>
      </c>
      <c r="S767">
        <v>0</v>
      </c>
      <c r="T767">
        <v>133.16999999999999</v>
      </c>
      <c r="U767">
        <v>0.42</v>
      </c>
      <c r="V767">
        <v>0</v>
      </c>
      <c r="W767">
        <v>1.0900000000000001</v>
      </c>
      <c r="X767">
        <v>0</v>
      </c>
      <c r="Y767">
        <v>0.57999999999999996</v>
      </c>
      <c r="Z767">
        <v>0</v>
      </c>
      <c r="AA767">
        <v>0.81</v>
      </c>
      <c r="AB767">
        <v>0</v>
      </c>
      <c r="AC767" t="s">
        <v>36</v>
      </c>
      <c r="AD767" t="s">
        <v>36</v>
      </c>
      <c r="AE767" t="s">
        <v>36</v>
      </c>
      <c r="AF767" t="s">
        <v>36</v>
      </c>
      <c r="AG767" t="s">
        <v>36</v>
      </c>
      <c r="AH767" t="s">
        <v>36</v>
      </c>
    </row>
    <row r="769" spans="1:34" x14ac:dyDescent="0.25">
      <c r="H769" t="s">
        <v>35</v>
      </c>
      <c r="J769">
        <v>2.8959999999999999</v>
      </c>
      <c r="K769">
        <v>0</v>
      </c>
      <c r="N769">
        <v>0.32179999999999997</v>
      </c>
    </row>
    <row r="770" spans="1:34" x14ac:dyDescent="0.25">
      <c r="H770" t="s">
        <v>40</v>
      </c>
      <c r="J770">
        <f>L770-K770</f>
        <v>2.440375</v>
      </c>
      <c r="K770">
        <f>K767*6250</f>
        <v>0.455625</v>
      </c>
      <c r="L770">
        <f>2.896</f>
        <v>2.8959999999999999</v>
      </c>
      <c r="N770">
        <v>0.32179999999999997</v>
      </c>
    </row>
    <row r="773" spans="1:34" x14ac:dyDescent="0.25">
      <c r="A773" t="s">
        <v>41</v>
      </c>
      <c r="P773" s="1"/>
    </row>
    <row r="774" spans="1:34" x14ac:dyDescent="0.25">
      <c r="A774" t="s">
        <v>0</v>
      </c>
      <c r="B774" t="s">
        <v>1</v>
      </c>
      <c r="C774" t="s">
        <v>2</v>
      </c>
      <c r="D774" t="s">
        <v>3</v>
      </c>
      <c r="E774" t="s">
        <v>4</v>
      </c>
      <c r="F774" t="s">
        <v>5</v>
      </c>
      <c r="G774" t="s">
        <v>6</v>
      </c>
      <c r="H774" t="s">
        <v>7</v>
      </c>
      <c r="I774" t="s">
        <v>8</v>
      </c>
      <c r="J774" t="s">
        <v>9</v>
      </c>
      <c r="K774" t="s">
        <v>10</v>
      </c>
      <c r="L774" t="s">
        <v>11</v>
      </c>
      <c r="M774" t="s">
        <v>12</v>
      </c>
      <c r="N774" t="s">
        <v>13</v>
      </c>
      <c r="O774" t="s">
        <v>14</v>
      </c>
      <c r="P774" t="s">
        <v>15</v>
      </c>
      <c r="Q774" t="s">
        <v>16</v>
      </c>
      <c r="R774" t="s">
        <v>17</v>
      </c>
      <c r="S774" t="s">
        <v>18</v>
      </c>
      <c r="T774" t="s">
        <v>19</v>
      </c>
      <c r="U774" t="s">
        <v>49</v>
      </c>
      <c r="V774" t="s">
        <v>21</v>
      </c>
      <c r="W774" t="s">
        <v>50</v>
      </c>
      <c r="X774" t="s">
        <v>23</v>
      </c>
      <c r="Y774" t="s">
        <v>51</v>
      </c>
      <c r="Z774" t="s">
        <v>25</v>
      </c>
      <c r="AA774" t="s">
        <v>52</v>
      </c>
      <c r="AB774" t="s">
        <v>27</v>
      </c>
      <c r="AC774" t="s">
        <v>28</v>
      </c>
      <c r="AD774" t="s">
        <v>29</v>
      </c>
      <c r="AE774" t="s">
        <v>30</v>
      </c>
      <c r="AF774" t="s">
        <v>31</v>
      </c>
      <c r="AG774" t="s">
        <v>32</v>
      </c>
      <c r="AH774" t="s">
        <v>33</v>
      </c>
    </row>
    <row r="775" spans="1:34" x14ac:dyDescent="0.25">
      <c r="A775">
        <v>33</v>
      </c>
      <c r="B775" t="s">
        <v>34</v>
      </c>
      <c r="C775">
        <v>4</v>
      </c>
      <c r="D775">
        <v>5</v>
      </c>
      <c r="E775">
        <v>1</v>
      </c>
      <c r="F775" t="s">
        <v>35</v>
      </c>
      <c r="G775">
        <v>1</v>
      </c>
      <c r="H775">
        <v>2022</v>
      </c>
      <c r="I775">
        <v>33</v>
      </c>
      <c r="J775">
        <v>2.8959999999999999</v>
      </c>
      <c r="K775">
        <v>0</v>
      </c>
      <c r="L775">
        <v>54.1</v>
      </c>
      <c r="M775">
        <v>0</v>
      </c>
      <c r="N775">
        <v>0.32179999999999997</v>
      </c>
      <c r="O775">
        <v>0</v>
      </c>
      <c r="P775">
        <v>5.3109433962264096E-3</v>
      </c>
      <c r="Q775">
        <v>0</v>
      </c>
      <c r="R775">
        <v>0.42</v>
      </c>
      <c r="S775">
        <v>0</v>
      </c>
      <c r="T775">
        <v>79.58</v>
      </c>
      <c r="U775">
        <v>2.37</v>
      </c>
      <c r="V775">
        <v>0</v>
      </c>
      <c r="W775">
        <v>9.2899999999999991</v>
      </c>
      <c r="X775">
        <v>0</v>
      </c>
      <c r="Y775">
        <v>5.01</v>
      </c>
      <c r="Z775">
        <v>0</v>
      </c>
      <c r="AA775">
        <v>0.81</v>
      </c>
      <c r="AB775">
        <v>0</v>
      </c>
      <c r="AC775" t="s">
        <v>36</v>
      </c>
      <c r="AD775" t="s">
        <v>36</v>
      </c>
      <c r="AE775" t="s">
        <v>36</v>
      </c>
      <c r="AF775" t="s">
        <v>36</v>
      </c>
      <c r="AG775" t="s">
        <v>36</v>
      </c>
      <c r="AH775" t="s">
        <v>36</v>
      </c>
    </row>
    <row r="776" spans="1:34" x14ac:dyDescent="0.25">
      <c r="A776">
        <v>34</v>
      </c>
      <c r="B776" t="s">
        <v>34</v>
      </c>
      <c r="C776">
        <v>4</v>
      </c>
      <c r="D776">
        <v>5</v>
      </c>
      <c r="E776">
        <v>1</v>
      </c>
      <c r="F776" t="s">
        <v>35</v>
      </c>
      <c r="G776">
        <v>1</v>
      </c>
      <c r="H776">
        <v>2023</v>
      </c>
      <c r="I776">
        <v>34</v>
      </c>
      <c r="J776">
        <v>2.8959999999999999</v>
      </c>
      <c r="K776">
        <v>0</v>
      </c>
      <c r="L776">
        <v>54.1</v>
      </c>
      <c r="M776">
        <v>0</v>
      </c>
      <c r="N776">
        <v>0.32179999999999997</v>
      </c>
      <c r="O776">
        <v>0</v>
      </c>
      <c r="P776">
        <v>5.3109433962264096E-3</v>
      </c>
      <c r="Q776">
        <v>0</v>
      </c>
      <c r="R776">
        <v>0.42</v>
      </c>
      <c r="S776">
        <v>0</v>
      </c>
      <c r="T776">
        <v>79.58</v>
      </c>
      <c r="U776">
        <v>2.37</v>
      </c>
      <c r="V776">
        <v>0</v>
      </c>
      <c r="W776">
        <v>9.2899999999999991</v>
      </c>
      <c r="X776">
        <v>0</v>
      </c>
      <c r="Y776">
        <v>5.01</v>
      </c>
      <c r="Z776">
        <v>0</v>
      </c>
      <c r="AA776">
        <v>0.81</v>
      </c>
      <c r="AB776">
        <v>0</v>
      </c>
      <c r="AC776" t="s">
        <v>36</v>
      </c>
      <c r="AD776" t="s">
        <v>36</v>
      </c>
      <c r="AE776" t="s">
        <v>36</v>
      </c>
      <c r="AF776" t="s">
        <v>36</v>
      </c>
      <c r="AG776" t="s">
        <v>36</v>
      </c>
      <c r="AH776" t="s">
        <v>36</v>
      </c>
    </row>
    <row r="777" spans="1:34" x14ac:dyDescent="0.25">
      <c r="A777">
        <v>35</v>
      </c>
      <c r="B777" t="s">
        <v>34</v>
      </c>
      <c r="C777">
        <v>4</v>
      </c>
      <c r="D777">
        <v>5</v>
      </c>
      <c r="E777">
        <v>1</v>
      </c>
      <c r="F777" t="s">
        <v>35</v>
      </c>
      <c r="G777">
        <v>1</v>
      </c>
      <c r="H777">
        <v>2024</v>
      </c>
      <c r="I777">
        <v>35</v>
      </c>
      <c r="J777">
        <v>2.8959999999999999</v>
      </c>
      <c r="K777">
        <v>0</v>
      </c>
      <c r="L777">
        <v>54.1</v>
      </c>
      <c r="M777">
        <v>0</v>
      </c>
      <c r="N777">
        <v>0.32179999999999997</v>
      </c>
      <c r="O777">
        <v>0</v>
      </c>
      <c r="P777">
        <v>5.3109433962264096E-3</v>
      </c>
      <c r="Q777">
        <v>0</v>
      </c>
      <c r="R777">
        <v>0.42</v>
      </c>
      <c r="S777">
        <v>0</v>
      </c>
      <c r="T777">
        <v>79.58</v>
      </c>
      <c r="U777">
        <v>2.37</v>
      </c>
      <c r="V777">
        <v>0</v>
      </c>
      <c r="W777">
        <v>9.2899999999999991</v>
      </c>
      <c r="X777">
        <v>0</v>
      </c>
      <c r="Y777">
        <v>5.01</v>
      </c>
      <c r="Z777">
        <v>0</v>
      </c>
      <c r="AA777">
        <v>0.81</v>
      </c>
      <c r="AB777">
        <v>0</v>
      </c>
      <c r="AC777" t="s">
        <v>36</v>
      </c>
      <c r="AD777" t="s">
        <v>36</v>
      </c>
      <c r="AE777" t="s">
        <v>36</v>
      </c>
      <c r="AF777" t="s">
        <v>36</v>
      </c>
      <c r="AG777" t="s">
        <v>36</v>
      </c>
      <c r="AH777" t="s">
        <v>36</v>
      </c>
    </row>
    <row r="778" spans="1:34" x14ac:dyDescent="0.25">
      <c r="A778">
        <v>36</v>
      </c>
      <c r="B778" t="s">
        <v>34</v>
      </c>
      <c r="C778">
        <v>4</v>
      </c>
      <c r="D778">
        <v>5</v>
      </c>
      <c r="E778">
        <v>1</v>
      </c>
      <c r="F778" t="s">
        <v>35</v>
      </c>
      <c r="G778">
        <v>1</v>
      </c>
      <c r="H778">
        <v>2025</v>
      </c>
      <c r="I778">
        <v>36</v>
      </c>
      <c r="J778">
        <v>2.8959999999999999</v>
      </c>
      <c r="K778">
        <v>0</v>
      </c>
      <c r="L778">
        <v>54.1</v>
      </c>
      <c r="M778">
        <v>0</v>
      </c>
      <c r="N778">
        <v>0.32179999999999997</v>
      </c>
      <c r="O778">
        <v>0</v>
      </c>
      <c r="P778">
        <v>5.3109433962264096E-3</v>
      </c>
      <c r="Q778">
        <v>0</v>
      </c>
      <c r="R778">
        <v>0.42</v>
      </c>
      <c r="S778">
        <v>0</v>
      </c>
      <c r="T778">
        <v>79.58</v>
      </c>
      <c r="U778">
        <v>2.37</v>
      </c>
      <c r="V778">
        <v>0</v>
      </c>
      <c r="W778">
        <v>9.2899999999999991</v>
      </c>
      <c r="X778">
        <v>0</v>
      </c>
      <c r="Y778">
        <v>5.01</v>
      </c>
      <c r="Z778">
        <v>0</v>
      </c>
      <c r="AA778">
        <v>0.81</v>
      </c>
      <c r="AB778">
        <v>0</v>
      </c>
      <c r="AC778" t="s">
        <v>36</v>
      </c>
      <c r="AD778" t="s">
        <v>36</v>
      </c>
      <c r="AE778" t="s">
        <v>36</v>
      </c>
      <c r="AF778" t="s">
        <v>36</v>
      </c>
      <c r="AG778" t="s">
        <v>36</v>
      </c>
      <c r="AH778" t="s">
        <v>36</v>
      </c>
    </row>
    <row r="779" spans="1:34" x14ac:dyDescent="0.25">
      <c r="A779">
        <v>37</v>
      </c>
      <c r="B779" t="s">
        <v>34</v>
      </c>
      <c r="C779">
        <v>4</v>
      </c>
      <c r="D779">
        <v>5</v>
      </c>
      <c r="E779">
        <v>1</v>
      </c>
      <c r="F779" t="s">
        <v>35</v>
      </c>
      <c r="G779">
        <v>1</v>
      </c>
      <c r="H779">
        <v>2026</v>
      </c>
      <c r="I779">
        <v>37</v>
      </c>
      <c r="J779">
        <v>2.8959999999999999</v>
      </c>
      <c r="K779">
        <v>0</v>
      </c>
      <c r="L779">
        <v>54.1</v>
      </c>
      <c r="M779">
        <v>0</v>
      </c>
      <c r="N779">
        <v>0.32179999999999997</v>
      </c>
      <c r="O779">
        <v>0</v>
      </c>
      <c r="P779">
        <v>5.3109433962264096E-3</v>
      </c>
      <c r="Q779">
        <v>0</v>
      </c>
      <c r="R779">
        <v>0.42</v>
      </c>
      <c r="S779">
        <v>0</v>
      </c>
      <c r="T779">
        <v>79.58</v>
      </c>
      <c r="U779">
        <v>2.37</v>
      </c>
      <c r="V779">
        <v>0</v>
      </c>
      <c r="W779">
        <v>9.2899999999999991</v>
      </c>
      <c r="X779">
        <v>0</v>
      </c>
      <c r="Y779">
        <v>5.01</v>
      </c>
      <c r="Z779">
        <v>0</v>
      </c>
      <c r="AA779">
        <v>0.81</v>
      </c>
      <c r="AB779">
        <v>0</v>
      </c>
      <c r="AC779" t="s">
        <v>36</v>
      </c>
      <c r="AD779" t="s">
        <v>36</v>
      </c>
      <c r="AE779" t="s">
        <v>36</v>
      </c>
      <c r="AF779" t="s">
        <v>36</v>
      </c>
      <c r="AG779" t="s">
        <v>36</v>
      </c>
      <c r="AH779" t="s">
        <v>36</v>
      </c>
    </row>
    <row r="780" spans="1:34" x14ac:dyDescent="0.25">
      <c r="A780">
        <v>38</v>
      </c>
      <c r="B780" t="s">
        <v>34</v>
      </c>
      <c r="C780">
        <v>4</v>
      </c>
      <c r="D780">
        <v>5</v>
      </c>
      <c r="E780">
        <v>1</v>
      </c>
      <c r="F780" t="s">
        <v>35</v>
      </c>
      <c r="G780">
        <v>1</v>
      </c>
      <c r="H780">
        <v>2027</v>
      </c>
      <c r="I780">
        <v>38</v>
      </c>
      <c r="J780">
        <v>2.8959999999999999</v>
      </c>
      <c r="K780">
        <v>0</v>
      </c>
      <c r="L780">
        <v>54.1</v>
      </c>
      <c r="M780">
        <v>0</v>
      </c>
      <c r="N780">
        <v>0.32179999999999997</v>
      </c>
      <c r="O780">
        <v>0</v>
      </c>
      <c r="P780">
        <v>5.3109433962264096E-3</v>
      </c>
      <c r="Q780">
        <v>0</v>
      </c>
      <c r="R780">
        <v>0.42</v>
      </c>
      <c r="S780">
        <v>0</v>
      </c>
      <c r="T780">
        <v>79.58</v>
      </c>
      <c r="U780">
        <v>2.37</v>
      </c>
      <c r="V780">
        <v>0</v>
      </c>
      <c r="W780">
        <v>9.2899999999999991</v>
      </c>
      <c r="X780">
        <v>0</v>
      </c>
      <c r="Y780">
        <v>5.01</v>
      </c>
      <c r="Z780">
        <v>0</v>
      </c>
      <c r="AA780">
        <v>0.81</v>
      </c>
      <c r="AB780">
        <v>0</v>
      </c>
      <c r="AC780" t="s">
        <v>36</v>
      </c>
      <c r="AD780" t="s">
        <v>36</v>
      </c>
      <c r="AE780" t="s">
        <v>36</v>
      </c>
      <c r="AF780" t="s">
        <v>36</v>
      </c>
      <c r="AG780" t="s">
        <v>36</v>
      </c>
      <c r="AH780" t="s">
        <v>36</v>
      </c>
    </row>
    <row r="781" spans="1:34" x14ac:dyDescent="0.25">
      <c r="A781">
        <v>39</v>
      </c>
      <c r="B781" t="s">
        <v>34</v>
      </c>
      <c r="C781">
        <v>4</v>
      </c>
      <c r="D781">
        <v>5</v>
      </c>
      <c r="E781">
        <v>1</v>
      </c>
      <c r="F781" t="s">
        <v>35</v>
      </c>
      <c r="G781">
        <v>1</v>
      </c>
      <c r="H781">
        <v>2028</v>
      </c>
      <c r="I781">
        <v>39</v>
      </c>
      <c r="J781">
        <v>2.8959999999999999</v>
      </c>
      <c r="K781">
        <v>0</v>
      </c>
      <c r="L781">
        <v>54.1</v>
      </c>
      <c r="M781">
        <v>0</v>
      </c>
      <c r="N781">
        <v>0.32179999999999997</v>
      </c>
      <c r="O781">
        <v>0</v>
      </c>
      <c r="P781">
        <v>5.3109433962264096E-3</v>
      </c>
      <c r="Q781">
        <v>0</v>
      </c>
      <c r="R781">
        <v>0.42</v>
      </c>
      <c r="S781">
        <v>0</v>
      </c>
      <c r="T781">
        <v>79.58</v>
      </c>
      <c r="U781">
        <v>2.37</v>
      </c>
      <c r="V781">
        <v>0</v>
      </c>
      <c r="W781">
        <v>9.2899999999999991</v>
      </c>
      <c r="X781">
        <v>0</v>
      </c>
      <c r="Y781">
        <v>5.01</v>
      </c>
      <c r="Z781">
        <v>0</v>
      </c>
      <c r="AA781">
        <v>0.81</v>
      </c>
      <c r="AB781">
        <v>0</v>
      </c>
      <c r="AC781" t="s">
        <v>36</v>
      </c>
      <c r="AD781" t="s">
        <v>36</v>
      </c>
      <c r="AE781" t="s">
        <v>36</v>
      </c>
      <c r="AF781" t="s">
        <v>36</v>
      </c>
      <c r="AG781" t="s">
        <v>36</v>
      </c>
      <c r="AH781" t="s">
        <v>36</v>
      </c>
    </row>
    <row r="782" spans="1:34" x14ac:dyDescent="0.25">
      <c r="A782">
        <v>40</v>
      </c>
      <c r="B782" t="s">
        <v>34</v>
      </c>
      <c r="C782">
        <v>4</v>
      </c>
      <c r="D782">
        <v>5</v>
      </c>
      <c r="E782">
        <v>1</v>
      </c>
      <c r="F782" t="s">
        <v>35</v>
      </c>
      <c r="G782">
        <v>1</v>
      </c>
      <c r="H782">
        <v>2029</v>
      </c>
      <c r="I782">
        <v>40</v>
      </c>
      <c r="J782">
        <v>2.8959999999999999</v>
      </c>
      <c r="K782">
        <v>0</v>
      </c>
      <c r="L782">
        <v>54.1</v>
      </c>
      <c r="M782">
        <v>0</v>
      </c>
      <c r="N782">
        <v>0.32179999999999997</v>
      </c>
      <c r="O782">
        <v>0</v>
      </c>
      <c r="P782">
        <v>5.3109433962264096E-3</v>
      </c>
      <c r="Q782">
        <v>0</v>
      </c>
      <c r="R782">
        <v>0.42</v>
      </c>
      <c r="S782">
        <v>0</v>
      </c>
      <c r="T782">
        <v>79.58</v>
      </c>
      <c r="U782">
        <v>2.37</v>
      </c>
      <c r="V782">
        <v>0</v>
      </c>
      <c r="W782">
        <v>9.2899999999999991</v>
      </c>
      <c r="X782">
        <v>0</v>
      </c>
      <c r="Y782">
        <v>5.01</v>
      </c>
      <c r="Z782">
        <v>0</v>
      </c>
      <c r="AA782">
        <v>0.81</v>
      </c>
      <c r="AB782">
        <v>0</v>
      </c>
      <c r="AC782" t="s">
        <v>36</v>
      </c>
      <c r="AD782" t="s">
        <v>36</v>
      </c>
      <c r="AE782" t="s">
        <v>36</v>
      </c>
      <c r="AF782" t="s">
        <v>36</v>
      </c>
      <c r="AG782" t="s">
        <v>36</v>
      </c>
      <c r="AH782" t="s">
        <v>36</v>
      </c>
    </row>
    <row r="783" spans="1:34" x14ac:dyDescent="0.25">
      <c r="A783">
        <v>41</v>
      </c>
      <c r="B783" t="s">
        <v>34</v>
      </c>
      <c r="C783">
        <v>4</v>
      </c>
      <c r="D783">
        <v>5</v>
      </c>
      <c r="E783">
        <v>1</v>
      </c>
      <c r="F783" t="s">
        <v>35</v>
      </c>
      <c r="G783">
        <v>1</v>
      </c>
      <c r="H783">
        <v>2030</v>
      </c>
      <c r="I783">
        <v>41</v>
      </c>
      <c r="J783">
        <v>2.8959999999999999</v>
      </c>
      <c r="K783">
        <v>0</v>
      </c>
      <c r="L783">
        <v>54.1</v>
      </c>
      <c r="M783">
        <v>0</v>
      </c>
      <c r="N783">
        <v>0.32179999999999997</v>
      </c>
      <c r="O783">
        <v>0</v>
      </c>
      <c r="P783">
        <v>5.3109433962264096E-3</v>
      </c>
      <c r="Q783">
        <v>0</v>
      </c>
      <c r="R783">
        <v>0.42</v>
      </c>
      <c r="S783">
        <v>0</v>
      </c>
      <c r="T783">
        <v>79.58</v>
      </c>
      <c r="U783">
        <v>2.37</v>
      </c>
      <c r="V783">
        <v>0</v>
      </c>
      <c r="W783">
        <v>9.2899999999999991</v>
      </c>
      <c r="X783">
        <v>0</v>
      </c>
      <c r="Y783">
        <v>5.01</v>
      </c>
      <c r="Z783">
        <v>0</v>
      </c>
      <c r="AA783">
        <v>0.81</v>
      </c>
      <c r="AB783">
        <v>0</v>
      </c>
      <c r="AC783" t="s">
        <v>36</v>
      </c>
      <c r="AD783" t="s">
        <v>36</v>
      </c>
      <c r="AE783" t="s">
        <v>36</v>
      </c>
      <c r="AF783" t="s">
        <v>36</v>
      </c>
      <c r="AG783" t="s">
        <v>36</v>
      </c>
      <c r="AH783" t="s">
        <v>36</v>
      </c>
    </row>
    <row r="784" spans="1:34" x14ac:dyDescent="0.25">
      <c r="A784">
        <v>42</v>
      </c>
      <c r="B784" t="s">
        <v>34</v>
      </c>
      <c r="C784">
        <v>4</v>
      </c>
      <c r="D784">
        <v>5</v>
      </c>
      <c r="E784">
        <v>1</v>
      </c>
      <c r="F784" t="s">
        <v>35</v>
      </c>
      <c r="G784">
        <v>1</v>
      </c>
      <c r="H784">
        <v>2031</v>
      </c>
      <c r="I784">
        <v>42</v>
      </c>
      <c r="J784">
        <v>2.8959999999999999</v>
      </c>
      <c r="K784">
        <v>0</v>
      </c>
      <c r="L784">
        <v>54.1</v>
      </c>
      <c r="M784">
        <v>0</v>
      </c>
      <c r="N784">
        <v>0.32179999999999997</v>
      </c>
      <c r="O784">
        <v>0</v>
      </c>
      <c r="P784">
        <v>5.3109433962264096E-3</v>
      </c>
      <c r="Q784">
        <v>0</v>
      </c>
      <c r="R784">
        <v>0.42</v>
      </c>
      <c r="S784">
        <v>0</v>
      </c>
      <c r="T784">
        <v>79.58</v>
      </c>
      <c r="U784">
        <v>2.37</v>
      </c>
      <c r="V784">
        <v>0</v>
      </c>
      <c r="W784">
        <v>9.2899999999999991</v>
      </c>
      <c r="X784">
        <v>0</v>
      </c>
      <c r="Y784">
        <v>5.01</v>
      </c>
      <c r="Z784">
        <v>0</v>
      </c>
      <c r="AA784">
        <v>0.81</v>
      </c>
      <c r="AB784">
        <v>0</v>
      </c>
      <c r="AC784" t="s">
        <v>36</v>
      </c>
      <c r="AD784" t="s">
        <v>36</v>
      </c>
      <c r="AE784" t="s">
        <v>36</v>
      </c>
      <c r="AF784" t="s">
        <v>36</v>
      </c>
      <c r="AG784" t="s">
        <v>36</v>
      </c>
      <c r="AH784" t="s">
        <v>36</v>
      </c>
    </row>
    <row r="785" spans="1:34" x14ac:dyDescent="0.25">
      <c r="A785">
        <v>43</v>
      </c>
      <c r="B785" t="s">
        <v>34</v>
      </c>
      <c r="C785">
        <v>4</v>
      </c>
      <c r="D785">
        <v>5</v>
      </c>
      <c r="E785">
        <v>1</v>
      </c>
      <c r="F785" t="s">
        <v>35</v>
      </c>
      <c r="G785">
        <v>1</v>
      </c>
      <c r="H785">
        <v>2032</v>
      </c>
      <c r="I785">
        <v>43</v>
      </c>
      <c r="J785">
        <v>2.8959999999999999</v>
      </c>
      <c r="K785">
        <v>0</v>
      </c>
      <c r="L785">
        <v>54.1</v>
      </c>
      <c r="M785">
        <v>0</v>
      </c>
      <c r="N785">
        <v>0.32179999999999997</v>
      </c>
      <c r="O785">
        <v>0</v>
      </c>
      <c r="P785">
        <v>5.3109433962264096E-3</v>
      </c>
      <c r="Q785">
        <v>0</v>
      </c>
      <c r="R785">
        <v>0.42</v>
      </c>
      <c r="S785">
        <v>0</v>
      </c>
      <c r="T785">
        <v>79.58</v>
      </c>
      <c r="U785">
        <v>2.37</v>
      </c>
      <c r="V785">
        <v>0</v>
      </c>
      <c r="W785">
        <v>9.2899999999999991</v>
      </c>
      <c r="X785">
        <v>0</v>
      </c>
      <c r="Y785">
        <v>5.01</v>
      </c>
      <c r="Z785">
        <v>0</v>
      </c>
      <c r="AA785">
        <v>0.81</v>
      </c>
      <c r="AB785">
        <v>0</v>
      </c>
      <c r="AC785" t="s">
        <v>36</v>
      </c>
      <c r="AD785" t="s">
        <v>36</v>
      </c>
      <c r="AE785" t="s">
        <v>36</v>
      </c>
      <c r="AF785" t="s">
        <v>36</v>
      </c>
      <c r="AG785" t="s">
        <v>36</v>
      </c>
      <c r="AH785" t="s">
        <v>36</v>
      </c>
    </row>
    <row r="786" spans="1:34" x14ac:dyDescent="0.25">
      <c r="A786">
        <v>44</v>
      </c>
      <c r="B786" t="s">
        <v>34</v>
      </c>
      <c r="C786">
        <v>4</v>
      </c>
      <c r="D786">
        <v>5</v>
      </c>
      <c r="E786">
        <v>1</v>
      </c>
      <c r="F786" t="s">
        <v>35</v>
      </c>
      <c r="G786">
        <v>1</v>
      </c>
      <c r="H786">
        <v>2033</v>
      </c>
      <c r="I786">
        <v>44</v>
      </c>
      <c r="J786">
        <v>2.8959999999999999</v>
      </c>
      <c r="K786">
        <v>0</v>
      </c>
      <c r="L786">
        <v>54.1</v>
      </c>
      <c r="M786">
        <v>0</v>
      </c>
      <c r="N786">
        <v>0.32179999999999997</v>
      </c>
      <c r="O786">
        <v>0</v>
      </c>
      <c r="P786">
        <v>5.3109433962264096E-3</v>
      </c>
      <c r="Q786">
        <v>0</v>
      </c>
      <c r="R786">
        <v>0.42</v>
      </c>
      <c r="S786">
        <v>0</v>
      </c>
      <c r="T786">
        <v>79.58</v>
      </c>
      <c r="U786">
        <v>2.37</v>
      </c>
      <c r="V786">
        <v>0</v>
      </c>
      <c r="W786">
        <v>9.2899999999999991</v>
      </c>
      <c r="X786">
        <v>0</v>
      </c>
      <c r="Y786">
        <v>5.01</v>
      </c>
      <c r="Z786">
        <v>0</v>
      </c>
      <c r="AA786">
        <v>0.81</v>
      </c>
      <c r="AB786">
        <v>0</v>
      </c>
      <c r="AC786" t="s">
        <v>36</v>
      </c>
      <c r="AD786" t="s">
        <v>36</v>
      </c>
      <c r="AE786" t="s">
        <v>36</v>
      </c>
      <c r="AF786" t="s">
        <v>36</v>
      </c>
      <c r="AG786" t="s">
        <v>36</v>
      </c>
      <c r="AH786" t="s">
        <v>36</v>
      </c>
    </row>
    <row r="787" spans="1:34" x14ac:dyDescent="0.25">
      <c r="A787">
        <v>45</v>
      </c>
      <c r="B787" t="s">
        <v>34</v>
      </c>
      <c r="C787">
        <v>4</v>
      </c>
      <c r="D787">
        <v>5</v>
      </c>
      <c r="E787">
        <v>1</v>
      </c>
      <c r="F787" t="s">
        <v>35</v>
      </c>
      <c r="G787">
        <v>1</v>
      </c>
      <c r="H787">
        <v>2034</v>
      </c>
      <c r="I787">
        <v>45</v>
      </c>
      <c r="J787">
        <v>2.8959999999999999</v>
      </c>
      <c r="K787">
        <v>0</v>
      </c>
      <c r="L787">
        <v>54.1</v>
      </c>
      <c r="M787">
        <v>0</v>
      </c>
      <c r="N787">
        <v>0.32179999999999997</v>
      </c>
      <c r="O787">
        <v>0</v>
      </c>
      <c r="P787">
        <v>5.3109433962264096E-3</v>
      </c>
      <c r="Q787">
        <v>0</v>
      </c>
      <c r="R787">
        <v>0.42</v>
      </c>
      <c r="S787">
        <v>0</v>
      </c>
      <c r="T787">
        <v>79.58</v>
      </c>
      <c r="U787">
        <v>2.37</v>
      </c>
      <c r="V787">
        <v>0</v>
      </c>
      <c r="W787">
        <v>9.2899999999999991</v>
      </c>
      <c r="X787">
        <v>0</v>
      </c>
      <c r="Y787">
        <v>5.01</v>
      </c>
      <c r="Z787">
        <v>0</v>
      </c>
      <c r="AA787">
        <v>0.81</v>
      </c>
      <c r="AB787">
        <v>0</v>
      </c>
      <c r="AC787" t="s">
        <v>36</v>
      </c>
      <c r="AD787" t="s">
        <v>36</v>
      </c>
      <c r="AE787" t="s">
        <v>36</v>
      </c>
      <c r="AF787" t="s">
        <v>36</v>
      </c>
      <c r="AG787" t="s">
        <v>36</v>
      </c>
      <c r="AH787" t="s">
        <v>36</v>
      </c>
    </row>
    <row r="788" spans="1:34" x14ac:dyDescent="0.25">
      <c r="A788">
        <v>46</v>
      </c>
      <c r="B788" t="s">
        <v>34</v>
      </c>
      <c r="C788">
        <v>4</v>
      </c>
      <c r="D788">
        <v>5</v>
      </c>
      <c r="E788">
        <v>1</v>
      </c>
      <c r="F788" t="s">
        <v>35</v>
      </c>
      <c r="G788">
        <v>1</v>
      </c>
      <c r="H788">
        <v>2035</v>
      </c>
      <c r="I788">
        <v>46</v>
      </c>
      <c r="J788">
        <v>2.8959999999999999</v>
      </c>
      <c r="K788">
        <v>0</v>
      </c>
      <c r="L788">
        <v>54.1</v>
      </c>
      <c r="M788">
        <v>0</v>
      </c>
      <c r="N788">
        <v>0.32179999999999997</v>
      </c>
      <c r="O788">
        <v>0</v>
      </c>
      <c r="P788">
        <v>5.3109433962264096E-3</v>
      </c>
      <c r="Q788">
        <v>0</v>
      </c>
      <c r="R788">
        <v>0.42</v>
      </c>
      <c r="S788">
        <v>0</v>
      </c>
      <c r="T788">
        <v>79.58</v>
      </c>
      <c r="U788">
        <v>2.37</v>
      </c>
      <c r="V788">
        <v>0</v>
      </c>
      <c r="W788">
        <v>9.2899999999999991</v>
      </c>
      <c r="X788">
        <v>0</v>
      </c>
      <c r="Y788">
        <v>5.01</v>
      </c>
      <c r="Z788">
        <v>0</v>
      </c>
      <c r="AA788">
        <v>0.81</v>
      </c>
      <c r="AB788">
        <v>0</v>
      </c>
      <c r="AC788" t="s">
        <v>36</v>
      </c>
      <c r="AD788" t="s">
        <v>36</v>
      </c>
      <c r="AE788" t="s">
        <v>36</v>
      </c>
      <c r="AF788" t="s">
        <v>36</v>
      </c>
      <c r="AG788" t="s">
        <v>36</v>
      </c>
      <c r="AH788" t="s">
        <v>36</v>
      </c>
    </row>
    <row r="789" spans="1:34" x14ac:dyDescent="0.25">
      <c r="A789">
        <v>47</v>
      </c>
      <c r="B789" t="s">
        <v>34</v>
      </c>
      <c r="C789">
        <v>4</v>
      </c>
      <c r="D789">
        <v>5</v>
      </c>
      <c r="E789">
        <v>1</v>
      </c>
      <c r="F789" t="s">
        <v>35</v>
      </c>
      <c r="G789">
        <v>1</v>
      </c>
      <c r="H789">
        <v>2036</v>
      </c>
      <c r="I789">
        <v>47</v>
      </c>
      <c r="J789">
        <v>2.8959999999999999</v>
      </c>
      <c r="K789">
        <v>0</v>
      </c>
      <c r="L789">
        <v>54.1</v>
      </c>
      <c r="M789">
        <v>0</v>
      </c>
      <c r="N789">
        <v>0.32179999999999997</v>
      </c>
      <c r="O789">
        <v>0</v>
      </c>
      <c r="P789">
        <v>5.3109433962264096E-3</v>
      </c>
      <c r="Q789">
        <v>0</v>
      </c>
      <c r="R789">
        <v>0.42</v>
      </c>
      <c r="S789">
        <v>0</v>
      </c>
      <c r="T789">
        <v>79.58</v>
      </c>
      <c r="U789">
        <v>2.37</v>
      </c>
      <c r="V789">
        <v>0</v>
      </c>
      <c r="W789">
        <v>9.2899999999999991</v>
      </c>
      <c r="X789">
        <v>0</v>
      </c>
      <c r="Y789">
        <v>5.01</v>
      </c>
      <c r="Z789">
        <v>0</v>
      </c>
      <c r="AA789">
        <v>0.81</v>
      </c>
      <c r="AB789">
        <v>0</v>
      </c>
      <c r="AC789" t="s">
        <v>36</v>
      </c>
      <c r="AD789" t="s">
        <v>36</v>
      </c>
      <c r="AE789" t="s">
        <v>36</v>
      </c>
      <c r="AF789" t="s">
        <v>36</v>
      </c>
      <c r="AG789" t="s">
        <v>36</v>
      </c>
      <c r="AH789" t="s">
        <v>36</v>
      </c>
    </row>
    <row r="790" spans="1:34" x14ac:dyDescent="0.25">
      <c r="A790">
        <v>48</v>
      </c>
      <c r="B790" t="s">
        <v>34</v>
      </c>
      <c r="C790">
        <v>4</v>
      </c>
      <c r="D790">
        <v>5</v>
      </c>
      <c r="E790">
        <v>1</v>
      </c>
      <c r="F790" t="s">
        <v>35</v>
      </c>
      <c r="G790">
        <v>1</v>
      </c>
      <c r="H790">
        <v>2037</v>
      </c>
      <c r="I790">
        <v>48</v>
      </c>
      <c r="J790">
        <v>2.8959999999999999</v>
      </c>
      <c r="K790">
        <v>0</v>
      </c>
      <c r="L790">
        <v>54.1</v>
      </c>
      <c r="M790">
        <v>0</v>
      </c>
      <c r="N790">
        <v>0.32179999999999997</v>
      </c>
      <c r="O790">
        <v>0</v>
      </c>
      <c r="P790">
        <v>5.3109433962264096E-3</v>
      </c>
      <c r="Q790">
        <v>0</v>
      </c>
      <c r="R790">
        <v>0.42</v>
      </c>
      <c r="S790">
        <v>0</v>
      </c>
      <c r="T790">
        <v>79.58</v>
      </c>
      <c r="U790">
        <v>2.37</v>
      </c>
      <c r="V790">
        <v>0</v>
      </c>
      <c r="W790">
        <v>9.2899999999999991</v>
      </c>
      <c r="X790">
        <v>0</v>
      </c>
      <c r="Y790">
        <v>5.01</v>
      </c>
      <c r="Z790">
        <v>0</v>
      </c>
      <c r="AA790">
        <v>0.81</v>
      </c>
      <c r="AB790">
        <v>0</v>
      </c>
      <c r="AC790" t="s">
        <v>36</v>
      </c>
      <c r="AD790" t="s">
        <v>36</v>
      </c>
      <c r="AE790" t="s">
        <v>36</v>
      </c>
      <c r="AF790" t="s">
        <v>36</v>
      </c>
      <c r="AG790" t="s">
        <v>36</v>
      </c>
      <c r="AH790" t="s">
        <v>36</v>
      </c>
    </row>
    <row r="791" spans="1:34" x14ac:dyDescent="0.25">
      <c r="A791">
        <v>49</v>
      </c>
      <c r="B791" t="s">
        <v>34</v>
      </c>
      <c r="C791">
        <v>4</v>
      </c>
      <c r="D791">
        <v>5</v>
      </c>
      <c r="E791">
        <v>1</v>
      </c>
      <c r="F791" t="s">
        <v>35</v>
      </c>
      <c r="G791">
        <v>1</v>
      </c>
      <c r="H791">
        <v>2038</v>
      </c>
      <c r="I791">
        <v>49</v>
      </c>
      <c r="J791">
        <v>2.8959999999999999</v>
      </c>
      <c r="K791">
        <v>0</v>
      </c>
      <c r="L791">
        <v>54.1</v>
      </c>
      <c r="M791">
        <v>0</v>
      </c>
      <c r="N791">
        <v>0.32179999999999997</v>
      </c>
      <c r="O791">
        <v>0</v>
      </c>
      <c r="P791">
        <v>5.3109433962264096E-3</v>
      </c>
      <c r="Q791">
        <v>0</v>
      </c>
      <c r="R791">
        <v>0.42</v>
      </c>
      <c r="S791">
        <v>0</v>
      </c>
      <c r="T791">
        <v>79.58</v>
      </c>
      <c r="U791">
        <v>2.37</v>
      </c>
      <c r="V791">
        <v>0</v>
      </c>
      <c r="W791">
        <v>9.2899999999999991</v>
      </c>
      <c r="X791">
        <v>0</v>
      </c>
      <c r="Y791">
        <v>5.01</v>
      </c>
      <c r="Z791">
        <v>0</v>
      </c>
      <c r="AA791">
        <v>0.81</v>
      </c>
      <c r="AB791">
        <v>0</v>
      </c>
      <c r="AC791" t="s">
        <v>36</v>
      </c>
      <c r="AD791" t="s">
        <v>36</v>
      </c>
      <c r="AE791" t="s">
        <v>36</v>
      </c>
      <c r="AF791" t="s">
        <v>36</v>
      </c>
      <c r="AG791" t="s">
        <v>36</v>
      </c>
      <c r="AH791" t="s">
        <v>36</v>
      </c>
    </row>
    <row r="792" spans="1:34" x14ac:dyDescent="0.25">
      <c r="A792">
        <v>50</v>
      </c>
      <c r="B792" t="s">
        <v>34</v>
      </c>
      <c r="C792">
        <v>4</v>
      </c>
      <c r="D792">
        <v>5</v>
      </c>
      <c r="E792">
        <v>1</v>
      </c>
      <c r="F792" t="s">
        <v>35</v>
      </c>
      <c r="G792">
        <v>1</v>
      </c>
      <c r="H792">
        <v>2039</v>
      </c>
      <c r="I792">
        <v>50</v>
      </c>
      <c r="J792">
        <v>2.8959999999999999</v>
      </c>
      <c r="K792">
        <v>0</v>
      </c>
      <c r="L792">
        <v>54.1</v>
      </c>
      <c r="M792">
        <v>0</v>
      </c>
      <c r="N792">
        <v>0.32179999999999997</v>
      </c>
      <c r="O792">
        <v>0</v>
      </c>
      <c r="P792">
        <v>5.3109433962264096E-3</v>
      </c>
      <c r="Q792">
        <v>0</v>
      </c>
      <c r="R792">
        <v>0.42</v>
      </c>
      <c r="S792">
        <v>0</v>
      </c>
      <c r="T792">
        <v>79.58</v>
      </c>
      <c r="U792">
        <v>2.37</v>
      </c>
      <c r="V792">
        <v>0</v>
      </c>
      <c r="W792">
        <v>9.2899999999999991</v>
      </c>
      <c r="X792">
        <v>0</v>
      </c>
      <c r="Y792">
        <v>5.01</v>
      </c>
      <c r="Z792">
        <v>0</v>
      </c>
      <c r="AA792">
        <v>0.81</v>
      </c>
      <c r="AB792">
        <v>0</v>
      </c>
      <c r="AC792" t="s">
        <v>36</v>
      </c>
      <c r="AD792" t="s">
        <v>36</v>
      </c>
      <c r="AE792" t="s">
        <v>36</v>
      </c>
      <c r="AF792" t="s">
        <v>36</v>
      </c>
      <c r="AG792" t="s">
        <v>36</v>
      </c>
      <c r="AH792" t="s">
        <v>36</v>
      </c>
    </row>
    <row r="793" spans="1:34" x14ac:dyDescent="0.25">
      <c r="A793">
        <v>51</v>
      </c>
      <c r="B793" t="s">
        <v>34</v>
      </c>
      <c r="C793">
        <v>4</v>
      </c>
      <c r="D793">
        <v>5</v>
      </c>
      <c r="E793">
        <v>1</v>
      </c>
      <c r="F793" t="s">
        <v>35</v>
      </c>
      <c r="G793">
        <v>1</v>
      </c>
      <c r="H793">
        <v>2040</v>
      </c>
      <c r="I793">
        <v>51</v>
      </c>
      <c r="J793">
        <v>2.8959999999999999</v>
      </c>
      <c r="K793">
        <v>0</v>
      </c>
      <c r="L793">
        <v>54.1</v>
      </c>
      <c r="M793">
        <v>0</v>
      </c>
      <c r="N793">
        <v>0.32179999999999997</v>
      </c>
      <c r="O793">
        <v>0</v>
      </c>
      <c r="P793">
        <v>5.3109433962264096E-3</v>
      </c>
      <c r="Q793">
        <v>0</v>
      </c>
      <c r="R793">
        <v>0.42</v>
      </c>
      <c r="S793">
        <v>0</v>
      </c>
      <c r="T793">
        <v>79.58</v>
      </c>
      <c r="U793">
        <v>2.37</v>
      </c>
      <c r="V793">
        <v>0</v>
      </c>
      <c r="W793">
        <v>9.2899999999999991</v>
      </c>
      <c r="X793">
        <v>0</v>
      </c>
      <c r="Y793">
        <v>5.01</v>
      </c>
      <c r="Z793">
        <v>0</v>
      </c>
      <c r="AA793">
        <v>0.81</v>
      </c>
      <c r="AB793">
        <v>0</v>
      </c>
      <c r="AC793" t="s">
        <v>36</v>
      </c>
      <c r="AD793" t="s">
        <v>36</v>
      </c>
      <c r="AE793" t="s">
        <v>36</v>
      </c>
      <c r="AF793" t="s">
        <v>36</v>
      </c>
      <c r="AG793" t="s">
        <v>36</v>
      </c>
      <c r="AH793" t="s">
        <v>36</v>
      </c>
    </row>
    <row r="794" spans="1:34" x14ac:dyDescent="0.25">
      <c r="A794">
        <v>84</v>
      </c>
      <c r="B794" t="s">
        <v>34</v>
      </c>
      <c r="C794">
        <v>4</v>
      </c>
      <c r="D794">
        <v>15</v>
      </c>
      <c r="E794">
        <v>2</v>
      </c>
      <c r="F794" t="s">
        <v>35</v>
      </c>
      <c r="G794">
        <v>1</v>
      </c>
      <c r="H794">
        <v>2022</v>
      </c>
      <c r="I794">
        <v>33</v>
      </c>
      <c r="J794">
        <v>2.8959999999999999</v>
      </c>
      <c r="K794">
        <v>0</v>
      </c>
      <c r="L794">
        <v>54.1</v>
      </c>
      <c r="M794">
        <v>0</v>
      </c>
      <c r="N794">
        <v>0.32179999999999997</v>
      </c>
      <c r="O794">
        <v>0</v>
      </c>
      <c r="P794">
        <v>5.3109433962264096E-3</v>
      </c>
      <c r="Q794">
        <v>0</v>
      </c>
      <c r="R794">
        <v>0.42</v>
      </c>
      <c r="S794">
        <v>0</v>
      </c>
      <c r="T794">
        <v>79.58</v>
      </c>
      <c r="U794">
        <v>2.37</v>
      </c>
      <c r="V794">
        <v>0</v>
      </c>
      <c r="W794">
        <v>9.2899999999999991</v>
      </c>
      <c r="X794">
        <v>0</v>
      </c>
      <c r="Y794">
        <v>5.01</v>
      </c>
      <c r="Z794">
        <v>0</v>
      </c>
      <c r="AA794">
        <v>0.81</v>
      </c>
      <c r="AB794">
        <v>0</v>
      </c>
      <c r="AC794" t="s">
        <v>36</v>
      </c>
      <c r="AD794" t="s">
        <v>36</v>
      </c>
      <c r="AE794" t="s">
        <v>36</v>
      </c>
      <c r="AF794" t="s">
        <v>36</v>
      </c>
      <c r="AG794" t="s">
        <v>36</v>
      </c>
      <c r="AH794" t="s">
        <v>36</v>
      </c>
    </row>
    <row r="795" spans="1:34" x14ac:dyDescent="0.25">
      <c r="A795">
        <v>85</v>
      </c>
      <c r="B795" t="s">
        <v>34</v>
      </c>
      <c r="C795">
        <v>4</v>
      </c>
      <c r="D795">
        <v>15</v>
      </c>
      <c r="E795">
        <v>2</v>
      </c>
      <c r="F795" t="s">
        <v>35</v>
      </c>
      <c r="G795">
        <v>1</v>
      </c>
      <c r="H795">
        <v>2023</v>
      </c>
      <c r="I795">
        <v>34</v>
      </c>
      <c r="J795">
        <v>2.8959999999999999</v>
      </c>
      <c r="K795">
        <v>0</v>
      </c>
      <c r="L795">
        <v>54.1</v>
      </c>
      <c r="M795">
        <v>0</v>
      </c>
      <c r="N795">
        <v>0.32179999999999997</v>
      </c>
      <c r="O795">
        <v>0</v>
      </c>
      <c r="P795">
        <v>5.3109433962264096E-3</v>
      </c>
      <c r="Q795">
        <v>0</v>
      </c>
      <c r="R795">
        <v>0.42</v>
      </c>
      <c r="S795">
        <v>0</v>
      </c>
      <c r="T795">
        <v>79.58</v>
      </c>
      <c r="U795">
        <v>2.37</v>
      </c>
      <c r="V795">
        <v>0</v>
      </c>
      <c r="W795">
        <v>9.2899999999999991</v>
      </c>
      <c r="X795">
        <v>0</v>
      </c>
      <c r="Y795">
        <v>5.01</v>
      </c>
      <c r="Z795">
        <v>0</v>
      </c>
      <c r="AA795">
        <v>0.81</v>
      </c>
      <c r="AB795">
        <v>0</v>
      </c>
      <c r="AC795" t="s">
        <v>36</v>
      </c>
      <c r="AD795" t="s">
        <v>36</v>
      </c>
      <c r="AE795" t="s">
        <v>36</v>
      </c>
      <c r="AF795" t="s">
        <v>36</v>
      </c>
      <c r="AG795" t="s">
        <v>36</v>
      </c>
      <c r="AH795" t="s">
        <v>36</v>
      </c>
    </row>
    <row r="796" spans="1:34" x14ac:dyDescent="0.25">
      <c r="A796">
        <v>86</v>
      </c>
      <c r="B796" t="s">
        <v>34</v>
      </c>
      <c r="C796">
        <v>4</v>
      </c>
      <c r="D796">
        <v>15</v>
      </c>
      <c r="E796">
        <v>2</v>
      </c>
      <c r="F796" t="s">
        <v>35</v>
      </c>
      <c r="G796">
        <v>1</v>
      </c>
      <c r="H796">
        <v>2024</v>
      </c>
      <c r="I796">
        <v>35</v>
      </c>
      <c r="J796">
        <v>2.8959999999999999</v>
      </c>
      <c r="K796">
        <v>0</v>
      </c>
      <c r="L796">
        <v>54.1</v>
      </c>
      <c r="M796">
        <v>0</v>
      </c>
      <c r="N796">
        <v>0.32179999999999997</v>
      </c>
      <c r="O796">
        <v>0</v>
      </c>
      <c r="P796">
        <v>5.3109433962264096E-3</v>
      </c>
      <c r="Q796">
        <v>0</v>
      </c>
      <c r="R796">
        <v>0.42</v>
      </c>
      <c r="S796">
        <v>0</v>
      </c>
      <c r="T796">
        <v>79.58</v>
      </c>
      <c r="U796">
        <v>2.37</v>
      </c>
      <c r="V796">
        <v>0</v>
      </c>
      <c r="W796">
        <v>9.2899999999999991</v>
      </c>
      <c r="X796">
        <v>0</v>
      </c>
      <c r="Y796">
        <v>5.01</v>
      </c>
      <c r="Z796">
        <v>0</v>
      </c>
      <c r="AA796">
        <v>0.81</v>
      </c>
      <c r="AB796">
        <v>0</v>
      </c>
      <c r="AC796" t="s">
        <v>36</v>
      </c>
      <c r="AD796" t="s">
        <v>36</v>
      </c>
      <c r="AE796" t="s">
        <v>36</v>
      </c>
      <c r="AF796" t="s">
        <v>36</v>
      </c>
      <c r="AG796" t="s">
        <v>36</v>
      </c>
      <c r="AH796" t="s">
        <v>36</v>
      </c>
    </row>
    <row r="797" spans="1:34" x14ac:dyDescent="0.25">
      <c r="A797">
        <v>87</v>
      </c>
      <c r="B797" t="s">
        <v>34</v>
      </c>
      <c r="C797">
        <v>4</v>
      </c>
      <c r="D797">
        <v>15</v>
      </c>
      <c r="E797">
        <v>2</v>
      </c>
      <c r="F797" t="s">
        <v>35</v>
      </c>
      <c r="G797">
        <v>1</v>
      </c>
      <c r="H797">
        <v>2025</v>
      </c>
      <c r="I797">
        <v>36</v>
      </c>
      <c r="J797">
        <v>2.8959999999999999</v>
      </c>
      <c r="K797">
        <v>0</v>
      </c>
      <c r="L797">
        <v>54.1</v>
      </c>
      <c r="M797">
        <v>0</v>
      </c>
      <c r="N797">
        <v>0.32179999999999997</v>
      </c>
      <c r="O797">
        <v>0</v>
      </c>
      <c r="P797">
        <v>5.3109433962264096E-3</v>
      </c>
      <c r="Q797">
        <v>0</v>
      </c>
      <c r="R797">
        <v>0.42</v>
      </c>
      <c r="S797">
        <v>0</v>
      </c>
      <c r="T797">
        <v>79.58</v>
      </c>
      <c r="U797">
        <v>2.37</v>
      </c>
      <c r="V797">
        <v>0</v>
      </c>
      <c r="W797">
        <v>9.2899999999999991</v>
      </c>
      <c r="X797">
        <v>0</v>
      </c>
      <c r="Y797">
        <v>5.01</v>
      </c>
      <c r="Z797">
        <v>0</v>
      </c>
      <c r="AA797">
        <v>0.81</v>
      </c>
      <c r="AB797">
        <v>0</v>
      </c>
      <c r="AC797" t="s">
        <v>36</v>
      </c>
      <c r="AD797" t="s">
        <v>36</v>
      </c>
      <c r="AE797" t="s">
        <v>36</v>
      </c>
      <c r="AF797" t="s">
        <v>36</v>
      </c>
      <c r="AG797" t="s">
        <v>36</v>
      </c>
      <c r="AH797" t="s">
        <v>36</v>
      </c>
    </row>
    <row r="798" spans="1:34" x14ac:dyDescent="0.25">
      <c r="A798">
        <v>88</v>
      </c>
      <c r="B798" t="s">
        <v>34</v>
      </c>
      <c r="C798">
        <v>4</v>
      </c>
      <c r="D798">
        <v>15</v>
      </c>
      <c r="E798">
        <v>2</v>
      </c>
      <c r="F798" t="s">
        <v>35</v>
      </c>
      <c r="G798">
        <v>1</v>
      </c>
      <c r="H798">
        <v>2026</v>
      </c>
      <c r="I798">
        <v>37</v>
      </c>
      <c r="J798">
        <v>2.8959999999999999</v>
      </c>
      <c r="K798">
        <v>0</v>
      </c>
      <c r="L798">
        <v>54.1</v>
      </c>
      <c r="M798">
        <v>0</v>
      </c>
      <c r="N798">
        <v>0.32179999999999997</v>
      </c>
      <c r="O798">
        <v>0</v>
      </c>
      <c r="P798">
        <v>5.3109433962264096E-3</v>
      </c>
      <c r="Q798">
        <v>0</v>
      </c>
      <c r="R798">
        <v>0.42</v>
      </c>
      <c r="S798">
        <v>0</v>
      </c>
      <c r="T798">
        <v>79.58</v>
      </c>
      <c r="U798">
        <v>2.37</v>
      </c>
      <c r="V798">
        <v>0</v>
      </c>
      <c r="W798">
        <v>9.2899999999999991</v>
      </c>
      <c r="X798">
        <v>0</v>
      </c>
      <c r="Y798">
        <v>5.01</v>
      </c>
      <c r="Z798">
        <v>0</v>
      </c>
      <c r="AA798">
        <v>0.81</v>
      </c>
      <c r="AB798">
        <v>0</v>
      </c>
      <c r="AC798" t="s">
        <v>36</v>
      </c>
      <c r="AD798" t="s">
        <v>36</v>
      </c>
      <c r="AE798" t="s">
        <v>36</v>
      </c>
      <c r="AF798" t="s">
        <v>36</v>
      </c>
      <c r="AG798" t="s">
        <v>36</v>
      </c>
      <c r="AH798" t="s">
        <v>36</v>
      </c>
    </row>
    <row r="799" spans="1:34" x14ac:dyDescent="0.25">
      <c r="A799">
        <v>89</v>
      </c>
      <c r="B799" t="s">
        <v>34</v>
      </c>
      <c r="C799">
        <v>4</v>
      </c>
      <c r="D799">
        <v>15</v>
      </c>
      <c r="E799">
        <v>2</v>
      </c>
      <c r="F799" t="s">
        <v>35</v>
      </c>
      <c r="G799">
        <v>1</v>
      </c>
      <c r="H799">
        <v>2027</v>
      </c>
      <c r="I799">
        <v>38</v>
      </c>
      <c r="J799">
        <v>2.8959999999999999</v>
      </c>
      <c r="K799">
        <v>0</v>
      </c>
      <c r="L799">
        <v>54.1</v>
      </c>
      <c r="M799">
        <v>0</v>
      </c>
      <c r="N799">
        <v>0.32179999999999997</v>
      </c>
      <c r="O799">
        <v>0</v>
      </c>
      <c r="P799">
        <v>5.3109433962264096E-3</v>
      </c>
      <c r="Q799">
        <v>0</v>
      </c>
      <c r="R799">
        <v>0.42</v>
      </c>
      <c r="S799">
        <v>0</v>
      </c>
      <c r="T799">
        <v>79.58</v>
      </c>
      <c r="U799">
        <v>2.37</v>
      </c>
      <c r="V799">
        <v>0</v>
      </c>
      <c r="W799">
        <v>9.2899999999999991</v>
      </c>
      <c r="X799">
        <v>0</v>
      </c>
      <c r="Y799">
        <v>5.01</v>
      </c>
      <c r="Z799">
        <v>0</v>
      </c>
      <c r="AA799">
        <v>0.81</v>
      </c>
      <c r="AB799">
        <v>0</v>
      </c>
      <c r="AC799" t="s">
        <v>36</v>
      </c>
      <c r="AD799" t="s">
        <v>36</v>
      </c>
      <c r="AE799" t="s">
        <v>36</v>
      </c>
      <c r="AF799" t="s">
        <v>36</v>
      </c>
      <c r="AG799" t="s">
        <v>36</v>
      </c>
      <c r="AH799" t="s">
        <v>36</v>
      </c>
    </row>
    <row r="800" spans="1:34" x14ac:dyDescent="0.25">
      <c r="A800">
        <v>90</v>
      </c>
      <c r="B800" t="s">
        <v>34</v>
      </c>
      <c r="C800">
        <v>4</v>
      </c>
      <c r="D800">
        <v>15</v>
      </c>
      <c r="E800">
        <v>2</v>
      </c>
      <c r="F800" t="s">
        <v>35</v>
      </c>
      <c r="G800">
        <v>1</v>
      </c>
      <c r="H800">
        <v>2028</v>
      </c>
      <c r="I800">
        <v>39</v>
      </c>
      <c r="J800">
        <v>2.8959999999999999</v>
      </c>
      <c r="K800">
        <v>0</v>
      </c>
      <c r="L800">
        <v>54.1</v>
      </c>
      <c r="M800">
        <v>0</v>
      </c>
      <c r="N800">
        <v>0.32179999999999997</v>
      </c>
      <c r="O800">
        <v>0</v>
      </c>
      <c r="P800">
        <v>5.3109433962264096E-3</v>
      </c>
      <c r="Q800">
        <v>0</v>
      </c>
      <c r="R800">
        <v>0.42</v>
      </c>
      <c r="S800">
        <v>0</v>
      </c>
      <c r="T800">
        <v>79.58</v>
      </c>
      <c r="U800">
        <v>2.37</v>
      </c>
      <c r="V800">
        <v>0</v>
      </c>
      <c r="W800">
        <v>9.2899999999999991</v>
      </c>
      <c r="X800">
        <v>0</v>
      </c>
      <c r="Y800">
        <v>5.01</v>
      </c>
      <c r="Z800">
        <v>0</v>
      </c>
      <c r="AA800">
        <v>0.81</v>
      </c>
      <c r="AB800">
        <v>0</v>
      </c>
      <c r="AC800" t="s">
        <v>36</v>
      </c>
      <c r="AD800" t="s">
        <v>36</v>
      </c>
      <c r="AE800" t="s">
        <v>36</v>
      </c>
      <c r="AF800" t="s">
        <v>36</v>
      </c>
      <c r="AG800" t="s">
        <v>36</v>
      </c>
      <c r="AH800" t="s">
        <v>36</v>
      </c>
    </row>
    <row r="801" spans="1:34" x14ac:dyDescent="0.25">
      <c r="A801">
        <v>91</v>
      </c>
      <c r="B801" t="s">
        <v>34</v>
      </c>
      <c r="C801">
        <v>4</v>
      </c>
      <c r="D801">
        <v>15</v>
      </c>
      <c r="E801">
        <v>2</v>
      </c>
      <c r="F801" t="s">
        <v>35</v>
      </c>
      <c r="G801">
        <v>1</v>
      </c>
      <c r="H801">
        <v>2029</v>
      </c>
      <c r="I801">
        <v>40</v>
      </c>
      <c r="J801">
        <v>2.8959999999999999</v>
      </c>
      <c r="K801">
        <v>0</v>
      </c>
      <c r="L801">
        <v>54.1</v>
      </c>
      <c r="M801">
        <v>0</v>
      </c>
      <c r="N801">
        <v>0.32179999999999997</v>
      </c>
      <c r="O801">
        <v>0</v>
      </c>
      <c r="P801">
        <v>5.3109433962264096E-3</v>
      </c>
      <c r="Q801">
        <v>0</v>
      </c>
      <c r="R801">
        <v>0.42</v>
      </c>
      <c r="S801">
        <v>0</v>
      </c>
      <c r="T801">
        <v>79.58</v>
      </c>
      <c r="U801">
        <v>2.37</v>
      </c>
      <c r="V801">
        <v>0</v>
      </c>
      <c r="W801">
        <v>9.2899999999999991</v>
      </c>
      <c r="X801">
        <v>0</v>
      </c>
      <c r="Y801">
        <v>5.01</v>
      </c>
      <c r="Z801">
        <v>0</v>
      </c>
      <c r="AA801">
        <v>0.81</v>
      </c>
      <c r="AB801">
        <v>0</v>
      </c>
      <c r="AC801" t="s">
        <v>36</v>
      </c>
      <c r="AD801" t="s">
        <v>36</v>
      </c>
      <c r="AE801" t="s">
        <v>36</v>
      </c>
      <c r="AF801" t="s">
        <v>36</v>
      </c>
      <c r="AG801" t="s">
        <v>36</v>
      </c>
      <c r="AH801" t="s">
        <v>36</v>
      </c>
    </row>
    <row r="802" spans="1:34" x14ac:dyDescent="0.25">
      <c r="A802">
        <v>92</v>
      </c>
      <c r="B802" t="s">
        <v>34</v>
      </c>
      <c r="C802">
        <v>4</v>
      </c>
      <c r="D802">
        <v>15</v>
      </c>
      <c r="E802">
        <v>2</v>
      </c>
      <c r="F802" t="s">
        <v>35</v>
      </c>
      <c r="G802">
        <v>1</v>
      </c>
      <c r="H802">
        <v>2030</v>
      </c>
      <c r="I802">
        <v>41</v>
      </c>
      <c r="J802">
        <v>2.8959999999999999</v>
      </c>
      <c r="K802">
        <v>0</v>
      </c>
      <c r="L802">
        <v>54.1</v>
      </c>
      <c r="M802">
        <v>0</v>
      </c>
      <c r="N802">
        <v>0.32179999999999997</v>
      </c>
      <c r="O802">
        <v>0</v>
      </c>
      <c r="P802">
        <v>5.3109433962264096E-3</v>
      </c>
      <c r="Q802">
        <v>0</v>
      </c>
      <c r="R802">
        <v>0.42</v>
      </c>
      <c r="S802">
        <v>0</v>
      </c>
      <c r="T802">
        <v>79.58</v>
      </c>
      <c r="U802">
        <v>2.37</v>
      </c>
      <c r="V802">
        <v>0</v>
      </c>
      <c r="W802">
        <v>9.2899999999999991</v>
      </c>
      <c r="X802">
        <v>0</v>
      </c>
      <c r="Y802">
        <v>5.01</v>
      </c>
      <c r="Z802">
        <v>0</v>
      </c>
      <c r="AA802">
        <v>0.81</v>
      </c>
      <c r="AB802">
        <v>0</v>
      </c>
      <c r="AC802" t="s">
        <v>36</v>
      </c>
      <c r="AD802" t="s">
        <v>36</v>
      </c>
      <c r="AE802" t="s">
        <v>36</v>
      </c>
      <c r="AF802" t="s">
        <v>36</v>
      </c>
      <c r="AG802" t="s">
        <v>36</v>
      </c>
      <c r="AH802" t="s">
        <v>36</v>
      </c>
    </row>
    <row r="803" spans="1:34" x14ac:dyDescent="0.25">
      <c r="A803">
        <v>93</v>
      </c>
      <c r="B803" t="s">
        <v>34</v>
      </c>
      <c r="C803">
        <v>4</v>
      </c>
      <c r="D803">
        <v>15</v>
      </c>
      <c r="E803">
        <v>2</v>
      </c>
      <c r="F803" t="s">
        <v>35</v>
      </c>
      <c r="G803">
        <v>1</v>
      </c>
      <c r="H803">
        <v>2031</v>
      </c>
      <c r="I803">
        <v>42</v>
      </c>
      <c r="J803">
        <v>2.8959999999999999</v>
      </c>
      <c r="K803">
        <v>0</v>
      </c>
      <c r="L803">
        <v>54.1</v>
      </c>
      <c r="M803">
        <v>0</v>
      </c>
      <c r="N803">
        <v>0.32179999999999997</v>
      </c>
      <c r="O803">
        <v>0</v>
      </c>
      <c r="P803">
        <v>5.3109433962264096E-3</v>
      </c>
      <c r="Q803">
        <v>0</v>
      </c>
      <c r="R803">
        <v>0.42</v>
      </c>
      <c r="S803">
        <v>0</v>
      </c>
      <c r="T803">
        <v>79.58</v>
      </c>
      <c r="U803">
        <v>2.37</v>
      </c>
      <c r="V803">
        <v>0</v>
      </c>
      <c r="W803">
        <v>9.2899999999999991</v>
      </c>
      <c r="X803">
        <v>0</v>
      </c>
      <c r="Y803">
        <v>5.01</v>
      </c>
      <c r="Z803">
        <v>0</v>
      </c>
      <c r="AA803">
        <v>0.81</v>
      </c>
      <c r="AB803">
        <v>0</v>
      </c>
      <c r="AC803" t="s">
        <v>36</v>
      </c>
      <c r="AD803" t="s">
        <v>36</v>
      </c>
      <c r="AE803" t="s">
        <v>36</v>
      </c>
      <c r="AF803" t="s">
        <v>36</v>
      </c>
      <c r="AG803" t="s">
        <v>36</v>
      </c>
      <c r="AH803" t="s">
        <v>36</v>
      </c>
    </row>
    <row r="804" spans="1:34" x14ac:dyDescent="0.25">
      <c r="A804">
        <v>94</v>
      </c>
      <c r="B804" t="s">
        <v>34</v>
      </c>
      <c r="C804">
        <v>4</v>
      </c>
      <c r="D804">
        <v>15</v>
      </c>
      <c r="E804">
        <v>2</v>
      </c>
      <c r="F804" t="s">
        <v>35</v>
      </c>
      <c r="G804">
        <v>1</v>
      </c>
      <c r="H804">
        <v>2032</v>
      </c>
      <c r="I804">
        <v>43</v>
      </c>
      <c r="J804">
        <v>2.8959999999999999</v>
      </c>
      <c r="K804">
        <v>0</v>
      </c>
      <c r="L804">
        <v>54.1</v>
      </c>
      <c r="M804">
        <v>0</v>
      </c>
      <c r="N804">
        <v>0.32179999999999997</v>
      </c>
      <c r="O804">
        <v>0</v>
      </c>
      <c r="P804">
        <v>5.3109433962264096E-3</v>
      </c>
      <c r="Q804">
        <v>0</v>
      </c>
      <c r="R804">
        <v>0.42</v>
      </c>
      <c r="S804">
        <v>0</v>
      </c>
      <c r="T804">
        <v>79.58</v>
      </c>
      <c r="U804">
        <v>2.37</v>
      </c>
      <c r="V804">
        <v>0</v>
      </c>
      <c r="W804">
        <v>9.2899999999999991</v>
      </c>
      <c r="X804">
        <v>0</v>
      </c>
      <c r="Y804">
        <v>5.01</v>
      </c>
      <c r="Z804">
        <v>0</v>
      </c>
      <c r="AA804">
        <v>0.81</v>
      </c>
      <c r="AB804">
        <v>0</v>
      </c>
      <c r="AC804" t="s">
        <v>36</v>
      </c>
      <c r="AD804" t="s">
        <v>36</v>
      </c>
      <c r="AE804" t="s">
        <v>36</v>
      </c>
      <c r="AF804" t="s">
        <v>36</v>
      </c>
      <c r="AG804" t="s">
        <v>36</v>
      </c>
      <c r="AH804" t="s">
        <v>36</v>
      </c>
    </row>
    <row r="805" spans="1:34" x14ac:dyDescent="0.25">
      <c r="A805">
        <v>95</v>
      </c>
      <c r="B805" t="s">
        <v>34</v>
      </c>
      <c r="C805">
        <v>4</v>
      </c>
      <c r="D805">
        <v>15</v>
      </c>
      <c r="E805">
        <v>2</v>
      </c>
      <c r="F805" t="s">
        <v>35</v>
      </c>
      <c r="G805">
        <v>1</v>
      </c>
      <c r="H805">
        <v>2033</v>
      </c>
      <c r="I805">
        <v>44</v>
      </c>
      <c r="J805">
        <v>2.8959999999999999</v>
      </c>
      <c r="K805">
        <v>0</v>
      </c>
      <c r="L805">
        <v>54.1</v>
      </c>
      <c r="M805">
        <v>0</v>
      </c>
      <c r="N805">
        <v>0.32179999999999997</v>
      </c>
      <c r="O805">
        <v>0</v>
      </c>
      <c r="P805">
        <v>5.3109433962264096E-3</v>
      </c>
      <c r="Q805">
        <v>0</v>
      </c>
      <c r="R805">
        <v>0.42</v>
      </c>
      <c r="S805">
        <v>0</v>
      </c>
      <c r="T805">
        <v>79.58</v>
      </c>
      <c r="U805">
        <v>2.37</v>
      </c>
      <c r="V805">
        <v>0</v>
      </c>
      <c r="W805">
        <v>9.2899999999999991</v>
      </c>
      <c r="X805">
        <v>0</v>
      </c>
      <c r="Y805">
        <v>5.01</v>
      </c>
      <c r="Z805">
        <v>0</v>
      </c>
      <c r="AA805">
        <v>0.81</v>
      </c>
      <c r="AB805">
        <v>0</v>
      </c>
      <c r="AC805" t="s">
        <v>36</v>
      </c>
      <c r="AD805" t="s">
        <v>36</v>
      </c>
      <c r="AE805" t="s">
        <v>36</v>
      </c>
      <c r="AF805" t="s">
        <v>36</v>
      </c>
      <c r="AG805" t="s">
        <v>36</v>
      </c>
      <c r="AH805" t="s">
        <v>36</v>
      </c>
    </row>
    <row r="806" spans="1:34" x14ac:dyDescent="0.25">
      <c r="A806">
        <v>96</v>
      </c>
      <c r="B806" t="s">
        <v>34</v>
      </c>
      <c r="C806">
        <v>4</v>
      </c>
      <c r="D806">
        <v>15</v>
      </c>
      <c r="E806">
        <v>2</v>
      </c>
      <c r="F806" t="s">
        <v>35</v>
      </c>
      <c r="G806">
        <v>1</v>
      </c>
      <c r="H806">
        <v>2034</v>
      </c>
      <c r="I806">
        <v>45</v>
      </c>
      <c r="J806">
        <v>2.8959999999999999</v>
      </c>
      <c r="K806">
        <v>0</v>
      </c>
      <c r="L806">
        <v>54.1</v>
      </c>
      <c r="M806">
        <v>0</v>
      </c>
      <c r="N806">
        <v>0.32179999999999997</v>
      </c>
      <c r="O806">
        <v>0</v>
      </c>
      <c r="P806">
        <v>5.3109433962264096E-3</v>
      </c>
      <c r="Q806">
        <v>0</v>
      </c>
      <c r="R806">
        <v>0.42</v>
      </c>
      <c r="S806">
        <v>0</v>
      </c>
      <c r="T806">
        <v>79.58</v>
      </c>
      <c r="U806">
        <v>2.37</v>
      </c>
      <c r="V806">
        <v>0</v>
      </c>
      <c r="W806">
        <v>9.2899999999999991</v>
      </c>
      <c r="X806">
        <v>0</v>
      </c>
      <c r="Y806">
        <v>5.01</v>
      </c>
      <c r="Z806">
        <v>0</v>
      </c>
      <c r="AA806">
        <v>0.81</v>
      </c>
      <c r="AB806">
        <v>0</v>
      </c>
      <c r="AC806" t="s">
        <v>36</v>
      </c>
      <c r="AD806" t="s">
        <v>36</v>
      </c>
      <c r="AE806" t="s">
        <v>36</v>
      </c>
      <c r="AF806" t="s">
        <v>36</v>
      </c>
      <c r="AG806" t="s">
        <v>36</v>
      </c>
      <c r="AH806" t="s">
        <v>36</v>
      </c>
    </row>
    <row r="807" spans="1:34" x14ac:dyDescent="0.25">
      <c r="A807">
        <v>97</v>
      </c>
      <c r="B807" t="s">
        <v>34</v>
      </c>
      <c r="C807">
        <v>4</v>
      </c>
      <c r="D807">
        <v>15</v>
      </c>
      <c r="E807">
        <v>2</v>
      </c>
      <c r="F807" t="s">
        <v>35</v>
      </c>
      <c r="G807">
        <v>1</v>
      </c>
      <c r="H807">
        <v>2035</v>
      </c>
      <c r="I807">
        <v>46</v>
      </c>
      <c r="J807">
        <v>2.8959999999999999</v>
      </c>
      <c r="K807">
        <v>0</v>
      </c>
      <c r="L807">
        <v>54.1</v>
      </c>
      <c r="M807">
        <v>0</v>
      </c>
      <c r="N807">
        <v>0.32179999999999997</v>
      </c>
      <c r="O807">
        <v>0</v>
      </c>
      <c r="P807">
        <v>5.3109433962264096E-3</v>
      </c>
      <c r="Q807">
        <v>0</v>
      </c>
      <c r="R807">
        <v>0.42</v>
      </c>
      <c r="S807">
        <v>0</v>
      </c>
      <c r="T807">
        <v>79.58</v>
      </c>
      <c r="U807">
        <v>2.37</v>
      </c>
      <c r="V807">
        <v>0</v>
      </c>
      <c r="W807">
        <v>9.2899999999999991</v>
      </c>
      <c r="X807">
        <v>0</v>
      </c>
      <c r="Y807">
        <v>5.01</v>
      </c>
      <c r="Z807">
        <v>0</v>
      </c>
      <c r="AA807">
        <v>0.81</v>
      </c>
      <c r="AB807">
        <v>0</v>
      </c>
      <c r="AC807" t="s">
        <v>36</v>
      </c>
      <c r="AD807" t="s">
        <v>36</v>
      </c>
      <c r="AE807" t="s">
        <v>36</v>
      </c>
      <c r="AF807" t="s">
        <v>36</v>
      </c>
      <c r="AG807" t="s">
        <v>36</v>
      </c>
      <c r="AH807" t="s">
        <v>36</v>
      </c>
    </row>
    <row r="808" spans="1:34" x14ac:dyDescent="0.25">
      <c r="A808">
        <v>98</v>
      </c>
      <c r="B808" t="s">
        <v>34</v>
      </c>
      <c r="C808">
        <v>4</v>
      </c>
      <c r="D808">
        <v>15</v>
      </c>
      <c r="E808">
        <v>2</v>
      </c>
      <c r="F808" t="s">
        <v>35</v>
      </c>
      <c r="G808">
        <v>1</v>
      </c>
      <c r="H808">
        <v>2036</v>
      </c>
      <c r="I808">
        <v>47</v>
      </c>
      <c r="J808">
        <v>2.8959999999999999</v>
      </c>
      <c r="K808">
        <v>0</v>
      </c>
      <c r="L808">
        <v>54.1</v>
      </c>
      <c r="M808">
        <v>0</v>
      </c>
      <c r="N808">
        <v>0.32179999999999997</v>
      </c>
      <c r="O808">
        <v>0</v>
      </c>
      <c r="P808">
        <v>5.3109433962264096E-3</v>
      </c>
      <c r="Q808">
        <v>0</v>
      </c>
      <c r="R808">
        <v>0.42</v>
      </c>
      <c r="S808">
        <v>0</v>
      </c>
      <c r="T808">
        <v>79.58</v>
      </c>
      <c r="U808">
        <v>2.37</v>
      </c>
      <c r="V808">
        <v>0</v>
      </c>
      <c r="W808">
        <v>9.2899999999999991</v>
      </c>
      <c r="X808">
        <v>0</v>
      </c>
      <c r="Y808">
        <v>5.01</v>
      </c>
      <c r="Z808">
        <v>0</v>
      </c>
      <c r="AA808">
        <v>0.81</v>
      </c>
      <c r="AB808">
        <v>0</v>
      </c>
      <c r="AC808" t="s">
        <v>36</v>
      </c>
      <c r="AD808" t="s">
        <v>36</v>
      </c>
      <c r="AE808" t="s">
        <v>36</v>
      </c>
      <c r="AF808" t="s">
        <v>36</v>
      </c>
      <c r="AG808" t="s">
        <v>36</v>
      </c>
      <c r="AH808" t="s">
        <v>36</v>
      </c>
    </row>
    <row r="809" spans="1:34" x14ac:dyDescent="0.25">
      <c r="A809">
        <v>99</v>
      </c>
      <c r="B809" t="s">
        <v>34</v>
      </c>
      <c r="C809">
        <v>4</v>
      </c>
      <c r="D809">
        <v>15</v>
      </c>
      <c r="E809">
        <v>2</v>
      </c>
      <c r="F809" t="s">
        <v>35</v>
      </c>
      <c r="G809">
        <v>1</v>
      </c>
      <c r="H809">
        <v>2037</v>
      </c>
      <c r="I809">
        <v>48</v>
      </c>
      <c r="J809">
        <v>2.8959999999999999</v>
      </c>
      <c r="K809">
        <v>0</v>
      </c>
      <c r="L809">
        <v>54.1</v>
      </c>
      <c r="M809">
        <v>0</v>
      </c>
      <c r="N809">
        <v>0.32179999999999997</v>
      </c>
      <c r="O809">
        <v>0</v>
      </c>
      <c r="P809">
        <v>5.3109433962264096E-3</v>
      </c>
      <c r="Q809">
        <v>0</v>
      </c>
      <c r="R809">
        <v>0.42</v>
      </c>
      <c r="S809">
        <v>0</v>
      </c>
      <c r="T809">
        <v>79.58</v>
      </c>
      <c r="U809">
        <v>2.37</v>
      </c>
      <c r="V809">
        <v>0</v>
      </c>
      <c r="W809">
        <v>9.2899999999999991</v>
      </c>
      <c r="X809">
        <v>0</v>
      </c>
      <c r="Y809">
        <v>5.01</v>
      </c>
      <c r="Z809">
        <v>0</v>
      </c>
      <c r="AA809">
        <v>0.81</v>
      </c>
      <c r="AB809">
        <v>0</v>
      </c>
      <c r="AC809" t="s">
        <v>36</v>
      </c>
      <c r="AD809" t="s">
        <v>36</v>
      </c>
      <c r="AE809" t="s">
        <v>36</v>
      </c>
      <c r="AF809" t="s">
        <v>36</v>
      </c>
      <c r="AG809" t="s">
        <v>36</v>
      </c>
      <c r="AH809" t="s">
        <v>36</v>
      </c>
    </row>
    <row r="810" spans="1:34" x14ac:dyDescent="0.25">
      <c r="A810">
        <v>100</v>
      </c>
      <c r="B810" t="s">
        <v>34</v>
      </c>
      <c r="C810">
        <v>4</v>
      </c>
      <c r="D810">
        <v>15</v>
      </c>
      <c r="E810">
        <v>2</v>
      </c>
      <c r="F810" t="s">
        <v>35</v>
      </c>
      <c r="G810">
        <v>1</v>
      </c>
      <c r="H810">
        <v>2038</v>
      </c>
      <c r="I810">
        <v>49</v>
      </c>
      <c r="J810">
        <v>2.8959999999999999</v>
      </c>
      <c r="K810">
        <v>0</v>
      </c>
      <c r="L810">
        <v>54.1</v>
      </c>
      <c r="M810">
        <v>0</v>
      </c>
      <c r="N810">
        <v>0.32179999999999997</v>
      </c>
      <c r="O810">
        <v>0</v>
      </c>
      <c r="P810">
        <v>5.3109433962264096E-3</v>
      </c>
      <c r="Q810">
        <v>0</v>
      </c>
      <c r="R810">
        <v>0.42</v>
      </c>
      <c r="S810">
        <v>0</v>
      </c>
      <c r="T810">
        <v>79.58</v>
      </c>
      <c r="U810">
        <v>2.37</v>
      </c>
      <c r="V810">
        <v>0</v>
      </c>
      <c r="W810">
        <v>9.2899999999999991</v>
      </c>
      <c r="X810">
        <v>0</v>
      </c>
      <c r="Y810">
        <v>5.01</v>
      </c>
      <c r="Z810">
        <v>0</v>
      </c>
      <c r="AA810">
        <v>0.81</v>
      </c>
      <c r="AB810">
        <v>0</v>
      </c>
      <c r="AC810" t="s">
        <v>36</v>
      </c>
      <c r="AD810" t="s">
        <v>36</v>
      </c>
      <c r="AE810" t="s">
        <v>36</v>
      </c>
      <c r="AF810" t="s">
        <v>36</v>
      </c>
      <c r="AG810" t="s">
        <v>36</v>
      </c>
      <c r="AH810" t="s">
        <v>36</v>
      </c>
    </row>
    <row r="811" spans="1:34" x14ac:dyDescent="0.25">
      <c r="A811">
        <v>101</v>
      </c>
      <c r="B811" t="s">
        <v>34</v>
      </c>
      <c r="C811">
        <v>4</v>
      </c>
      <c r="D811">
        <v>15</v>
      </c>
      <c r="E811">
        <v>2</v>
      </c>
      <c r="F811" t="s">
        <v>35</v>
      </c>
      <c r="G811">
        <v>1</v>
      </c>
      <c r="H811">
        <v>2039</v>
      </c>
      <c r="I811">
        <v>50</v>
      </c>
      <c r="J811">
        <v>2.8959999999999999</v>
      </c>
      <c r="K811">
        <v>0</v>
      </c>
      <c r="L811">
        <v>54.1</v>
      </c>
      <c r="M811">
        <v>0</v>
      </c>
      <c r="N811">
        <v>0.32179999999999997</v>
      </c>
      <c r="O811">
        <v>0</v>
      </c>
      <c r="P811">
        <v>5.3109433962264096E-3</v>
      </c>
      <c r="Q811">
        <v>0</v>
      </c>
      <c r="R811">
        <v>0.42</v>
      </c>
      <c r="S811">
        <v>0</v>
      </c>
      <c r="T811">
        <v>79.58</v>
      </c>
      <c r="U811">
        <v>2.37</v>
      </c>
      <c r="V811">
        <v>0</v>
      </c>
      <c r="W811">
        <v>9.2899999999999991</v>
      </c>
      <c r="X811">
        <v>0</v>
      </c>
      <c r="Y811">
        <v>5.01</v>
      </c>
      <c r="Z811">
        <v>0</v>
      </c>
      <c r="AA811">
        <v>0.81</v>
      </c>
      <c r="AB811">
        <v>0</v>
      </c>
      <c r="AC811" t="s">
        <v>36</v>
      </c>
      <c r="AD811" t="s">
        <v>36</v>
      </c>
      <c r="AE811" t="s">
        <v>36</v>
      </c>
      <c r="AF811" t="s">
        <v>36</v>
      </c>
      <c r="AG811" t="s">
        <v>36</v>
      </c>
      <c r="AH811" t="s">
        <v>36</v>
      </c>
    </row>
    <row r="812" spans="1:34" x14ac:dyDescent="0.25">
      <c r="A812">
        <v>102</v>
      </c>
      <c r="B812" t="s">
        <v>34</v>
      </c>
      <c r="C812">
        <v>4</v>
      </c>
      <c r="D812">
        <v>15</v>
      </c>
      <c r="E812">
        <v>2</v>
      </c>
      <c r="F812" t="s">
        <v>35</v>
      </c>
      <c r="G812">
        <v>1</v>
      </c>
      <c r="H812">
        <v>2040</v>
      </c>
      <c r="I812">
        <v>51</v>
      </c>
      <c r="J812">
        <v>2.8959999999999999</v>
      </c>
      <c r="K812">
        <v>0</v>
      </c>
      <c r="L812">
        <v>54.1</v>
      </c>
      <c r="M812">
        <v>0</v>
      </c>
      <c r="N812">
        <v>0.32179999999999997</v>
      </c>
      <c r="O812">
        <v>0</v>
      </c>
      <c r="P812">
        <v>5.3109433962264096E-3</v>
      </c>
      <c r="Q812">
        <v>0</v>
      </c>
      <c r="R812">
        <v>0.42</v>
      </c>
      <c r="S812">
        <v>0</v>
      </c>
      <c r="T812">
        <v>79.58</v>
      </c>
      <c r="U812">
        <v>2.37</v>
      </c>
      <c r="V812">
        <v>0</v>
      </c>
      <c r="W812">
        <v>9.2899999999999991</v>
      </c>
      <c r="X812">
        <v>0</v>
      </c>
      <c r="Y812">
        <v>5.01</v>
      </c>
      <c r="Z812">
        <v>0</v>
      </c>
      <c r="AA812">
        <v>0.81</v>
      </c>
      <c r="AB812">
        <v>0</v>
      </c>
      <c r="AC812" t="s">
        <v>36</v>
      </c>
      <c r="AD812" t="s">
        <v>36</v>
      </c>
      <c r="AE812" t="s">
        <v>36</v>
      </c>
      <c r="AF812" t="s">
        <v>36</v>
      </c>
      <c r="AG812" t="s">
        <v>36</v>
      </c>
      <c r="AH812" t="s">
        <v>36</v>
      </c>
    </row>
    <row r="813" spans="1:34" x14ac:dyDescent="0.25">
      <c r="A813">
        <v>135</v>
      </c>
      <c r="B813" t="s">
        <v>34</v>
      </c>
      <c r="C813">
        <v>4</v>
      </c>
      <c r="D813">
        <v>25</v>
      </c>
      <c r="E813">
        <v>3</v>
      </c>
      <c r="F813" t="s">
        <v>35</v>
      </c>
      <c r="G813">
        <v>1</v>
      </c>
      <c r="H813">
        <v>2022</v>
      </c>
      <c r="I813">
        <v>33</v>
      </c>
      <c r="J813">
        <v>2.8959999999999999</v>
      </c>
      <c r="K813">
        <v>0</v>
      </c>
      <c r="L813">
        <v>54.1</v>
      </c>
      <c r="M813">
        <v>0</v>
      </c>
      <c r="N813">
        <v>0.32179999999999997</v>
      </c>
      <c r="O813">
        <v>0</v>
      </c>
      <c r="P813">
        <v>5.3109433962264096E-3</v>
      </c>
      <c r="Q813">
        <v>0</v>
      </c>
      <c r="R813">
        <v>0.42</v>
      </c>
      <c r="S813">
        <v>0</v>
      </c>
      <c r="T813">
        <v>79.58</v>
      </c>
      <c r="U813">
        <v>2.37</v>
      </c>
      <c r="V813">
        <v>0</v>
      </c>
      <c r="W813">
        <v>9.2899999999999991</v>
      </c>
      <c r="X813">
        <v>0</v>
      </c>
      <c r="Y813">
        <v>5.01</v>
      </c>
      <c r="Z813">
        <v>0</v>
      </c>
      <c r="AA813">
        <v>0.81</v>
      </c>
      <c r="AB813">
        <v>0</v>
      </c>
      <c r="AC813" t="s">
        <v>36</v>
      </c>
      <c r="AD813" t="s">
        <v>36</v>
      </c>
      <c r="AE813" t="s">
        <v>36</v>
      </c>
      <c r="AF813" t="s">
        <v>36</v>
      </c>
      <c r="AG813" t="s">
        <v>36</v>
      </c>
      <c r="AH813" t="s">
        <v>36</v>
      </c>
    </row>
    <row r="814" spans="1:34" x14ac:dyDescent="0.25">
      <c r="A814">
        <v>136</v>
      </c>
      <c r="B814" t="s">
        <v>34</v>
      </c>
      <c r="C814">
        <v>4</v>
      </c>
      <c r="D814">
        <v>25</v>
      </c>
      <c r="E814">
        <v>3</v>
      </c>
      <c r="F814" t="s">
        <v>35</v>
      </c>
      <c r="G814">
        <v>1</v>
      </c>
      <c r="H814">
        <v>2023</v>
      </c>
      <c r="I814">
        <v>34</v>
      </c>
      <c r="J814">
        <v>2.8959999999999999</v>
      </c>
      <c r="K814">
        <v>0</v>
      </c>
      <c r="L814">
        <v>54.1</v>
      </c>
      <c r="M814">
        <v>0</v>
      </c>
      <c r="N814">
        <v>0.32179999999999997</v>
      </c>
      <c r="O814">
        <v>0</v>
      </c>
      <c r="P814">
        <v>5.3109433962264096E-3</v>
      </c>
      <c r="Q814">
        <v>0</v>
      </c>
      <c r="R814">
        <v>0.42</v>
      </c>
      <c r="S814">
        <v>0</v>
      </c>
      <c r="T814">
        <v>79.58</v>
      </c>
      <c r="U814">
        <v>2.37</v>
      </c>
      <c r="V814">
        <v>0</v>
      </c>
      <c r="W814">
        <v>9.2899999999999991</v>
      </c>
      <c r="X814">
        <v>0</v>
      </c>
      <c r="Y814">
        <v>5.01</v>
      </c>
      <c r="Z814">
        <v>0</v>
      </c>
      <c r="AA814">
        <v>0.81</v>
      </c>
      <c r="AB814">
        <v>0</v>
      </c>
      <c r="AC814" t="s">
        <v>36</v>
      </c>
      <c r="AD814" t="s">
        <v>36</v>
      </c>
      <c r="AE814" t="s">
        <v>36</v>
      </c>
      <c r="AF814" t="s">
        <v>36</v>
      </c>
      <c r="AG814" t="s">
        <v>36</v>
      </c>
      <c r="AH814" t="s">
        <v>36</v>
      </c>
    </row>
    <row r="815" spans="1:34" x14ac:dyDescent="0.25">
      <c r="A815">
        <v>137</v>
      </c>
      <c r="B815" t="s">
        <v>34</v>
      </c>
      <c r="C815">
        <v>4</v>
      </c>
      <c r="D815">
        <v>25</v>
      </c>
      <c r="E815">
        <v>3</v>
      </c>
      <c r="F815" t="s">
        <v>35</v>
      </c>
      <c r="G815">
        <v>1</v>
      </c>
      <c r="H815">
        <v>2024</v>
      </c>
      <c r="I815">
        <v>35</v>
      </c>
      <c r="J815">
        <v>2.8959999999999999</v>
      </c>
      <c r="K815">
        <v>0</v>
      </c>
      <c r="L815">
        <v>54.1</v>
      </c>
      <c r="M815">
        <v>0</v>
      </c>
      <c r="N815">
        <v>0.32179999999999997</v>
      </c>
      <c r="O815">
        <v>0</v>
      </c>
      <c r="P815">
        <v>5.3109433962264096E-3</v>
      </c>
      <c r="Q815">
        <v>0</v>
      </c>
      <c r="R815">
        <v>0.42</v>
      </c>
      <c r="S815">
        <v>0</v>
      </c>
      <c r="T815">
        <v>79.58</v>
      </c>
      <c r="U815">
        <v>2.37</v>
      </c>
      <c r="V815">
        <v>0</v>
      </c>
      <c r="W815">
        <v>9.2899999999999991</v>
      </c>
      <c r="X815">
        <v>0</v>
      </c>
      <c r="Y815">
        <v>5.01</v>
      </c>
      <c r="Z815">
        <v>0</v>
      </c>
      <c r="AA815">
        <v>0.81</v>
      </c>
      <c r="AB815">
        <v>0</v>
      </c>
      <c r="AC815" t="s">
        <v>36</v>
      </c>
      <c r="AD815" t="s">
        <v>36</v>
      </c>
      <c r="AE815" t="s">
        <v>36</v>
      </c>
      <c r="AF815" t="s">
        <v>36</v>
      </c>
      <c r="AG815" t="s">
        <v>36</v>
      </c>
      <c r="AH815" t="s">
        <v>36</v>
      </c>
    </row>
    <row r="816" spans="1:34" x14ac:dyDescent="0.25">
      <c r="A816">
        <v>138</v>
      </c>
      <c r="B816" t="s">
        <v>34</v>
      </c>
      <c r="C816">
        <v>4</v>
      </c>
      <c r="D816">
        <v>25</v>
      </c>
      <c r="E816">
        <v>3</v>
      </c>
      <c r="F816" t="s">
        <v>35</v>
      </c>
      <c r="G816">
        <v>1</v>
      </c>
      <c r="H816">
        <v>2025</v>
      </c>
      <c r="I816">
        <v>36</v>
      </c>
      <c r="J816">
        <v>2.8959999999999999</v>
      </c>
      <c r="K816">
        <v>0</v>
      </c>
      <c r="L816">
        <v>54.1</v>
      </c>
      <c r="M816">
        <v>0</v>
      </c>
      <c r="N816">
        <v>0.32179999999999997</v>
      </c>
      <c r="O816">
        <v>0</v>
      </c>
      <c r="P816">
        <v>5.3109433962264096E-3</v>
      </c>
      <c r="Q816">
        <v>0</v>
      </c>
      <c r="R816">
        <v>0.42</v>
      </c>
      <c r="S816">
        <v>0</v>
      </c>
      <c r="T816">
        <v>79.58</v>
      </c>
      <c r="U816">
        <v>2.37</v>
      </c>
      <c r="V816">
        <v>0</v>
      </c>
      <c r="W816">
        <v>9.2899999999999991</v>
      </c>
      <c r="X816">
        <v>0</v>
      </c>
      <c r="Y816">
        <v>5.01</v>
      </c>
      <c r="Z816">
        <v>0</v>
      </c>
      <c r="AA816">
        <v>0.81</v>
      </c>
      <c r="AB816">
        <v>0</v>
      </c>
      <c r="AC816" t="s">
        <v>36</v>
      </c>
      <c r="AD816" t="s">
        <v>36</v>
      </c>
      <c r="AE816" t="s">
        <v>36</v>
      </c>
      <c r="AF816" t="s">
        <v>36</v>
      </c>
      <c r="AG816" t="s">
        <v>36</v>
      </c>
      <c r="AH816" t="s">
        <v>36</v>
      </c>
    </row>
    <row r="817" spans="1:34" x14ac:dyDescent="0.25">
      <c r="A817">
        <v>139</v>
      </c>
      <c r="B817" t="s">
        <v>34</v>
      </c>
      <c r="C817">
        <v>4</v>
      </c>
      <c r="D817">
        <v>25</v>
      </c>
      <c r="E817">
        <v>3</v>
      </c>
      <c r="F817" t="s">
        <v>35</v>
      </c>
      <c r="G817">
        <v>1</v>
      </c>
      <c r="H817">
        <v>2026</v>
      </c>
      <c r="I817">
        <v>37</v>
      </c>
      <c r="J817">
        <v>2.8959999999999999</v>
      </c>
      <c r="K817">
        <v>0</v>
      </c>
      <c r="L817">
        <v>54.1</v>
      </c>
      <c r="M817">
        <v>0</v>
      </c>
      <c r="N817">
        <v>0.32179999999999997</v>
      </c>
      <c r="O817">
        <v>0</v>
      </c>
      <c r="P817">
        <v>5.3109433962264096E-3</v>
      </c>
      <c r="Q817">
        <v>0</v>
      </c>
      <c r="R817">
        <v>0.42</v>
      </c>
      <c r="S817">
        <v>0</v>
      </c>
      <c r="T817">
        <v>79.58</v>
      </c>
      <c r="U817">
        <v>2.37</v>
      </c>
      <c r="V817">
        <v>0</v>
      </c>
      <c r="W817">
        <v>9.2899999999999991</v>
      </c>
      <c r="X817">
        <v>0</v>
      </c>
      <c r="Y817">
        <v>5.01</v>
      </c>
      <c r="Z817">
        <v>0</v>
      </c>
      <c r="AA817">
        <v>0.81</v>
      </c>
      <c r="AB817">
        <v>0</v>
      </c>
      <c r="AC817" t="s">
        <v>36</v>
      </c>
      <c r="AD817" t="s">
        <v>36</v>
      </c>
      <c r="AE817" t="s">
        <v>36</v>
      </c>
      <c r="AF817" t="s">
        <v>36</v>
      </c>
      <c r="AG817" t="s">
        <v>36</v>
      </c>
      <c r="AH817" t="s">
        <v>36</v>
      </c>
    </row>
    <row r="818" spans="1:34" x14ac:dyDescent="0.25">
      <c r="A818">
        <v>140</v>
      </c>
      <c r="B818" t="s">
        <v>34</v>
      </c>
      <c r="C818">
        <v>4</v>
      </c>
      <c r="D818">
        <v>25</v>
      </c>
      <c r="E818">
        <v>3</v>
      </c>
      <c r="F818" t="s">
        <v>35</v>
      </c>
      <c r="G818">
        <v>1</v>
      </c>
      <c r="H818">
        <v>2027</v>
      </c>
      <c r="I818">
        <v>38</v>
      </c>
      <c r="J818">
        <v>2.8959999999999999</v>
      </c>
      <c r="K818">
        <v>0</v>
      </c>
      <c r="L818">
        <v>54.1</v>
      </c>
      <c r="M818">
        <v>0</v>
      </c>
      <c r="N818">
        <v>0.32179999999999997</v>
      </c>
      <c r="O818">
        <v>0</v>
      </c>
      <c r="P818">
        <v>5.3109433962264096E-3</v>
      </c>
      <c r="Q818">
        <v>0</v>
      </c>
      <c r="R818">
        <v>0.42</v>
      </c>
      <c r="S818">
        <v>0</v>
      </c>
      <c r="T818">
        <v>79.58</v>
      </c>
      <c r="U818">
        <v>2.37</v>
      </c>
      <c r="V818">
        <v>0</v>
      </c>
      <c r="W818">
        <v>9.2899999999999991</v>
      </c>
      <c r="X818">
        <v>0</v>
      </c>
      <c r="Y818">
        <v>5.01</v>
      </c>
      <c r="Z818">
        <v>0</v>
      </c>
      <c r="AA818">
        <v>0.81</v>
      </c>
      <c r="AB818">
        <v>0</v>
      </c>
      <c r="AC818" t="s">
        <v>36</v>
      </c>
      <c r="AD818" t="s">
        <v>36</v>
      </c>
      <c r="AE818" t="s">
        <v>36</v>
      </c>
      <c r="AF818" t="s">
        <v>36</v>
      </c>
      <c r="AG818" t="s">
        <v>36</v>
      </c>
      <c r="AH818" t="s">
        <v>36</v>
      </c>
    </row>
    <row r="819" spans="1:34" x14ac:dyDescent="0.25">
      <c r="A819">
        <v>141</v>
      </c>
      <c r="B819" t="s">
        <v>34</v>
      </c>
      <c r="C819">
        <v>4</v>
      </c>
      <c r="D819">
        <v>25</v>
      </c>
      <c r="E819">
        <v>3</v>
      </c>
      <c r="F819" t="s">
        <v>35</v>
      </c>
      <c r="G819">
        <v>1</v>
      </c>
      <c r="H819">
        <v>2028</v>
      </c>
      <c r="I819">
        <v>39</v>
      </c>
      <c r="J819">
        <v>2.8959999999999999</v>
      </c>
      <c r="K819">
        <v>0</v>
      </c>
      <c r="L819">
        <v>54.1</v>
      </c>
      <c r="M819">
        <v>0</v>
      </c>
      <c r="N819">
        <v>0.32179999999999997</v>
      </c>
      <c r="O819">
        <v>0</v>
      </c>
      <c r="P819">
        <v>5.3109433962264096E-3</v>
      </c>
      <c r="Q819">
        <v>0</v>
      </c>
      <c r="R819">
        <v>0.42</v>
      </c>
      <c r="S819">
        <v>0</v>
      </c>
      <c r="T819">
        <v>79.58</v>
      </c>
      <c r="U819">
        <v>2.37</v>
      </c>
      <c r="V819">
        <v>0</v>
      </c>
      <c r="W819">
        <v>9.2899999999999991</v>
      </c>
      <c r="X819">
        <v>0</v>
      </c>
      <c r="Y819">
        <v>5.01</v>
      </c>
      <c r="Z819">
        <v>0</v>
      </c>
      <c r="AA819">
        <v>0.81</v>
      </c>
      <c r="AB819">
        <v>0</v>
      </c>
      <c r="AC819" t="s">
        <v>36</v>
      </c>
      <c r="AD819" t="s">
        <v>36</v>
      </c>
      <c r="AE819" t="s">
        <v>36</v>
      </c>
      <c r="AF819" t="s">
        <v>36</v>
      </c>
      <c r="AG819" t="s">
        <v>36</v>
      </c>
      <c r="AH819" t="s">
        <v>36</v>
      </c>
    </row>
    <row r="820" spans="1:34" x14ac:dyDescent="0.25">
      <c r="A820">
        <v>142</v>
      </c>
      <c r="B820" t="s">
        <v>34</v>
      </c>
      <c r="C820">
        <v>4</v>
      </c>
      <c r="D820">
        <v>25</v>
      </c>
      <c r="E820">
        <v>3</v>
      </c>
      <c r="F820" t="s">
        <v>35</v>
      </c>
      <c r="G820">
        <v>1</v>
      </c>
      <c r="H820">
        <v>2029</v>
      </c>
      <c r="I820">
        <v>40</v>
      </c>
      <c r="J820">
        <v>2.8959999999999999</v>
      </c>
      <c r="K820">
        <v>0</v>
      </c>
      <c r="L820">
        <v>54.1</v>
      </c>
      <c r="M820">
        <v>0</v>
      </c>
      <c r="N820">
        <v>0.32179999999999997</v>
      </c>
      <c r="O820">
        <v>0</v>
      </c>
      <c r="P820">
        <v>5.3109433962264096E-3</v>
      </c>
      <c r="Q820">
        <v>0</v>
      </c>
      <c r="R820">
        <v>0.42</v>
      </c>
      <c r="S820">
        <v>0</v>
      </c>
      <c r="T820">
        <v>79.58</v>
      </c>
      <c r="U820">
        <v>2.37</v>
      </c>
      <c r="V820">
        <v>0</v>
      </c>
      <c r="W820">
        <v>9.2899999999999991</v>
      </c>
      <c r="X820">
        <v>0</v>
      </c>
      <c r="Y820">
        <v>5.01</v>
      </c>
      <c r="Z820">
        <v>0</v>
      </c>
      <c r="AA820">
        <v>0.81</v>
      </c>
      <c r="AB820">
        <v>0</v>
      </c>
      <c r="AC820" t="s">
        <v>36</v>
      </c>
      <c r="AD820" t="s">
        <v>36</v>
      </c>
      <c r="AE820" t="s">
        <v>36</v>
      </c>
      <c r="AF820" t="s">
        <v>36</v>
      </c>
      <c r="AG820" t="s">
        <v>36</v>
      </c>
      <c r="AH820" t="s">
        <v>36</v>
      </c>
    </row>
    <row r="821" spans="1:34" x14ac:dyDescent="0.25">
      <c r="A821">
        <v>143</v>
      </c>
      <c r="B821" t="s">
        <v>34</v>
      </c>
      <c r="C821">
        <v>4</v>
      </c>
      <c r="D821">
        <v>25</v>
      </c>
      <c r="E821">
        <v>3</v>
      </c>
      <c r="F821" t="s">
        <v>35</v>
      </c>
      <c r="G821">
        <v>1</v>
      </c>
      <c r="H821">
        <v>2030</v>
      </c>
      <c r="I821">
        <v>41</v>
      </c>
      <c r="J821">
        <v>2.8959999999999999</v>
      </c>
      <c r="K821">
        <v>0</v>
      </c>
      <c r="L821">
        <v>54.1</v>
      </c>
      <c r="M821">
        <v>0</v>
      </c>
      <c r="N821">
        <v>0.32179999999999997</v>
      </c>
      <c r="O821">
        <v>0</v>
      </c>
      <c r="P821">
        <v>5.3109433962264096E-3</v>
      </c>
      <c r="Q821">
        <v>0</v>
      </c>
      <c r="R821">
        <v>0.42</v>
      </c>
      <c r="S821">
        <v>0</v>
      </c>
      <c r="T821">
        <v>79.58</v>
      </c>
      <c r="U821">
        <v>2.37</v>
      </c>
      <c r="V821">
        <v>0</v>
      </c>
      <c r="W821">
        <v>9.2899999999999991</v>
      </c>
      <c r="X821">
        <v>0</v>
      </c>
      <c r="Y821">
        <v>5.01</v>
      </c>
      <c r="Z821">
        <v>0</v>
      </c>
      <c r="AA821">
        <v>0.81</v>
      </c>
      <c r="AB821">
        <v>0</v>
      </c>
      <c r="AC821" t="s">
        <v>36</v>
      </c>
      <c r="AD821" t="s">
        <v>36</v>
      </c>
      <c r="AE821" t="s">
        <v>36</v>
      </c>
      <c r="AF821" t="s">
        <v>36</v>
      </c>
      <c r="AG821" t="s">
        <v>36</v>
      </c>
      <c r="AH821" t="s">
        <v>36</v>
      </c>
    </row>
    <row r="822" spans="1:34" x14ac:dyDescent="0.25">
      <c r="A822">
        <v>144</v>
      </c>
      <c r="B822" t="s">
        <v>34</v>
      </c>
      <c r="C822">
        <v>4</v>
      </c>
      <c r="D822">
        <v>25</v>
      </c>
      <c r="E822">
        <v>3</v>
      </c>
      <c r="F822" t="s">
        <v>35</v>
      </c>
      <c r="G822">
        <v>1</v>
      </c>
      <c r="H822">
        <v>2031</v>
      </c>
      <c r="I822">
        <v>42</v>
      </c>
      <c r="J822">
        <v>2.8959999999999999</v>
      </c>
      <c r="K822">
        <v>0</v>
      </c>
      <c r="L822">
        <v>54.1</v>
      </c>
      <c r="M822">
        <v>0</v>
      </c>
      <c r="N822">
        <v>0.32179999999999997</v>
      </c>
      <c r="O822">
        <v>0</v>
      </c>
      <c r="P822">
        <v>5.3109433962264096E-3</v>
      </c>
      <c r="Q822">
        <v>0</v>
      </c>
      <c r="R822">
        <v>0.42</v>
      </c>
      <c r="S822">
        <v>0</v>
      </c>
      <c r="T822">
        <v>79.58</v>
      </c>
      <c r="U822">
        <v>2.37</v>
      </c>
      <c r="V822">
        <v>0</v>
      </c>
      <c r="W822">
        <v>9.2899999999999991</v>
      </c>
      <c r="X822">
        <v>0</v>
      </c>
      <c r="Y822">
        <v>5.01</v>
      </c>
      <c r="Z822">
        <v>0</v>
      </c>
      <c r="AA822">
        <v>0.81</v>
      </c>
      <c r="AB822">
        <v>0</v>
      </c>
      <c r="AC822" t="s">
        <v>36</v>
      </c>
      <c r="AD822" t="s">
        <v>36</v>
      </c>
      <c r="AE822" t="s">
        <v>36</v>
      </c>
      <c r="AF822" t="s">
        <v>36</v>
      </c>
      <c r="AG822" t="s">
        <v>36</v>
      </c>
      <c r="AH822" t="s">
        <v>36</v>
      </c>
    </row>
    <row r="823" spans="1:34" x14ac:dyDescent="0.25">
      <c r="A823">
        <v>145</v>
      </c>
      <c r="B823" t="s">
        <v>34</v>
      </c>
      <c r="C823">
        <v>4</v>
      </c>
      <c r="D823">
        <v>25</v>
      </c>
      <c r="E823">
        <v>3</v>
      </c>
      <c r="F823" t="s">
        <v>35</v>
      </c>
      <c r="G823">
        <v>1</v>
      </c>
      <c r="H823">
        <v>2032</v>
      </c>
      <c r="I823">
        <v>43</v>
      </c>
      <c r="J823">
        <v>2.8959999999999999</v>
      </c>
      <c r="K823">
        <v>0</v>
      </c>
      <c r="L823">
        <v>54.1</v>
      </c>
      <c r="M823">
        <v>0</v>
      </c>
      <c r="N823">
        <v>0.32179999999999997</v>
      </c>
      <c r="O823">
        <v>0</v>
      </c>
      <c r="P823">
        <v>5.3109433962264096E-3</v>
      </c>
      <c r="Q823">
        <v>0</v>
      </c>
      <c r="R823">
        <v>0.42</v>
      </c>
      <c r="S823">
        <v>0</v>
      </c>
      <c r="T823">
        <v>79.58</v>
      </c>
      <c r="U823">
        <v>2.37</v>
      </c>
      <c r="V823">
        <v>0</v>
      </c>
      <c r="W823">
        <v>9.2899999999999991</v>
      </c>
      <c r="X823">
        <v>0</v>
      </c>
      <c r="Y823">
        <v>5.01</v>
      </c>
      <c r="Z823">
        <v>0</v>
      </c>
      <c r="AA823">
        <v>0.81</v>
      </c>
      <c r="AB823">
        <v>0</v>
      </c>
      <c r="AC823" t="s">
        <v>36</v>
      </c>
      <c r="AD823" t="s">
        <v>36</v>
      </c>
      <c r="AE823" t="s">
        <v>36</v>
      </c>
      <c r="AF823" t="s">
        <v>36</v>
      </c>
      <c r="AG823" t="s">
        <v>36</v>
      </c>
      <c r="AH823" t="s">
        <v>36</v>
      </c>
    </row>
    <row r="824" spans="1:34" x14ac:dyDescent="0.25">
      <c r="A824">
        <v>146</v>
      </c>
      <c r="B824" t="s">
        <v>34</v>
      </c>
      <c r="C824">
        <v>4</v>
      </c>
      <c r="D824">
        <v>25</v>
      </c>
      <c r="E824">
        <v>3</v>
      </c>
      <c r="F824" t="s">
        <v>35</v>
      </c>
      <c r="G824">
        <v>1</v>
      </c>
      <c r="H824">
        <v>2033</v>
      </c>
      <c r="I824">
        <v>44</v>
      </c>
      <c r="J824">
        <v>2.8959999999999999</v>
      </c>
      <c r="K824">
        <v>0</v>
      </c>
      <c r="L824">
        <v>54.1</v>
      </c>
      <c r="M824">
        <v>0</v>
      </c>
      <c r="N824">
        <v>0.32179999999999997</v>
      </c>
      <c r="O824">
        <v>0</v>
      </c>
      <c r="P824">
        <v>5.3109433962264096E-3</v>
      </c>
      <c r="Q824">
        <v>0</v>
      </c>
      <c r="R824">
        <v>0.42</v>
      </c>
      <c r="S824">
        <v>0</v>
      </c>
      <c r="T824">
        <v>79.58</v>
      </c>
      <c r="U824">
        <v>2.37</v>
      </c>
      <c r="V824">
        <v>0</v>
      </c>
      <c r="W824">
        <v>9.2899999999999991</v>
      </c>
      <c r="X824">
        <v>0</v>
      </c>
      <c r="Y824">
        <v>5.01</v>
      </c>
      <c r="Z824">
        <v>0</v>
      </c>
      <c r="AA824">
        <v>0.81</v>
      </c>
      <c r="AB824">
        <v>0</v>
      </c>
      <c r="AC824" t="s">
        <v>36</v>
      </c>
      <c r="AD824" t="s">
        <v>36</v>
      </c>
      <c r="AE824" t="s">
        <v>36</v>
      </c>
      <c r="AF824" t="s">
        <v>36</v>
      </c>
      <c r="AG824" t="s">
        <v>36</v>
      </c>
      <c r="AH824" t="s">
        <v>36</v>
      </c>
    </row>
    <row r="825" spans="1:34" x14ac:dyDescent="0.25">
      <c r="A825">
        <v>147</v>
      </c>
      <c r="B825" t="s">
        <v>34</v>
      </c>
      <c r="C825">
        <v>4</v>
      </c>
      <c r="D825">
        <v>25</v>
      </c>
      <c r="E825">
        <v>3</v>
      </c>
      <c r="F825" t="s">
        <v>35</v>
      </c>
      <c r="G825">
        <v>1</v>
      </c>
      <c r="H825">
        <v>2034</v>
      </c>
      <c r="I825">
        <v>45</v>
      </c>
      <c r="J825">
        <v>2.8959999999999999</v>
      </c>
      <c r="K825">
        <v>0</v>
      </c>
      <c r="L825">
        <v>54.1</v>
      </c>
      <c r="M825">
        <v>0</v>
      </c>
      <c r="N825">
        <v>0.32179999999999997</v>
      </c>
      <c r="O825">
        <v>0</v>
      </c>
      <c r="P825">
        <v>5.3109433962264096E-3</v>
      </c>
      <c r="Q825">
        <v>0</v>
      </c>
      <c r="R825">
        <v>0.42</v>
      </c>
      <c r="S825">
        <v>0</v>
      </c>
      <c r="T825">
        <v>79.58</v>
      </c>
      <c r="U825">
        <v>2.37</v>
      </c>
      <c r="V825">
        <v>0</v>
      </c>
      <c r="W825">
        <v>9.2899999999999991</v>
      </c>
      <c r="X825">
        <v>0</v>
      </c>
      <c r="Y825">
        <v>5.01</v>
      </c>
      <c r="Z825">
        <v>0</v>
      </c>
      <c r="AA825">
        <v>0.81</v>
      </c>
      <c r="AB825">
        <v>0</v>
      </c>
      <c r="AC825" t="s">
        <v>36</v>
      </c>
      <c r="AD825" t="s">
        <v>36</v>
      </c>
      <c r="AE825" t="s">
        <v>36</v>
      </c>
      <c r="AF825" t="s">
        <v>36</v>
      </c>
      <c r="AG825" t="s">
        <v>36</v>
      </c>
      <c r="AH825" t="s">
        <v>36</v>
      </c>
    </row>
    <row r="826" spans="1:34" x14ac:dyDescent="0.25">
      <c r="A826">
        <v>148</v>
      </c>
      <c r="B826" t="s">
        <v>34</v>
      </c>
      <c r="C826">
        <v>4</v>
      </c>
      <c r="D826">
        <v>25</v>
      </c>
      <c r="E826">
        <v>3</v>
      </c>
      <c r="F826" t="s">
        <v>35</v>
      </c>
      <c r="G826">
        <v>1</v>
      </c>
      <c r="H826">
        <v>2035</v>
      </c>
      <c r="I826">
        <v>46</v>
      </c>
      <c r="J826">
        <v>2.8959999999999999</v>
      </c>
      <c r="K826">
        <v>0</v>
      </c>
      <c r="L826">
        <v>54.1</v>
      </c>
      <c r="M826">
        <v>0</v>
      </c>
      <c r="N826">
        <v>0.32179999999999997</v>
      </c>
      <c r="O826">
        <v>0</v>
      </c>
      <c r="P826">
        <v>5.3109433962264096E-3</v>
      </c>
      <c r="Q826">
        <v>0</v>
      </c>
      <c r="R826">
        <v>0.42</v>
      </c>
      <c r="S826">
        <v>0</v>
      </c>
      <c r="T826">
        <v>79.58</v>
      </c>
      <c r="U826">
        <v>2.37</v>
      </c>
      <c r="V826">
        <v>0</v>
      </c>
      <c r="W826">
        <v>9.2899999999999991</v>
      </c>
      <c r="X826">
        <v>0</v>
      </c>
      <c r="Y826">
        <v>5.01</v>
      </c>
      <c r="Z826">
        <v>0</v>
      </c>
      <c r="AA826">
        <v>0.81</v>
      </c>
      <c r="AB826">
        <v>0</v>
      </c>
      <c r="AC826" t="s">
        <v>36</v>
      </c>
      <c r="AD826" t="s">
        <v>36</v>
      </c>
      <c r="AE826" t="s">
        <v>36</v>
      </c>
      <c r="AF826" t="s">
        <v>36</v>
      </c>
      <c r="AG826" t="s">
        <v>36</v>
      </c>
      <c r="AH826" t="s">
        <v>36</v>
      </c>
    </row>
    <row r="827" spans="1:34" x14ac:dyDescent="0.25">
      <c r="A827">
        <v>149</v>
      </c>
      <c r="B827" t="s">
        <v>34</v>
      </c>
      <c r="C827">
        <v>4</v>
      </c>
      <c r="D827">
        <v>25</v>
      </c>
      <c r="E827">
        <v>3</v>
      </c>
      <c r="F827" t="s">
        <v>35</v>
      </c>
      <c r="G827">
        <v>1</v>
      </c>
      <c r="H827">
        <v>2036</v>
      </c>
      <c r="I827">
        <v>47</v>
      </c>
      <c r="J827">
        <v>2.8959999999999999</v>
      </c>
      <c r="K827">
        <v>0</v>
      </c>
      <c r="L827">
        <v>54.1</v>
      </c>
      <c r="M827">
        <v>0</v>
      </c>
      <c r="N827">
        <v>0.32179999999999997</v>
      </c>
      <c r="O827">
        <v>0</v>
      </c>
      <c r="P827">
        <v>5.3109433962264096E-3</v>
      </c>
      <c r="Q827">
        <v>0</v>
      </c>
      <c r="R827">
        <v>0.42</v>
      </c>
      <c r="S827">
        <v>0</v>
      </c>
      <c r="T827">
        <v>79.58</v>
      </c>
      <c r="U827">
        <v>2.37</v>
      </c>
      <c r="V827">
        <v>0</v>
      </c>
      <c r="W827">
        <v>9.2899999999999991</v>
      </c>
      <c r="X827">
        <v>0</v>
      </c>
      <c r="Y827">
        <v>5.01</v>
      </c>
      <c r="Z827">
        <v>0</v>
      </c>
      <c r="AA827">
        <v>0.81</v>
      </c>
      <c r="AB827">
        <v>0</v>
      </c>
      <c r="AC827" t="s">
        <v>36</v>
      </c>
      <c r="AD827" t="s">
        <v>36</v>
      </c>
      <c r="AE827" t="s">
        <v>36</v>
      </c>
      <c r="AF827" t="s">
        <v>36</v>
      </c>
      <c r="AG827" t="s">
        <v>36</v>
      </c>
      <c r="AH827" t="s">
        <v>36</v>
      </c>
    </row>
    <row r="828" spans="1:34" x14ac:dyDescent="0.25">
      <c r="A828">
        <v>150</v>
      </c>
      <c r="B828" t="s">
        <v>34</v>
      </c>
      <c r="C828">
        <v>4</v>
      </c>
      <c r="D828">
        <v>25</v>
      </c>
      <c r="E828">
        <v>3</v>
      </c>
      <c r="F828" t="s">
        <v>35</v>
      </c>
      <c r="G828">
        <v>1</v>
      </c>
      <c r="H828">
        <v>2037</v>
      </c>
      <c r="I828">
        <v>48</v>
      </c>
      <c r="J828">
        <v>2.8959999999999999</v>
      </c>
      <c r="K828">
        <v>0</v>
      </c>
      <c r="L828">
        <v>54.1</v>
      </c>
      <c r="M828">
        <v>0</v>
      </c>
      <c r="N828">
        <v>0.32179999999999997</v>
      </c>
      <c r="O828">
        <v>0</v>
      </c>
      <c r="P828">
        <v>5.3109433962264096E-3</v>
      </c>
      <c r="Q828">
        <v>0</v>
      </c>
      <c r="R828">
        <v>0.42</v>
      </c>
      <c r="S828">
        <v>0</v>
      </c>
      <c r="T828">
        <v>79.58</v>
      </c>
      <c r="U828">
        <v>2.37</v>
      </c>
      <c r="V828">
        <v>0</v>
      </c>
      <c r="W828">
        <v>9.2899999999999991</v>
      </c>
      <c r="X828">
        <v>0</v>
      </c>
      <c r="Y828">
        <v>5.01</v>
      </c>
      <c r="Z828">
        <v>0</v>
      </c>
      <c r="AA828">
        <v>0.81</v>
      </c>
      <c r="AB828">
        <v>0</v>
      </c>
      <c r="AC828" t="s">
        <v>36</v>
      </c>
      <c r="AD828" t="s">
        <v>36</v>
      </c>
      <c r="AE828" t="s">
        <v>36</v>
      </c>
      <c r="AF828" t="s">
        <v>36</v>
      </c>
      <c r="AG828" t="s">
        <v>36</v>
      </c>
      <c r="AH828" t="s">
        <v>36</v>
      </c>
    </row>
    <row r="829" spans="1:34" x14ac:dyDescent="0.25">
      <c r="A829">
        <v>151</v>
      </c>
      <c r="B829" t="s">
        <v>34</v>
      </c>
      <c r="C829">
        <v>4</v>
      </c>
      <c r="D829">
        <v>25</v>
      </c>
      <c r="E829">
        <v>3</v>
      </c>
      <c r="F829" t="s">
        <v>35</v>
      </c>
      <c r="G829">
        <v>1</v>
      </c>
      <c r="H829">
        <v>2038</v>
      </c>
      <c r="I829">
        <v>49</v>
      </c>
      <c r="J829">
        <v>2.8959999999999999</v>
      </c>
      <c r="K829">
        <v>0</v>
      </c>
      <c r="L829">
        <v>54.1</v>
      </c>
      <c r="M829">
        <v>0</v>
      </c>
      <c r="N829">
        <v>0.32179999999999997</v>
      </c>
      <c r="O829">
        <v>0</v>
      </c>
      <c r="P829">
        <v>5.3109433962264096E-3</v>
      </c>
      <c r="Q829">
        <v>0</v>
      </c>
      <c r="R829">
        <v>0.42</v>
      </c>
      <c r="S829">
        <v>0</v>
      </c>
      <c r="T829">
        <v>79.58</v>
      </c>
      <c r="U829">
        <v>2.37</v>
      </c>
      <c r="V829">
        <v>0</v>
      </c>
      <c r="W829">
        <v>9.2899999999999991</v>
      </c>
      <c r="X829">
        <v>0</v>
      </c>
      <c r="Y829">
        <v>5.01</v>
      </c>
      <c r="Z829">
        <v>0</v>
      </c>
      <c r="AA829">
        <v>0.81</v>
      </c>
      <c r="AB829">
        <v>0</v>
      </c>
      <c r="AC829" t="s">
        <v>36</v>
      </c>
      <c r="AD829" t="s">
        <v>36</v>
      </c>
      <c r="AE829" t="s">
        <v>36</v>
      </c>
      <c r="AF829" t="s">
        <v>36</v>
      </c>
      <c r="AG829" t="s">
        <v>36</v>
      </c>
      <c r="AH829" t="s">
        <v>36</v>
      </c>
    </row>
    <row r="830" spans="1:34" x14ac:dyDescent="0.25">
      <c r="A830">
        <v>152</v>
      </c>
      <c r="B830" t="s">
        <v>34</v>
      </c>
      <c r="C830">
        <v>4</v>
      </c>
      <c r="D830">
        <v>25</v>
      </c>
      <c r="E830">
        <v>3</v>
      </c>
      <c r="F830" t="s">
        <v>35</v>
      </c>
      <c r="G830">
        <v>1</v>
      </c>
      <c r="H830">
        <v>2039</v>
      </c>
      <c r="I830">
        <v>50</v>
      </c>
      <c r="J830">
        <v>2.8959999999999999</v>
      </c>
      <c r="K830">
        <v>0</v>
      </c>
      <c r="L830">
        <v>54.1</v>
      </c>
      <c r="M830">
        <v>0</v>
      </c>
      <c r="N830">
        <v>0.32179999999999997</v>
      </c>
      <c r="O830">
        <v>0</v>
      </c>
      <c r="P830">
        <v>5.3109433962264096E-3</v>
      </c>
      <c r="Q830">
        <v>0</v>
      </c>
      <c r="R830">
        <v>0.42</v>
      </c>
      <c r="S830">
        <v>0</v>
      </c>
      <c r="T830">
        <v>79.58</v>
      </c>
      <c r="U830">
        <v>2.37</v>
      </c>
      <c r="V830">
        <v>0</v>
      </c>
      <c r="W830">
        <v>9.2899999999999991</v>
      </c>
      <c r="X830">
        <v>0</v>
      </c>
      <c r="Y830">
        <v>5.01</v>
      </c>
      <c r="Z830">
        <v>0</v>
      </c>
      <c r="AA830">
        <v>0.81</v>
      </c>
      <c r="AB830">
        <v>0</v>
      </c>
      <c r="AC830" t="s">
        <v>36</v>
      </c>
      <c r="AD830" t="s">
        <v>36</v>
      </c>
      <c r="AE830" t="s">
        <v>36</v>
      </c>
      <c r="AF830" t="s">
        <v>36</v>
      </c>
      <c r="AG830" t="s">
        <v>36</v>
      </c>
      <c r="AH830" t="s">
        <v>36</v>
      </c>
    </row>
    <row r="831" spans="1:34" x14ac:dyDescent="0.25">
      <c r="A831">
        <v>153</v>
      </c>
      <c r="B831" t="s">
        <v>34</v>
      </c>
      <c r="C831">
        <v>4</v>
      </c>
      <c r="D831">
        <v>25</v>
      </c>
      <c r="E831">
        <v>3</v>
      </c>
      <c r="F831" t="s">
        <v>35</v>
      </c>
      <c r="G831">
        <v>1</v>
      </c>
      <c r="H831">
        <v>2040</v>
      </c>
      <c r="I831">
        <v>51</v>
      </c>
      <c r="J831">
        <v>2.8959999999999999</v>
      </c>
      <c r="K831">
        <v>0</v>
      </c>
      <c r="L831">
        <v>54.1</v>
      </c>
      <c r="M831">
        <v>0</v>
      </c>
      <c r="N831">
        <v>0.32179999999999997</v>
      </c>
      <c r="O831">
        <v>0</v>
      </c>
      <c r="P831">
        <v>5.3109433962264096E-3</v>
      </c>
      <c r="Q831">
        <v>0</v>
      </c>
      <c r="R831">
        <v>0.42</v>
      </c>
      <c r="S831">
        <v>0</v>
      </c>
      <c r="T831">
        <v>79.58</v>
      </c>
      <c r="U831">
        <v>2.37</v>
      </c>
      <c r="V831">
        <v>0</v>
      </c>
      <c r="W831">
        <v>9.2899999999999991</v>
      </c>
      <c r="X831">
        <v>0</v>
      </c>
      <c r="Y831">
        <v>5.01</v>
      </c>
      <c r="Z831">
        <v>0</v>
      </c>
      <c r="AA831">
        <v>0.81</v>
      </c>
      <c r="AB831">
        <v>0</v>
      </c>
      <c r="AC831" t="s">
        <v>36</v>
      </c>
      <c r="AD831" t="s">
        <v>36</v>
      </c>
      <c r="AE831" t="s">
        <v>36</v>
      </c>
      <c r="AF831" t="s">
        <v>36</v>
      </c>
      <c r="AG831" t="s">
        <v>36</v>
      </c>
      <c r="AH831" t="s">
        <v>36</v>
      </c>
    </row>
    <row r="832" spans="1:34" x14ac:dyDescent="0.25">
      <c r="A832">
        <v>186</v>
      </c>
      <c r="B832" t="s">
        <v>34</v>
      </c>
      <c r="C832">
        <v>4</v>
      </c>
      <c r="D832">
        <v>50</v>
      </c>
      <c r="E832">
        <v>4</v>
      </c>
      <c r="F832" t="s">
        <v>35</v>
      </c>
      <c r="G832">
        <v>1</v>
      </c>
      <c r="H832">
        <v>2022</v>
      </c>
      <c r="I832">
        <v>33</v>
      </c>
      <c r="J832">
        <v>2.8959999999999999</v>
      </c>
      <c r="K832">
        <v>0</v>
      </c>
      <c r="L832">
        <v>54.1</v>
      </c>
      <c r="M832">
        <v>0</v>
      </c>
      <c r="N832">
        <v>0.32179999999999997</v>
      </c>
      <c r="O832">
        <v>0</v>
      </c>
      <c r="P832">
        <v>5.3109433962264096E-3</v>
      </c>
      <c r="Q832">
        <v>0</v>
      </c>
      <c r="R832">
        <v>0.42</v>
      </c>
      <c r="S832">
        <v>0</v>
      </c>
      <c r="T832">
        <v>142.69</v>
      </c>
      <c r="U832">
        <v>2.37</v>
      </c>
      <c r="V832">
        <v>0</v>
      </c>
      <c r="W832">
        <v>9.2899999999999991</v>
      </c>
      <c r="X832">
        <v>0</v>
      </c>
      <c r="Y832">
        <v>5.01</v>
      </c>
      <c r="Z832">
        <v>0</v>
      </c>
      <c r="AA832">
        <v>0.81</v>
      </c>
      <c r="AB832">
        <v>0</v>
      </c>
      <c r="AC832" t="s">
        <v>36</v>
      </c>
      <c r="AD832" t="s">
        <v>36</v>
      </c>
      <c r="AE832" t="s">
        <v>36</v>
      </c>
      <c r="AF832" t="s">
        <v>36</v>
      </c>
      <c r="AG832" t="s">
        <v>36</v>
      </c>
      <c r="AH832" t="s">
        <v>36</v>
      </c>
    </row>
    <row r="833" spans="1:34" x14ac:dyDescent="0.25">
      <c r="A833">
        <v>187</v>
      </c>
      <c r="B833" t="s">
        <v>34</v>
      </c>
      <c r="C833">
        <v>4</v>
      </c>
      <c r="D833">
        <v>50</v>
      </c>
      <c r="E833">
        <v>4</v>
      </c>
      <c r="F833" t="s">
        <v>35</v>
      </c>
      <c r="G833">
        <v>1</v>
      </c>
      <c r="H833">
        <v>2023</v>
      </c>
      <c r="I833">
        <v>34</v>
      </c>
      <c r="J833">
        <v>2.8959999999999999</v>
      </c>
      <c r="K833">
        <v>0</v>
      </c>
      <c r="L833">
        <v>54.1</v>
      </c>
      <c r="M833">
        <v>0</v>
      </c>
      <c r="N833">
        <v>0.32179999999999997</v>
      </c>
      <c r="O833">
        <v>0</v>
      </c>
      <c r="P833">
        <v>5.3109433962264096E-3</v>
      </c>
      <c r="Q833">
        <v>0</v>
      </c>
      <c r="R833">
        <v>0.42</v>
      </c>
      <c r="S833">
        <v>0</v>
      </c>
      <c r="T833">
        <v>142.69</v>
      </c>
      <c r="U833">
        <v>2.37</v>
      </c>
      <c r="V833">
        <v>0</v>
      </c>
      <c r="W833">
        <v>9.2899999999999991</v>
      </c>
      <c r="X833">
        <v>0</v>
      </c>
      <c r="Y833">
        <v>5.01</v>
      </c>
      <c r="Z833">
        <v>0</v>
      </c>
      <c r="AA833">
        <v>0.81</v>
      </c>
      <c r="AB833">
        <v>0</v>
      </c>
      <c r="AC833" t="s">
        <v>36</v>
      </c>
      <c r="AD833" t="s">
        <v>36</v>
      </c>
      <c r="AE833" t="s">
        <v>36</v>
      </c>
      <c r="AF833" t="s">
        <v>36</v>
      </c>
      <c r="AG833" t="s">
        <v>36</v>
      </c>
      <c r="AH833" t="s">
        <v>36</v>
      </c>
    </row>
    <row r="834" spans="1:34" x14ac:dyDescent="0.25">
      <c r="A834">
        <v>188</v>
      </c>
      <c r="B834" t="s">
        <v>34</v>
      </c>
      <c r="C834">
        <v>4</v>
      </c>
      <c r="D834">
        <v>50</v>
      </c>
      <c r="E834">
        <v>4</v>
      </c>
      <c r="F834" t="s">
        <v>35</v>
      </c>
      <c r="G834">
        <v>1</v>
      </c>
      <c r="H834">
        <v>2024</v>
      </c>
      <c r="I834">
        <v>35</v>
      </c>
      <c r="J834">
        <v>2.8959999999999999</v>
      </c>
      <c r="K834">
        <v>0</v>
      </c>
      <c r="L834">
        <v>54.1</v>
      </c>
      <c r="M834">
        <v>0</v>
      </c>
      <c r="N834">
        <v>0.32179999999999997</v>
      </c>
      <c r="O834">
        <v>0</v>
      </c>
      <c r="P834">
        <v>5.3109433962264096E-3</v>
      </c>
      <c r="Q834">
        <v>0</v>
      </c>
      <c r="R834">
        <v>0.42</v>
      </c>
      <c r="S834">
        <v>0</v>
      </c>
      <c r="T834">
        <v>142.69</v>
      </c>
      <c r="U834">
        <v>2.37</v>
      </c>
      <c r="V834">
        <v>0</v>
      </c>
      <c r="W834">
        <v>9.2899999999999991</v>
      </c>
      <c r="X834">
        <v>0</v>
      </c>
      <c r="Y834">
        <v>5.01</v>
      </c>
      <c r="Z834">
        <v>0</v>
      </c>
      <c r="AA834">
        <v>0.81</v>
      </c>
      <c r="AB834">
        <v>0</v>
      </c>
      <c r="AC834" t="s">
        <v>36</v>
      </c>
      <c r="AD834" t="s">
        <v>36</v>
      </c>
      <c r="AE834" t="s">
        <v>36</v>
      </c>
      <c r="AF834" t="s">
        <v>36</v>
      </c>
      <c r="AG834" t="s">
        <v>36</v>
      </c>
      <c r="AH834" t="s">
        <v>36</v>
      </c>
    </row>
    <row r="835" spans="1:34" x14ac:dyDescent="0.25">
      <c r="A835">
        <v>189</v>
      </c>
      <c r="B835" t="s">
        <v>34</v>
      </c>
      <c r="C835">
        <v>4</v>
      </c>
      <c r="D835">
        <v>50</v>
      </c>
      <c r="E835">
        <v>4</v>
      </c>
      <c r="F835" t="s">
        <v>35</v>
      </c>
      <c r="G835">
        <v>1</v>
      </c>
      <c r="H835">
        <v>2025</v>
      </c>
      <c r="I835">
        <v>36</v>
      </c>
      <c r="J835">
        <v>2.8959999999999999</v>
      </c>
      <c r="K835">
        <v>0</v>
      </c>
      <c r="L835">
        <v>54.1</v>
      </c>
      <c r="M835">
        <v>0</v>
      </c>
      <c r="N835">
        <v>0.32179999999999997</v>
      </c>
      <c r="O835">
        <v>0</v>
      </c>
      <c r="P835">
        <v>5.3109433962264096E-3</v>
      </c>
      <c r="Q835">
        <v>0</v>
      </c>
      <c r="R835">
        <v>0.42</v>
      </c>
      <c r="S835">
        <v>0</v>
      </c>
      <c r="T835">
        <v>142.69</v>
      </c>
      <c r="U835">
        <v>2.37</v>
      </c>
      <c r="V835">
        <v>0</v>
      </c>
      <c r="W835">
        <v>9.2899999999999991</v>
      </c>
      <c r="X835">
        <v>0</v>
      </c>
      <c r="Y835">
        <v>5.01</v>
      </c>
      <c r="Z835">
        <v>0</v>
      </c>
      <c r="AA835">
        <v>0.81</v>
      </c>
      <c r="AB835">
        <v>0</v>
      </c>
      <c r="AC835" t="s">
        <v>36</v>
      </c>
      <c r="AD835" t="s">
        <v>36</v>
      </c>
      <c r="AE835" t="s">
        <v>36</v>
      </c>
      <c r="AF835" t="s">
        <v>36</v>
      </c>
      <c r="AG835" t="s">
        <v>36</v>
      </c>
      <c r="AH835" t="s">
        <v>36</v>
      </c>
    </row>
    <row r="836" spans="1:34" x14ac:dyDescent="0.25">
      <c r="A836">
        <v>190</v>
      </c>
      <c r="B836" t="s">
        <v>34</v>
      </c>
      <c r="C836">
        <v>4</v>
      </c>
      <c r="D836">
        <v>50</v>
      </c>
      <c r="E836">
        <v>4</v>
      </c>
      <c r="F836" t="s">
        <v>35</v>
      </c>
      <c r="G836">
        <v>1</v>
      </c>
      <c r="H836">
        <v>2026</v>
      </c>
      <c r="I836">
        <v>37</v>
      </c>
      <c r="J836">
        <v>2.8959999999999999</v>
      </c>
      <c r="K836">
        <v>0</v>
      </c>
      <c r="L836">
        <v>54.1</v>
      </c>
      <c r="M836">
        <v>0</v>
      </c>
      <c r="N836">
        <v>0.32179999999999997</v>
      </c>
      <c r="O836">
        <v>0</v>
      </c>
      <c r="P836">
        <v>5.3109433962264096E-3</v>
      </c>
      <c r="Q836">
        <v>0</v>
      </c>
      <c r="R836">
        <v>0.42</v>
      </c>
      <c r="S836">
        <v>0</v>
      </c>
      <c r="T836">
        <v>142.69</v>
      </c>
      <c r="U836">
        <v>2.37</v>
      </c>
      <c r="V836">
        <v>0</v>
      </c>
      <c r="W836">
        <v>9.2899999999999991</v>
      </c>
      <c r="X836">
        <v>0</v>
      </c>
      <c r="Y836">
        <v>5.01</v>
      </c>
      <c r="Z836">
        <v>0</v>
      </c>
      <c r="AA836">
        <v>0.81</v>
      </c>
      <c r="AB836">
        <v>0</v>
      </c>
      <c r="AC836" t="s">
        <v>36</v>
      </c>
      <c r="AD836" t="s">
        <v>36</v>
      </c>
      <c r="AE836" t="s">
        <v>36</v>
      </c>
      <c r="AF836" t="s">
        <v>36</v>
      </c>
      <c r="AG836" t="s">
        <v>36</v>
      </c>
      <c r="AH836" t="s">
        <v>36</v>
      </c>
    </row>
    <row r="837" spans="1:34" x14ac:dyDescent="0.25">
      <c r="A837">
        <v>191</v>
      </c>
      <c r="B837" t="s">
        <v>34</v>
      </c>
      <c r="C837">
        <v>4</v>
      </c>
      <c r="D837">
        <v>50</v>
      </c>
      <c r="E837">
        <v>4</v>
      </c>
      <c r="F837" t="s">
        <v>35</v>
      </c>
      <c r="G837">
        <v>1</v>
      </c>
      <c r="H837">
        <v>2027</v>
      </c>
      <c r="I837">
        <v>38</v>
      </c>
      <c r="J837">
        <v>2.8959999999999999</v>
      </c>
      <c r="K837">
        <v>0</v>
      </c>
      <c r="L837">
        <v>54.1</v>
      </c>
      <c r="M837">
        <v>0</v>
      </c>
      <c r="N837">
        <v>0.32179999999999997</v>
      </c>
      <c r="O837">
        <v>0</v>
      </c>
      <c r="P837">
        <v>5.3109433962264096E-3</v>
      </c>
      <c r="Q837">
        <v>0</v>
      </c>
      <c r="R837">
        <v>0.42</v>
      </c>
      <c r="S837">
        <v>0</v>
      </c>
      <c r="T837">
        <v>142.69</v>
      </c>
      <c r="U837">
        <v>2.37</v>
      </c>
      <c r="V837">
        <v>0</v>
      </c>
      <c r="W837">
        <v>9.2899999999999991</v>
      </c>
      <c r="X837">
        <v>0</v>
      </c>
      <c r="Y837">
        <v>5.01</v>
      </c>
      <c r="Z837">
        <v>0</v>
      </c>
      <c r="AA837">
        <v>0.81</v>
      </c>
      <c r="AB837">
        <v>0</v>
      </c>
      <c r="AC837" t="s">
        <v>36</v>
      </c>
      <c r="AD837" t="s">
        <v>36</v>
      </c>
      <c r="AE837" t="s">
        <v>36</v>
      </c>
      <c r="AF837" t="s">
        <v>36</v>
      </c>
      <c r="AG837" t="s">
        <v>36</v>
      </c>
      <c r="AH837" t="s">
        <v>36</v>
      </c>
    </row>
    <row r="838" spans="1:34" x14ac:dyDescent="0.25">
      <c r="A838">
        <v>192</v>
      </c>
      <c r="B838" t="s">
        <v>34</v>
      </c>
      <c r="C838">
        <v>4</v>
      </c>
      <c r="D838">
        <v>50</v>
      </c>
      <c r="E838">
        <v>4</v>
      </c>
      <c r="F838" t="s">
        <v>35</v>
      </c>
      <c r="G838">
        <v>1</v>
      </c>
      <c r="H838">
        <v>2028</v>
      </c>
      <c r="I838">
        <v>39</v>
      </c>
      <c r="J838">
        <v>2.8959999999999999</v>
      </c>
      <c r="K838">
        <v>0</v>
      </c>
      <c r="L838">
        <v>54.1</v>
      </c>
      <c r="M838">
        <v>0</v>
      </c>
      <c r="N838">
        <v>0.32179999999999997</v>
      </c>
      <c r="O838">
        <v>0</v>
      </c>
      <c r="P838">
        <v>5.3109433962264096E-3</v>
      </c>
      <c r="Q838">
        <v>0</v>
      </c>
      <c r="R838">
        <v>0.42</v>
      </c>
      <c r="S838">
        <v>0</v>
      </c>
      <c r="T838">
        <v>142.69</v>
      </c>
      <c r="U838">
        <v>2.37</v>
      </c>
      <c r="V838">
        <v>0</v>
      </c>
      <c r="W838">
        <v>9.2899999999999991</v>
      </c>
      <c r="X838">
        <v>0</v>
      </c>
      <c r="Y838">
        <v>5.01</v>
      </c>
      <c r="Z838">
        <v>0</v>
      </c>
      <c r="AA838">
        <v>0.81</v>
      </c>
      <c r="AB838">
        <v>0</v>
      </c>
      <c r="AC838" t="s">
        <v>36</v>
      </c>
      <c r="AD838" t="s">
        <v>36</v>
      </c>
      <c r="AE838" t="s">
        <v>36</v>
      </c>
      <c r="AF838" t="s">
        <v>36</v>
      </c>
      <c r="AG838" t="s">
        <v>36</v>
      </c>
      <c r="AH838" t="s">
        <v>36</v>
      </c>
    </row>
    <row r="839" spans="1:34" x14ac:dyDescent="0.25">
      <c r="A839">
        <v>193</v>
      </c>
      <c r="B839" t="s">
        <v>34</v>
      </c>
      <c r="C839">
        <v>4</v>
      </c>
      <c r="D839">
        <v>50</v>
      </c>
      <c r="E839">
        <v>4</v>
      </c>
      <c r="F839" t="s">
        <v>35</v>
      </c>
      <c r="G839">
        <v>1</v>
      </c>
      <c r="H839">
        <v>2029</v>
      </c>
      <c r="I839">
        <v>40</v>
      </c>
      <c r="J839">
        <v>2.8959999999999999</v>
      </c>
      <c r="K839">
        <v>0</v>
      </c>
      <c r="L839">
        <v>54.1</v>
      </c>
      <c r="M839">
        <v>0</v>
      </c>
      <c r="N839">
        <v>0.32179999999999997</v>
      </c>
      <c r="O839">
        <v>0</v>
      </c>
      <c r="P839">
        <v>5.3109433962264096E-3</v>
      </c>
      <c r="Q839">
        <v>0</v>
      </c>
      <c r="R839">
        <v>0.42</v>
      </c>
      <c r="S839">
        <v>0</v>
      </c>
      <c r="T839">
        <v>142.69</v>
      </c>
      <c r="U839">
        <v>2.37</v>
      </c>
      <c r="V839">
        <v>0</v>
      </c>
      <c r="W839">
        <v>9.2899999999999991</v>
      </c>
      <c r="X839">
        <v>0</v>
      </c>
      <c r="Y839">
        <v>5.01</v>
      </c>
      <c r="Z839">
        <v>0</v>
      </c>
      <c r="AA839">
        <v>0.81</v>
      </c>
      <c r="AB839">
        <v>0</v>
      </c>
      <c r="AC839" t="s">
        <v>36</v>
      </c>
      <c r="AD839" t="s">
        <v>36</v>
      </c>
      <c r="AE839" t="s">
        <v>36</v>
      </c>
      <c r="AF839" t="s">
        <v>36</v>
      </c>
      <c r="AG839" t="s">
        <v>36</v>
      </c>
      <c r="AH839" t="s">
        <v>36</v>
      </c>
    </row>
    <row r="840" spans="1:34" x14ac:dyDescent="0.25">
      <c r="A840">
        <v>194</v>
      </c>
      <c r="B840" t="s">
        <v>34</v>
      </c>
      <c r="C840">
        <v>4</v>
      </c>
      <c r="D840">
        <v>50</v>
      </c>
      <c r="E840">
        <v>4</v>
      </c>
      <c r="F840" t="s">
        <v>35</v>
      </c>
      <c r="G840">
        <v>1</v>
      </c>
      <c r="H840">
        <v>2030</v>
      </c>
      <c r="I840">
        <v>41</v>
      </c>
      <c r="J840">
        <v>2.8959999999999999</v>
      </c>
      <c r="K840">
        <v>0</v>
      </c>
      <c r="L840">
        <v>54.1</v>
      </c>
      <c r="M840">
        <v>0</v>
      </c>
      <c r="N840">
        <v>0.32179999999999997</v>
      </c>
      <c r="O840">
        <v>0</v>
      </c>
      <c r="P840">
        <v>5.3109433962264096E-3</v>
      </c>
      <c r="Q840">
        <v>0</v>
      </c>
      <c r="R840">
        <v>0.42</v>
      </c>
      <c r="S840">
        <v>0</v>
      </c>
      <c r="T840">
        <v>142.69</v>
      </c>
      <c r="U840">
        <v>2.37</v>
      </c>
      <c r="V840">
        <v>0</v>
      </c>
      <c r="W840">
        <v>9.2899999999999991</v>
      </c>
      <c r="X840">
        <v>0</v>
      </c>
      <c r="Y840">
        <v>5.01</v>
      </c>
      <c r="Z840">
        <v>0</v>
      </c>
      <c r="AA840">
        <v>0.81</v>
      </c>
      <c r="AB840">
        <v>0</v>
      </c>
      <c r="AC840" t="s">
        <v>36</v>
      </c>
      <c r="AD840" t="s">
        <v>36</v>
      </c>
      <c r="AE840" t="s">
        <v>36</v>
      </c>
      <c r="AF840" t="s">
        <v>36</v>
      </c>
      <c r="AG840" t="s">
        <v>36</v>
      </c>
      <c r="AH840" t="s">
        <v>36</v>
      </c>
    </row>
    <row r="841" spans="1:34" x14ac:dyDescent="0.25">
      <c r="A841">
        <v>195</v>
      </c>
      <c r="B841" t="s">
        <v>34</v>
      </c>
      <c r="C841">
        <v>4</v>
      </c>
      <c r="D841">
        <v>50</v>
      </c>
      <c r="E841">
        <v>4</v>
      </c>
      <c r="F841" t="s">
        <v>35</v>
      </c>
      <c r="G841">
        <v>1</v>
      </c>
      <c r="H841">
        <v>2031</v>
      </c>
      <c r="I841">
        <v>42</v>
      </c>
      <c r="J841">
        <v>2.8959999999999999</v>
      </c>
      <c r="K841">
        <v>0</v>
      </c>
      <c r="L841">
        <v>54.1</v>
      </c>
      <c r="M841">
        <v>0</v>
      </c>
      <c r="N841">
        <v>0.32179999999999997</v>
      </c>
      <c r="O841">
        <v>0</v>
      </c>
      <c r="P841">
        <v>5.3109433962264096E-3</v>
      </c>
      <c r="Q841">
        <v>0</v>
      </c>
      <c r="R841">
        <v>0.42</v>
      </c>
      <c r="S841">
        <v>0</v>
      </c>
      <c r="T841">
        <v>142.69</v>
      </c>
      <c r="U841">
        <v>2.37</v>
      </c>
      <c r="V841">
        <v>0</v>
      </c>
      <c r="W841">
        <v>9.2899999999999991</v>
      </c>
      <c r="X841">
        <v>0</v>
      </c>
      <c r="Y841">
        <v>5.01</v>
      </c>
      <c r="Z841">
        <v>0</v>
      </c>
      <c r="AA841">
        <v>0.81</v>
      </c>
      <c r="AB841">
        <v>0</v>
      </c>
      <c r="AC841" t="s">
        <v>36</v>
      </c>
      <c r="AD841" t="s">
        <v>36</v>
      </c>
      <c r="AE841" t="s">
        <v>36</v>
      </c>
      <c r="AF841" t="s">
        <v>36</v>
      </c>
      <c r="AG841" t="s">
        <v>36</v>
      </c>
      <c r="AH841" t="s">
        <v>36</v>
      </c>
    </row>
    <row r="842" spans="1:34" x14ac:dyDescent="0.25">
      <c r="A842">
        <v>196</v>
      </c>
      <c r="B842" t="s">
        <v>34</v>
      </c>
      <c r="C842">
        <v>4</v>
      </c>
      <c r="D842">
        <v>50</v>
      </c>
      <c r="E842">
        <v>4</v>
      </c>
      <c r="F842" t="s">
        <v>35</v>
      </c>
      <c r="G842">
        <v>1</v>
      </c>
      <c r="H842">
        <v>2032</v>
      </c>
      <c r="I842">
        <v>43</v>
      </c>
      <c r="J842">
        <v>2.8959999999999999</v>
      </c>
      <c r="K842">
        <v>0</v>
      </c>
      <c r="L842">
        <v>54.1</v>
      </c>
      <c r="M842">
        <v>0</v>
      </c>
      <c r="N842">
        <v>0.32179999999999997</v>
      </c>
      <c r="O842">
        <v>0</v>
      </c>
      <c r="P842">
        <v>5.3109433962264096E-3</v>
      </c>
      <c r="Q842">
        <v>0</v>
      </c>
      <c r="R842">
        <v>0.42</v>
      </c>
      <c r="S842">
        <v>0</v>
      </c>
      <c r="T842">
        <v>142.69</v>
      </c>
      <c r="U842">
        <v>2.37</v>
      </c>
      <c r="V842">
        <v>0</v>
      </c>
      <c r="W842">
        <v>9.2899999999999991</v>
      </c>
      <c r="X842">
        <v>0</v>
      </c>
      <c r="Y842">
        <v>5.01</v>
      </c>
      <c r="Z842">
        <v>0</v>
      </c>
      <c r="AA842">
        <v>0.81</v>
      </c>
      <c r="AB842">
        <v>0</v>
      </c>
      <c r="AC842" t="s">
        <v>36</v>
      </c>
      <c r="AD842" t="s">
        <v>36</v>
      </c>
      <c r="AE842" t="s">
        <v>36</v>
      </c>
      <c r="AF842" t="s">
        <v>36</v>
      </c>
      <c r="AG842" t="s">
        <v>36</v>
      </c>
      <c r="AH842" t="s">
        <v>36</v>
      </c>
    </row>
    <row r="843" spans="1:34" x14ac:dyDescent="0.25">
      <c r="A843">
        <v>197</v>
      </c>
      <c r="B843" t="s">
        <v>34</v>
      </c>
      <c r="C843">
        <v>4</v>
      </c>
      <c r="D843">
        <v>50</v>
      </c>
      <c r="E843">
        <v>4</v>
      </c>
      <c r="F843" t="s">
        <v>35</v>
      </c>
      <c r="G843">
        <v>1</v>
      </c>
      <c r="H843">
        <v>2033</v>
      </c>
      <c r="I843">
        <v>44</v>
      </c>
      <c r="J843">
        <v>2.8959999999999999</v>
      </c>
      <c r="K843">
        <v>0</v>
      </c>
      <c r="L843">
        <v>54.1</v>
      </c>
      <c r="M843">
        <v>0</v>
      </c>
      <c r="N843">
        <v>0.32179999999999997</v>
      </c>
      <c r="O843">
        <v>0</v>
      </c>
      <c r="P843">
        <v>5.3109433962264096E-3</v>
      </c>
      <c r="Q843">
        <v>0</v>
      </c>
      <c r="R843">
        <v>0.42</v>
      </c>
      <c r="S843">
        <v>0</v>
      </c>
      <c r="T843">
        <v>142.69</v>
      </c>
      <c r="U843">
        <v>2.37</v>
      </c>
      <c r="V843">
        <v>0</v>
      </c>
      <c r="W843">
        <v>9.2899999999999991</v>
      </c>
      <c r="X843">
        <v>0</v>
      </c>
      <c r="Y843">
        <v>5.01</v>
      </c>
      <c r="Z843">
        <v>0</v>
      </c>
      <c r="AA843">
        <v>0.81</v>
      </c>
      <c r="AB843">
        <v>0</v>
      </c>
      <c r="AC843" t="s">
        <v>36</v>
      </c>
      <c r="AD843" t="s">
        <v>36</v>
      </c>
      <c r="AE843" t="s">
        <v>36</v>
      </c>
      <c r="AF843" t="s">
        <v>36</v>
      </c>
      <c r="AG843" t="s">
        <v>36</v>
      </c>
      <c r="AH843" t="s">
        <v>36</v>
      </c>
    </row>
    <row r="844" spans="1:34" x14ac:dyDescent="0.25">
      <c r="A844">
        <v>198</v>
      </c>
      <c r="B844" t="s">
        <v>34</v>
      </c>
      <c r="C844">
        <v>4</v>
      </c>
      <c r="D844">
        <v>50</v>
      </c>
      <c r="E844">
        <v>4</v>
      </c>
      <c r="F844" t="s">
        <v>35</v>
      </c>
      <c r="G844">
        <v>1</v>
      </c>
      <c r="H844">
        <v>2034</v>
      </c>
      <c r="I844">
        <v>45</v>
      </c>
      <c r="J844">
        <v>2.8959999999999999</v>
      </c>
      <c r="K844">
        <v>0</v>
      </c>
      <c r="L844">
        <v>54.1</v>
      </c>
      <c r="M844">
        <v>0</v>
      </c>
      <c r="N844">
        <v>0.32179999999999997</v>
      </c>
      <c r="O844">
        <v>0</v>
      </c>
      <c r="P844">
        <v>5.3109433962264096E-3</v>
      </c>
      <c r="Q844">
        <v>0</v>
      </c>
      <c r="R844">
        <v>0.42</v>
      </c>
      <c r="S844">
        <v>0</v>
      </c>
      <c r="T844">
        <v>142.69</v>
      </c>
      <c r="U844">
        <v>2.37</v>
      </c>
      <c r="V844">
        <v>0</v>
      </c>
      <c r="W844">
        <v>9.2899999999999991</v>
      </c>
      <c r="X844">
        <v>0</v>
      </c>
      <c r="Y844">
        <v>5.01</v>
      </c>
      <c r="Z844">
        <v>0</v>
      </c>
      <c r="AA844">
        <v>0.81</v>
      </c>
      <c r="AB844">
        <v>0</v>
      </c>
      <c r="AC844" t="s">
        <v>36</v>
      </c>
      <c r="AD844" t="s">
        <v>36</v>
      </c>
      <c r="AE844" t="s">
        <v>36</v>
      </c>
      <c r="AF844" t="s">
        <v>36</v>
      </c>
      <c r="AG844" t="s">
        <v>36</v>
      </c>
      <c r="AH844" t="s">
        <v>36</v>
      </c>
    </row>
    <row r="845" spans="1:34" x14ac:dyDescent="0.25">
      <c r="A845">
        <v>199</v>
      </c>
      <c r="B845" t="s">
        <v>34</v>
      </c>
      <c r="C845">
        <v>4</v>
      </c>
      <c r="D845">
        <v>50</v>
      </c>
      <c r="E845">
        <v>4</v>
      </c>
      <c r="F845" t="s">
        <v>35</v>
      </c>
      <c r="G845">
        <v>1</v>
      </c>
      <c r="H845">
        <v>2035</v>
      </c>
      <c r="I845">
        <v>46</v>
      </c>
      <c r="J845">
        <v>2.8959999999999999</v>
      </c>
      <c r="K845">
        <v>0</v>
      </c>
      <c r="L845">
        <v>54.1</v>
      </c>
      <c r="M845">
        <v>0</v>
      </c>
      <c r="N845">
        <v>0.32179999999999997</v>
      </c>
      <c r="O845">
        <v>0</v>
      </c>
      <c r="P845">
        <v>5.3109433962264096E-3</v>
      </c>
      <c r="Q845">
        <v>0</v>
      </c>
      <c r="R845">
        <v>0.42</v>
      </c>
      <c r="S845">
        <v>0</v>
      </c>
      <c r="T845">
        <v>142.69</v>
      </c>
      <c r="U845">
        <v>2.37</v>
      </c>
      <c r="V845">
        <v>0</v>
      </c>
      <c r="W845">
        <v>9.2899999999999991</v>
      </c>
      <c r="X845">
        <v>0</v>
      </c>
      <c r="Y845">
        <v>5.01</v>
      </c>
      <c r="Z845">
        <v>0</v>
      </c>
      <c r="AA845">
        <v>0.81</v>
      </c>
      <c r="AB845">
        <v>0</v>
      </c>
      <c r="AC845" t="s">
        <v>36</v>
      </c>
      <c r="AD845" t="s">
        <v>36</v>
      </c>
      <c r="AE845" t="s">
        <v>36</v>
      </c>
      <c r="AF845" t="s">
        <v>36</v>
      </c>
      <c r="AG845" t="s">
        <v>36</v>
      </c>
      <c r="AH845" t="s">
        <v>36</v>
      </c>
    </row>
    <row r="846" spans="1:34" x14ac:dyDescent="0.25">
      <c r="A846">
        <v>200</v>
      </c>
      <c r="B846" t="s">
        <v>34</v>
      </c>
      <c r="C846">
        <v>4</v>
      </c>
      <c r="D846">
        <v>50</v>
      </c>
      <c r="E846">
        <v>4</v>
      </c>
      <c r="F846" t="s">
        <v>35</v>
      </c>
      <c r="G846">
        <v>1</v>
      </c>
      <c r="H846">
        <v>2036</v>
      </c>
      <c r="I846">
        <v>47</v>
      </c>
      <c r="J846">
        <v>2.8959999999999999</v>
      </c>
      <c r="K846">
        <v>0</v>
      </c>
      <c r="L846">
        <v>54.1</v>
      </c>
      <c r="M846">
        <v>0</v>
      </c>
      <c r="N846">
        <v>0.32179999999999997</v>
      </c>
      <c r="O846">
        <v>0</v>
      </c>
      <c r="P846">
        <v>5.3109433962264096E-3</v>
      </c>
      <c r="Q846">
        <v>0</v>
      </c>
      <c r="R846">
        <v>0.42</v>
      </c>
      <c r="S846">
        <v>0</v>
      </c>
      <c r="T846">
        <v>142.69</v>
      </c>
      <c r="U846">
        <v>2.37</v>
      </c>
      <c r="V846">
        <v>0</v>
      </c>
      <c r="W846">
        <v>9.2899999999999991</v>
      </c>
      <c r="X846">
        <v>0</v>
      </c>
      <c r="Y846">
        <v>5.01</v>
      </c>
      <c r="Z846">
        <v>0</v>
      </c>
      <c r="AA846">
        <v>0.81</v>
      </c>
      <c r="AB846">
        <v>0</v>
      </c>
      <c r="AC846" t="s">
        <v>36</v>
      </c>
      <c r="AD846" t="s">
        <v>36</v>
      </c>
      <c r="AE846" t="s">
        <v>36</v>
      </c>
      <c r="AF846" t="s">
        <v>36</v>
      </c>
      <c r="AG846" t="s">
        <v>36</v>
      </c>
      <c r="AH846" t="s">
        <v>36</v>
      </c>
    </row>
    <row r="847" spans="1:34" x14ac:dyDescent="0.25">
      <c r="A847">
        <v>201</v>
      </c>
      <c r="B847" t="s">
        <v>34</v>
      </c>
      <c r="C847">
        <v>4</v>
      </c>
      <c r="D847">
        <v>50</v>
      </c>
      <c r="E847">
        <v>4</v>
      </c>
      <c r="F847" t="s">
        <v>35</v>
      </c>
      <c r="G847">
        <v>1</v>
      </c>
      <c r="H847">
        <v>2037</v>
      </c>
      <c r="I847">
        <v>48</v>
      </c>
      <c r="J847">
        <v>2.8959999999999999</v>
      </c>
      <c r="K847">
        <v>0</v>
      </c>
      <c r="L847">
        <v>54.1</v>
      </c>
      <c r="M847">
        <v>0</v>
      </c>
      <c r="N847">
        <v>0.32179999999999997</v>
      </c>
      <c r="O847">
        <v>0</v>
      </c>
      <c r="P847">
        <v>5.3109433962264096E-3</v>
      </c>
      <c r="Q847">
        <v>0</v>
      </c>
      <c r="R847">
        <v>0.42</v>
      </c>
      <c r="S847">
        <v>0</v>
      </c>
      <c r="T847">
        <v>142.69</v>
      </c>
      <c r="U847">
        <v>2.37</v>
      </c>
      <c r="V847">
        <v>0</v>
      </c>
      <c r="W847">
        <v>9.2899999999999991</v>
      </c>
      <c r="X847">
        <v>0</v>
      </c>
      <c r="Y847">
        <v>5.01</v>
      </c>
      <c r="Z847">
        <v>0</v>
      </c>
      <c r="AA847">
        <v>0.81</v>
      </c>
      <c r="AB847">
        <v>0</v>
      </c>
      <c r="AC847" t="s">
        <v>36</v>
      </c>
      <c r="AD847" t="s">
        <v>36</v>
      </c>
      <c r="AE847" t="s">
        <v>36</v>
      </c>
      <c r="AF847" t="s">
        <v>36</v>
      </c>
      <c r="AG847" t="s">
        <v>36</v>
      </c>
      <c r="AH847" t="s">
        <v>36</v>
      </c>
    </row>
    <row r="848" spans="1:34" x14ac:dyDescent="0.25">
      <c r="A848">
        <v>202</v>
      </c>
      <c r="B848" t="s">
        <v>34</v>
      </c>
      <c r="C848">
        <v>4</v>
      </c>
      <c r="D848">
        <v>50</v>
      </c>
      <c r="E848">
        <v>4</v>
      </c>
      <c r="F848" t="s">
        <v>35</v>
      </c>
      <c r="G848">
        <v>1</v>
      </c>
      <c r="H848">
        <v>2038</v>
      </c>
      <c r="I848">
        <v>49</v>
      </c>
      <c r="J848">
        <v>2.8959999999999999</v>
      </c>
      <c r="K848">
        <v>0</v>
      </c>
      <c r="L848">
        <v>54.1</v>
      </c>
      <c r="M848">
        <v>0</v>
      </c>
      <c r="N848">
        <v>0.32179999999999997</v>
      </c>
      <c r="O848">
        <v>0</v>
      </c>
      <c r="P848">
        <v>5.3109433962264096E-3</v>
      </c>
      <c r="Q848">
        <v>0</v>
      </c>
      <c r="R848">
        <v>0.42</v>
      </c>
      <c r="S848">
        <v>0</v>
      </c>
      <c r="T848">
        <v>142.69</v>
      </c>
      <c r="U848">
        <v>2.37</v>
      </c>
      <c r="V848">
        <v>0</v>
      </c>
      <c r="W848">
        <v>9.2899999999999991</v>
      </c>
      <c r="X848">
        <v>0</v>
      </c>
      <c r="Y848">
        <v>5.01</v>
      </c>
      <c r="Z848">
        <v>0</v>
      </c>
      <c r="AA848">
        <v>0.81</v>
      </c>
      <c r="AB848">
        <v>0</v>
      </c>
      <c r="AC848" t="s">
        <v>36</v>
      </c>
      <c r="AD848" t="s">
        <v>36</v>
      </c>
      <c r="AE848" t="s">
        <v>36</v>
      </c>
      <c r="AF848" t="s">
        <v>36</v>
      </c>
      <c r="AG848" t="s">
        <v>36</v>
      </c>
      <c r="AH848" t="s">
        <v>36</v>
      </c>
    </row>
    <row r="849" spans="1:34" x14ac:dyDescent="0.25">
      <c r="A849">
        <v>203</v>
      </c>
      <c r="B849" t="s">
        <v>34</v>
      </c>
      <c r="C849">
        <v>4</v>
      </c>
      <c r="D849">
        <v>50</v>
      </c>
      <c r="E849">
        <v>4</v>
      </c>
      <c r="F849" t="s">
        <v>35</v>
      </c>
      <c r="G849">
        <v>1</v>
      </c>
      <c r="H849">
        <v>2039</v>
      </c>
      <c r="I849">
        <v>50</v>
      </c>
      <c r="J849">
        <v>2.8959999999999999</v>
      </c>
      <c r="K849">
        <v>0</v>
      </c>
      <c r="L849">
        <v>54.1</v>
      </c>
      <c r="M849">
        <v>0</v>
      </c>
      <c r="N849">
        <v>0.32179999999999997</v>
      </c>
      <c r="O849">
        <v>0</v>
      </c>
      <c r="P849">
        <v>5.3109433962264096E-3</v>
      </c>
      <c r="Q849">
        <v>0</v>
      </c>
      <c r="R849">
        <v>0.42</v>
      </c>
      <c r="S849">
        <v>0</v>
      </c>
      <c r="T849">
        <v>142.69</v>
      </c>
      <c r="U849">
        <v>2.37</v>
      </c>
      <c r="V849">
        <v>0</v>
      </c>
      <c r="W849">
        <v>9.2899999999999991</v>
      </c>
      <c r="X849">
        <v>0</v>
      </c>
      <c r="Y849">
        <v>5.01</v>
      </c>
      <c r="Z849">
        <v>0</v>
      </c>
      <c r="AA849">
        <v>0.81</v>
      </c>
      <c r="AB849">
        <v>0</v>
      </c>
      <c r="AC849" t="s">
        <v>36</v>
      </c>
      <c r="AD849" t="s">
        <v>36</v>
      </c>
      <c r="AE849" t="s">
        <v>36</v>
      </c>
      <c r="AF849" t="s">
        <v>36</v>
      </c>
      <c r="AG849" t="s">
        <v>36</v>
      </c>
      <c r="AH849" t="s">
        <v>36</v>
      </c>
    </row>
    <row r="850" spans="1:34" x14ac:dyDescent="0.25">
      <c r="A850">
        <v>204</v>
      </c>
      <c r="B850" t="s">
        <v>34</v>
      </c>
      <c r="C850">
        <v>4</v>
      </c>
      <c r="D850">
        <v>50</v>
      </c>
      <c r="E850">
        <v>4</v>
      </c>
      <c r="F850" t="s">
        <v>35</v>
      </c>
      <c r="G850">
        <v>1</v>
      </c>
      <c r="H850">
        <v>2040</v>
      </c>
      <c r="I850">
        <v>51</v>
      </c>
      <c r="J850">
        <v>2.8959999999999999</v>
      </c>
      <c r="K850">
        <v>0</v>
      </c>
      <c r="L850">
        <v>54.1</v>
      </c>
      <c r="M850">
        <v>0</v>
      </c>
      <c r="N850">
        <v>0.32179999999999997</v>
      </c>
      <c r="O850">
        <v>0</v>
      </c>
      <c r="P850">
        <v>5.3109433962264096E-3</v>
      </c>
      <c r="Q850">
        <v>0</v>
      </c>
      <c r="R850">
        <v>0.42</v>
      </c>
      <c r="S850">
        <v>0</v>
      </c>
      <c r="T850">
        <v>142.69</v>
      </c>
      <c r="U850">
        <v>2.37</v>
      </c>
      <c r="V850">
        <v>0</v>
      </c>
      <c r="W850">
        <v>9.2899999999999991</v>
      </c>
      <c r="X850">
        <v>0</v>
      </c>
      <c r="Y850">
        <v>5.01</v>
      </c>
      <c r="Z850">
        <v>0</v>
      </c>
      <c r="AA850">
        <v>0.81</v>
      </c>
      <c r="AB850">
        <v>0</v>
      </c>
      <c r="AC850" t="s">
        <v>36</v>
      </c>
      <c r="AD850" t="s">
        <v>36</v>
      </c>
      <c r="AE850" t="s">
        <v>36</v>
      </c>
      <c r="AF850" t="s">
        <v>36</v>
      </c>
      <c r="AG850" t="s">
        <v>36</v>
      </c>
      <c r="AH850" t="s">
        <v>36</v>
      </c>
    </row>
    <row r="851" spans="1:34" x14ac:dyDescent="0.25">
      <c r="A851">
        <v>237</v>
      </c>
      <c r="B851" t="s">
        <v>34</v>
      </c>
      <c r="C851">
        <v>4</v>
      </c>
      <c r="D851">
        <v>120</v>
      </c>
      <c r="E851">
        <v>5</v>
      </c>
      <c r="F851" t="s">
        <v>35</v>
      </c>
      <c r="G851">
        <v>1</v>
      </c>
      <c r="H851">
        <v>2022</v>
      </c>
      <c r="I851">
        <v>33</v>
      </c>
      <c r="J851">
        <v>2.8959999999999999</v>
      </c>
      <c r="K851">
        <v>0</v>
      </c>
      <c r="L851">
        <v>54.1</v>
      </c>
      <c r="M851">
        <v>0</v>
      </c>
      <c r="N851">
        <v>0.32179999999999997</v>
      </c>
      <c r="O851">
        <v>0</v>
      </c>
      <c r="P851">
        <v>5.3109433962264096E-3</v>
      </c>
      <c r="Q851">
        <v>0</v>
      </c>
      <c r="R851">
        <v>0.42</v>
      </c>
      <c r="S851">
        <v>0</v>
      </c>
      <c r="T851">
        <v>133.16999999999999</v>
      </c>
      <c r="U851">
        <v>2.37</v>
      </c>
      <c r="V851">
        <v>0</v>
      </c>
      <c r="W851">
        <v>9.2899999999999991</v>
      </c>
      <c r="X851">
        <v>0</v>
      </c>
      <c r="Y851">
        <v>5.01</v>
      </c>
      <c r="Z851">
        <v>0</v>
      </c>
      <c r="AA851">
        <v>0.81</v>
      </c>
      <c r="AB851">
        <v>0</v>
      </c>
      <c r="AC851" t="s">
        <v>36</v>
      </c>
      <c r="AD851" t="s">
        <v>36</v>
      </c>
      <c r="AE851" t="s">
        <v>36</v>
      </c>
      <c r="AF851" t="s">
        <v>36</v>
      </c>
      <c r="AG851" t="s">
        <v>36</v>
      </c>
      <c r="AH851" t="s">
        <v>36</v>
      </c>
    </row>
    <row r="852" spans="1:34" x14ac:dyDescent="0.25">
      <c r="A852">
        <v>238</v>
      </c>
      <c r="B852" t="s">
        <v>34</v>
      </c>
      <c r="C852">
        <v>4</v>
      </c>
      <c r="D852">
        <v>120</v>
      </c>
      <c r="E852">
        <v>5</v>
      </c>
      <c r="F852" t="s">
        <v>35</v>
      </c>
      <c r="G852">
        <v>1</v>
      </c>
      <c r="H852">
        <v>2023</v>
      </c>
      <c r="I852">
        <v>34</v>
      </c>
      <c r="J852">
        <v>2.8959999999999999</v>
      </c>
      <c r="K852">
        <v>0</v>
      </c>
      <c r="L852">
        <v>54.1</v>
      </c>
      <c r="M852">
        <v>0</v>
      </c>
      <c r="N852">
        <v>0.32179999999999997</v>
      </c>
      <c r="O852">
        <v>0</v>
      </c>
      <c r="P852">
        <v>5.3109433962264096E-3</v>
      </c>
      <c r="Q852">
        <v>0</v>
      </c>
      <c r="R852">
        <v>0.42</v>
      </c>
      <c r="S852">
        <v>0</v>
      </c>
      <c r="T852">
        <v>133.16999999999999</v>
      </c>
      <c r="U852">
        <v>2.37</v>
      </c>
      <c r="V852">
        <v>0</v>
      </c>
      <c r="W852">
        <v>9.2899999999999991</v>
      </c>
      <c r="X852">
        <v>0</v>
      </c>
      <c r="Y852">
        <v>5.01</v>
      </c>
      <c r="Z852">
        <v>0</v>
      </c>
      <c r="AA852">
        <v>0.81</v>
      </c>
      <c r="AB852">
        <v>0</v>
      </c>
      <c r="AC852" t="s">
        <v>36</v>
      </c>
      <c r="AD852" t="s">
        <v>36</v>
      </c>
      <c r="AE852" t="s">
        <v>36</v>
      </c>
      <c r="AF852" t="s">
        <v>36</v>
      </c>
      <c r="AG852" t="s">
        <v>36</v>
      </c>
      <c r="AH852" t="s">
        <v>36</v>
      </c>
    </row>
    <row r="853" spans="1:34" x14ac:dyDescent="0.25">
      <c r="A853">
        <v>239</v>
      </c>
      <c r="B853" t="s">
        <v>34</v>
      </c>
      <c r="C853">
        <v>4</v>
      </c>
      <c r="D853">
        <v>120</v>
      </c>
      <c r="E853">
        <v>5</v>
      </c>
      <c r="F853" t="s">
        <v>35</v>
      </c>
      <c r="G853">
        <v>1</v>
      </c>
      <c r="H853">
        <v>2024</v>
      </c>
      <c r="I853">
        <v>35</v>
      </c>
      <c r="J853">
        <v>2.8959999999999999</v>
      </c>
      <c r="K853">
        <v>0</v>
      </c>
      <c r="L853">
        <v>54.1</v>
      </c>
      <c r="M853">
        <v>0</v>
      </c>
      <c r="N853">
        <v>0.32179999999999997</v>
      </c>
      <c r="O853">
        <v>0</v>
      </c>
      <c r="P853">
        <v>5.3109433962264096E-3</v>
      </c>
      <c r="Q853">
        <v>0</v>
      </c>
      <c r="R853">
        <v>0.42</v>
      </c>
      <c r="S853">
        <v>0</v>
      </c>
      <c r="T853">
        <v>133.16999999999999</v>
      </c>
      <c r="U853">
        <v>2.37</v>
      </c>
      <c r="V853">
        <v>0</v>
      </c>
      <c r="W853">
        <v>9.2899999999999991</v>
      </c>
      <c r="X853">
        <v>0</v>
      </c>
      <c r="Y853">
        <v>5.01</v>
      </c>
      <c r="Z853">
        <v>0</v>
      </c>
      <c r="AA853">
        <v>0.81</v>
      </c>
      <c r="AB853">
        <v>0</v>
      </c>
      <c r="AC853" t="s">
        <v>36</v>
      </c>
      <c r="AD853" t="s">
        <v>36</v>
      </c>
      <c r="AE853" t="s">
        <v>36</v>
      </c>
      <c r="AF853" t="s">
        <v>36</v>
      </c>
      <c r="AG853" t="s">
        <v>36</v>
      </c>
      <c r="AH853" t="s">
        <v>36</v>
      </c>
    </row>
    <row r="854" spans="1:34" x14ac:dyDescent="0.25">
      <c r="A854">
        <v>240</v>
      </c>
      <c r="B854" t="s">
        <v>34</v>
      </c>
      <c r="C854">
        <v>4</v>
      </c>
      <c r="D854">
        <v>120</v>
      </c>
      <c r="E854">
        <v>5</v>
      </c>
      <c r="F854" t="s">
        <v>35</v>
      </c>
      <c r="G854">
        <v>1</v>
      </c>
      <c r="H854">
        <v>2025</v>
      </c>
      <c r="I854">
        <v>36</v>
      </c>
      <c r="J854">
        <v>2.8959999999999999</v>
      </c>
      <c r="K854">
        <v>0</v>
      </c>
      <c r="L854">
        <v>54.1</v>
      </c>
      <c r="M854">
        <v>0</v>
      </c>
      <c r="N854">
        <v>0.32179999999999997</v>
      </c>
      <c r="O854">
        <v>0</v>
      </c>
      <c r="P854">
        <v>5.3109433962264096E-3</v>
      </c>
      <c r="Q854">
        <v>0</v>
      </c>
      <c r="R854">
        <v>0.42</v>
      </c>
      <c r="S854">
        <v>0</v>
      </c>
      <c r="T854">
        <v>133.16999999999999</v>
      </c>
      <c r="U854">
        <v>2.37</v>
      </c>
      <c r="V854">
        <v>0</v>
      </c>
      <c r="W854">
        <v>9.2899999999999991</v>
      </c>
      <c r="X854">
        <v>0</v>
      </c>
      <c r="Y854">
        <v>5.01</v>
      </c>
      <c r="Z854">
        <v>0</v>
      </c>
      <c r="AA854">
        <v>0.81</v>
      </c>
      <c r="AB854">
        <v>0</v>
      </c>
      <c r="AC854" t="s">
        <v>36</v>
      </c>
      <c r="AD854" t="s">
        <v>36</v>
      </c>
      <c r="AE854" t="s">
        <v>36</v>
      </c>
      <c r="AF854" t="s">
        <v>36</v>
      </c>
      <c r="AG854" t="s">
        <v>36</v>
      </c>
      <c r="AH854" t="s">
        <v>36</v>
      </c>
    </row>
    <row r="855" spans="1:34" x14ac:dyDescent="0.25">
      <c r="A855">
        <v>241</v>
      </c>
      <c r="B855" t="s">
        <v>34</v>
      </c>
      <c r="C855">
        <v>4</v>
      </c>
      <c r="D855">
        <v>120</v>
      </c>
      <c r="E855">
        <v>5</v>
      </c>
      <c r="F855" t="s">
        <v>35</v>
      </c>
      <c r="G855">
        <v>1</v>
      </c>
      <c r="H855">
        <v>2026</v>
      </c>
      <c r="I855">
        <v>37</v>
      </c>
      <c r="J855">
        <v>2.8959999999999999</v>
      </c>
      <c r="K855">
        <v>0</v>
      </c>
      <c r="L855">
        <v>54.1</v>
      </c>
      <c r="M855">
        <v>0</v>
      </c>
      <c r="N855">
        <v>0.32179999999999997</v>
      </c>
      <c r="O855">
        <v>0</v>
      </c>
      <c r="P855">
        <v>5.3109433962264096E-3</v>
      </c>
      <c r="Q855">
        <v>0</v>
      </c>
      <c r="R855">
        <v>0.42</v>
      </c>
      <c r="S855">
        <v>0</v>
      </c>
      <c r="T855">
        <v>133.16999999999999</v>
      </c>
      <c r="U855">
        <v>2.37</v>
      </c>
      <c r="V855">
        <v>0</v>
      </c>
      <c r="W855">
        <v>9.2899999999999991</v>
      </c>
      <c r="X855">
        <v>0</v>
      </c>
      <c r="Y855">
        <v>5.01</v>
      </c>
      <c r="Z855">
        <v>0</v>
      </c>
      <c r="AA855">
        <v>0.81</v>
      </c>
      <c r="AB855">
        <v>0</v>
      </c>
      <c r="AC855" t="s">
        <v>36</v>
      </c>
      <c r="AD855" t="s">
        <v>36</v>
      </c>
      <c r="AE855" t="s">
        <v>36</v>
      </c>
      <c r="AF855" t="s">
        <v>36</v>
      </c>
      <c r="AG855" t="s">
        <v>36</v>
      </c>
      <c r="AH855" t="s">
        <v>36</v>
      </c>
    </row>
    <row r="856" spans="1:34" x14ac:dyDescent="0.25">
      <c r="A856">
        <v>242</v>
      </c>
      <c r="B856" t="s">
        <v>34</v>
      </c>
      <c r="C856">
        <v>4</v>
      </c>
      <c r="D856">
        <v>120</v>
      </c>
      <c r="E856">
        <v>5</v>
      </c>
      <c r="F856" t="s">
        <v>35</v>
      </c>
      <c r="G856">
        <v>1</v>
      </c>
      <c r="H856">
        <v>2027</v>
      </c>
      <c r="I856">
        <v>38</v>
      </c>
      <c r="J856">
        <v>2.8959999999999999</v>
      </c>
      <c r="K856">
        <v>0</v>
      </c>
      <c r="L856">
        <v>54.1</v>
      </c>
      <c r="M856">
        <v>0</v>
      </c>
      <c r="N856">
        <v>0.32179999999999997</v>
      </c>
      <c r="O856">
        <v>0</v>
      </c>
      <c r="P856">
        <v>5.3109433962264096E-3</v>
      </c>
      <c r="Q856">
        <v>0</v>
      </c>
      <c r="R856">
        <v>0.42</v>
      </c>
      <c r="S856">
        <v>0</v>
      </c>
      <c r="T856">
        <v>133.16999999999999</v>
      </c>
      <c r="U856">
        <v>2.37</v>
      </c>
      <c r="V856">
        <v>0</v>
      </c>
      <c r="W856">
        <v>9.2899999999999991</v>
      </c>
      <c r="X856">
        <v>0</v>
      </c>
      <c r="Y856">
        <v>5.01</v>
      </c>
      <c r="Z856">
        <v>0</v>
      </c>
      <c r="AA856">
        <v>0.81</v>
      </c>
      <c r="AB856">
        <v>0</v>
      </c>
      <c r="AC856" t="s">
        <v>36</v>
      </c>
      <c r="AD856" t="s">
        <v>36</v>
      </c>
      <c r="AE856" t="s">
        <v>36</v>
      </c>
      <c r="AF856" t="s">
        <v>36</v>
      </c>
      <c r="AG856" t="s">
        <v>36</v>
      </c>
      <c r="AH856" t="s">
        <v>36</v>
      </c>
    </row>
    <row r="857" spans="1:34" x14ac:dyDescent="0.25">
      <c r="A857">
        <v>243</v>
      </c>
      <c r="B857" t="s">
        <v>34</v>
      </c>
      <c r="C857">
        <v>4</v>
      </c>
      <c r="D857">
        <v>120</v>
      </c>
      <c r="E857">
        <v>5</v>
      </c>
      <c r="F857" t="s">
        <v>35</v>
      </c>
      <c r="G857">
        <v>1</v>
      </c>
      <c r="H857">
        <v>2028</v>
      </c>
      <c r="I857">
        <v>39</v>
      </c>
      <c r="J857">
        <v>2.8959999999999999</v>
      </c>
      <c r="K857">
        <v>0</v>
      </c>
      <c r="L857">
        <v>54.1</v>
      </c>
      <c r="M857">
        <v>0</v>
      </c>
      <c r="N857">
        <v>0.32179999999999997</v>
      </c>
      <c r="O857">
        <v>0</v>
      </c>
      <c r="P857">
        <v>5.3109433962264096E-3</v>
      </c>
      <c r="Q857">
        <v>0</v>
      </c>
      <c r="R857">
        <v>0.42</v>
      </c>
      <c r="S857">
        <v>0</v>
      </c>
      <c r="T857">
        <v>133.16999999999999</v>
      </c>
      <c r="U857">
        <v>2.37</v>
      </c>
      <c r="V857">
        <v>0</v>
      </c>
      <c r="W857">
        <v>9.2899999999999991</v>
      </c>
      <c r="X857">
        <v>0</v>
      </c>
      <c r="Y857">
        <v>5.01</v>
      </c>
      <c r="Z857">
        <v>0</v>
      </c>
      <c r="AA857">
        <v>0.81</v>
      </c>
      <c r="AB857">
        <v>0</v>
      </c>
      <c r="AC857" t="s">
        <v>36</v>
      </c>
      <c r="AD857" t="s">
        <v>36</v>
      </c>
      <c r="AE857" t="s">
        <v>36</v>
      </c>
      <c r="AF857" t="s">
        <v>36</v>
      </c>
      <c r="AG857" t="s">
        <v>36</v>
      </c>
      <c r="AH857" t="s">
        <v>36</v>
      </c>
    </row>
    <row r="858" spans="1:34" x14ac:dyDescent="0.25">
      <c r="A858">
        <v>244</v>
      </c>
      <c r="B858" t="s">
        <v>34</v>
      </c>
      <c r="C858">
        <v>4</v>
      </c>
      <c r="D858">
        <v>120</v>
      </c>
      <c r="E858">
        <v>5</v>
      </c>
      <c r="F858" t="s">
        <v>35</v>
      </c>
      <c r="G858">
        <v>1</v>
      </c>
      <c r="H858">
        <v>2029</v>
      </c>
      <c r="I858">
        <v>40</v>
      </c>
      <c r="J858">
        <v>2.8959999999999999</v>
      </c>
      <c r="K858">
        <v>0</v>
      </c>
      <c r="L858">
        <v>54.1</v>
      </c>
      <c r="M858">
        <v>0</v>
      </c>
      <c r="N858">
        <v>0.32179999999999997</v>
      </c>
      <c r="O858">
        <v>0</v>
      </c>
      <c r="P858">
        <v>5.3109433962264096E-3</v>
      </c>
      <c r="Q858">
        <v>0</v>
      </c>
      <c r="R858">
        <v>0.42</v>
      </c>
      <c r="S858">
        <v>0</v>
      </c>
      <c r="T858">
        <v>133.16999999999999</v>
      </c>
      <c r="U858">
        <v>2.37</v>
      </c>
      <c r="V858">
        <v>0</v>
      </c>
      <c r="W858">
        <v>9.2899999999999991</v>
      </c>
      <c r="X858">
        <v>0</v>
      </c>
      <c r="Y858">
        <v>5.01</v>
      </c>
      <c r="Z858">
        <v>0</v>
      </c>
      <c r="AA858">
        <v>0.81</v>
      </c>
      <c r="AB858">
        <v>0</v>
      </c>
      <c r="AC858" t="s">
        <v>36</v>
      </c>
      <c r="AD858" t="s">
        <v>36</v>
      </c>
      <c r="AE858" t="s">
        <v>36</v>
      </c>
      <c r="AF858" t="s">
        <v>36</v>
      </c>
      <c r="AG858" t="s">
        <v>36</v>
      </c>
      <c r="AH858" t="s">
        <v>36</v>
      </c>
    </row>
    <row r="859" spans="1:34" x14ac:dyDescent="0.25">
      <c r="A859">
        <v>245</v>
      </c>
      <c r="B859" t="s">
        <v>34</v>
      </c>
      <c r="C859">
        <v>4</v>
      </c>
      <c r="D859">
        <v>120</v>
      </c>
      <c r="E859">
        <v>5</v>
      </c>
      <c r="F859" t="s">
        <v>35</v>
      </c>
      <c r="G859">
        <v>1</v>
      </c>
      <c r="H859">
        <v>2030</v>
      </c>
      <c r="I859">
        <v>41</v>
      </c>
      <c r="J859">
        <v>2.8959999999999999</v>
      </c>
      <c r="K859">
        <v>0</v>
      </c>
      <c r="L859">
        <v>54.1</v>
      </c>
      <c r="M859">
        <v>0</v>
      </c>
      <c r="N859">
        <v>0.32179999999999997</v>
      </c>
      <c r="O859">
        <v>0</v>
      </c>
      <c r="P859">
        <v>5.3109433962264096E-3</v>
      </c>
      <c r="Q859">
        <v>0</v>
      </c>
      <c r="R859">
        <v>0.42</v>
      </c>
      <c r="S859">
        <v>0</v>
      </c>
      <c r="T859">
        <v>133.16999999999999</v>
      </c>
      <c r="U859">
        <v>2.37</v>
      </c>
      <c r="V859">
        <v>0</v>
      </c>
      <c r="W859">
        <v>9.2899999999999991</v>
      </c>
      <c r="X859">
        <v>0</v>
      </c>
      <c r="Y859">
        <v>5.01</v>
      </c>
      <c r="Z859">
        <v>0</v>
      </c>
      <c r="AA859">
        <v>0.81</v>
      </c>
      <c r="AB859">
        <v>0</v>
      </c>
      <c r="AC859" t="s">
        <v>36</v>
      </c>
      <c r="AD859" t="s">
        <v>36</v>
      </c>
      <c r="AE859" t="s">
        <v>36</v>
      </c>
      <c r="AF859" t="s">
        <v>36</v>
      </c>
      <c r="AG859" t="s">
        <v>36</v>
      </c>
      <c r="AH859" t="s">
        <v>36</v>
      </c>
    </row>
    <row r="860" spans="1:34" x14ac:dyDescent="0.25">
      <c r="A860">
        <v>246</v>
      </c>
      <c r="B860" t="s">
        <v>34</v>
      </c>
      <c r="C860">
        <v>4</v>
      </c>
      <c r="D860">
        <v>120</v>
      </c>
      <c r="E860">
        <v>5</v>
      </c>
      <c r="F860" t="s">
        <v>35</v>
      </c>
      <c r="G860">
        <v>1</v>
      </c>
      <c r="H860">
        <v>2031</v>
      </c>
      <c r="I860">
        <v>42</v>
      </c>
      <c r="J860">
        <v>2.8959999999999999</v>
      </c>
      <c r="K860">
        <v>0</v>
      </c>
      <c r="L860">
        <v>54.1</v>
      </c>
      <c r="M860">
        <v>0</v>
      </c>
      <c r="N860">
        <v>0.32179999999999997</v>
      </c>
      <c r="O860">
        <v>0</v>
      </c>
      <c r="P860">
        <v>5.3109433962264096E-3</v>
      </c>
      <c r="Q860">
        <v>0</v>
      </c>
      <c r="R860">
        <v>0.42</v>
      </c>
      <c r="S860">
        <v>0</v>
      </c>
      <c r="T860">
        <v>133.16999999999999</v>
      </c>
      <c r="U860">
        <v>2.37</v>
      </c>
      <c r="V860">
        <v>0</v>
      </c>
      <c r="W860">
        <v>9.2899999999999991</v>
      </c>
      <c r="X860">
        <v>0</v>
      </c>
      <c r="Y860">
        <v>5.01</v>
      </c>
      <c r="Z860">
        <v>0</v>
      </c>
      <c r="AA860">
        <v>0.81</v>
      </c>
      <c r="AB860">
        <v>0</v>
      </c>
      <c r="AC860" t="s">
        <v>36</v>
      </c>
      <c r="AD860" t="s">
        <v>36</v>
      </c>
      <c r="AE860" t="s">
        <v>36</v>
      </c>
      <c r="AF860" t="s">
        <v>36</v>
      </c>
      <c r="AG860" t="s">
        <v>36</v>
      </c>
      <c r="AH860" t="s">
        <v>36</v>
      </c>
    </row>
    <row r="861" spans="1:34" x14ac:dyDescent="0.25">
      <c r="A861">
        <v>247</v>
      </c>
      <c r="B861" t="s">
        <v>34</v>
      </c>
      <c r="C861">
        <v>4</v>
      </c>
      <c r="D861">
        <v>120</v>
      </c>
      <c r="E861">
        <v>5</v>
      </c>
      <c r="F861" t="s">
        <v>35</v>
      </c>
      <c r="G861">
        <v>1</v>
      </c>
      <c r="H861">
        <v>2032</v>
      </c>
      <c r="I861">
        <v>43</v>
      </c>
      <c r="J861">
        <v>2.8959999999999999</v>
      </c>
      <c r="K861">
        <v>0</v>
      </c>
      <c r="L861">
        <v>54.1</v>
      </c>
      <c r="M861">
        <v>0</v>
      </c>
      <c r="N861">
        <v>0.32179999999999997</v>
      </c>
      <c r="O861">
        <v>0</v>
      </c>
      <c r="P861">
        <v>5.3109433962264096E-3</v>
      </c>
      <c r="Q861">
        <v>0</v>
      </c>
      <c r="R861">
        <v>0.42</v>
      </c>
      <c r="S861">
        <v>0</v>
      </c>
      <c r="T861">
        <v>133.16999999999999</v>
      </c>
      <c r="U861">
        <v>2.37</v>
      </c>
      <c r="V861">
        <v>0</v>
      </c>
      <c r="W861">
        <v>9.2899999999999991</v>
      </c>
      <c r="X861">
        <v>0</v>
      </c>
      <c r="Y861">
        <v>5.01</v>
      </c>
      <c r="Z861">
        <v>0</v>
      </c>
      <c r="AA861">
        <v>0.81</v>
      </c>
      <c r="AB861">
        <v>0</v>
      </c>
      <c r="AC861" t="s">
        <v>36</v>
      </c>
      <c r="AD861" t="s">
        <v>36</v>
      </c>
      <c r="AE861" t="s">
        <v>36</v>
      </c>
      <c r="AF861" t="s">
        <v>36</v>
      </c>
      <c r="AG861" t="s">
        <v>36</v>
      </c>
      <c r="AH861" t="s">
        <v>36</v>
      </c>
    </row>
    <row r="862" spans="1:34" x14ac:dyDescent="0.25">
      <c r="A862">
        <v>248</v>
      </c>
      <c r="B862" t="s">
        <v>34</v>
      </c>
      <c r="C862">
        <v>4</v>
      </c>
      <c r="D862">
        <v>120</v>
      </c>
      <c r="E862">
        <v>5</v>
      </c>
      <c r="F862" t="s">
        <v>35</v>
      </c>
      <c r="G862">
        <v>1</v>
      </c>
      <c r="H862">
        <v>2033</v>
      </c>
      <c r="I862">
        <v>44</v>
      </c>
      <c r="J862">
        <v>2.8959999999999999</v>
      </c>
      <c r="K862">
        <v>0</v>
      </c>
      <c r="L862">
        <v>54.1</v>
      </c>
      <c r="M862">
        <v>0</v>
      </c>
      <c r="N862">
        <v>0.32179999999999997</v>
      </c>
      <c r="O862">
        <v>0</v>
      </c>
      <c r="P862">
        <v>5.3109433962264096E-3</v>
      </c>
      <c r="Q862">
        <v>0</v>
      </c>
      <c r="R862">
        <v>0.42</v>
      </c>
      <c r="S862">
        <v>0</v>
      </c>
      <c r="T862">
        <v>133.16999999999999</v>
      </c>
      <c r="U862">
        <v>2.37</v>
      </c>
      <c r="V862">
        <v>0</v>
      </c>
      <c r="W862">
        <v>9.2899999999999991</v>
      </c>
      <c r="X862">
        <v>0</v>
      </c>
      <c r="Y862">
        <v>5.01</v>
      </c>
      <c r="Z862">
        <v>0</v>
      </c>
      <c r="AA862">
        <v>0.81</v>
      </c>
      <c r="AB862">
        <v>0</v>
      </c>
      <c r="AC862" t="s">
        <v>36</v>
      </c>
      <c r="AD862" t="s">
        <v>36</v>
      </c>
      <c r="AE862" t="s">
        <v>36</v>
      </c>
      <c r="AF862" t="s">
        <v>36</v>
      </c>
      <c r="AG862" t="s">
        <v>36</v>
      </c>
      <c r="AH862" t="s">
        <v>36</v>
      </c>
    </row>
    <row r="863" spans="1:34" x14ac:dyDescent="0.25">
      <c r="A863">
        <v>249</v>
      </c>
      <c r="B863" t="s">
        <v>34</v>
      </c>
      <c r="C863">
        <v>4</v>
      </c>
      <c r="D863">
        <v>120</v>
      </c>
      <c r="E863">
        <v>5</v>
      </c>
      <c r="F863" t="s">
        <v>35</v>
      </c>
      <c r="G863">
        <v>1</v>
      </c>
      <c r="H863">
        <v>2034</v>
      </c>
      <c r="I863">
        <v>45</v>
      </c>
      <c r="J863">
        <v>2.8959999999999999</v>
      </c>
      <c r="K863">
        <v>0</v>
      </c>
      <c r="L863">
        <v>54.1</v>
      </c>
      <c r="M863">
        <v>0</v>
      </c>
      <c r="N863">
        <v>0.32179999999999997</v>
      </c>
      <c r="O863">
        <v>0</v>
      </c>
      <c r="P863">
        <v>5.3109433962264096E-3</v>
      </c>
      <c r="Q863">
        <v>0</v>
      </c>
      <c r="R863">
        <v>0.42</v>
      </c>
      <c r="S863">
        <v>0</v>
      </c>
      <c r="T863">
        <v>133.16999999999999</v>
      </c>
      <c r="U863">
        <v>2.37</v>
      </c>
      <c r="V863">
        <v>0</v>
      </c>
      <c r="W863">
        <v>9.2899999999999991</v>
      </c>
      <c r="X863">
        <v>0</v>
      </c>
      <c r="Y863">
        <v>5.01</v>
      </c>
      <c r="Z863">
        <v>0</v>
      </c>
      <c r="AA863">
        <v>0.81</v>
      </c>
      <c r="AB863">
        <v>0</v>
      </c>
      <c r="AC863" t="s">
        <v>36</v>
      </c>
      <c r="AD863" t="s">
        <v>36</v>
      </c>
      <c r="AE863" t="s">
        <v>36</v>
      </c>
      <c r="AF863" t="s">
        <v>36</v>
      </c>
      <c r="AG863" t="s">
        <v>36</v>
      </c>
      <c r="AH863" t="s">
        <v>36</v>
      </c>
    </row>
    <row r="864" spans="1:34" x14ac:dyDescent="0.25">
      <c r="A864">
        <v>250</v>
      </c>
      <c r="B864" t="s">
        <v>34</v>
      </c>
      <c r="C864">
        <v>4</v>
      </c>
      <c r="D864">
        <v>120</v>
      </c>
      <c r="E864">
        <v>5</v>
      </c>
      <c r="F864" t="s">
        <v>35</v>
      </c>
      <c r="G864">
        <v>1</v>
      </c>
      <c r="H864">
        <v>2035</v>
      </c>
      <c r="I864">
        <v>46</v>
      </c>
      <c r="J864">
        <v>2.8959999999999999</v>
      </c>
      <c r="K864">
        <v>0</v>
      </c>
      <c r="L864">
        <v>54.1</v>
      </c>
      <c r="M864">
        <v>0</v>
      </c>
      <c r="N864">
        <v>0.32179999999999997</v>
      </c>
      <c r="O864">
        <v>0</v>
      </c>
      <c r="P864">
        <v>5.3109433962264096E-3</v>
      </c>
      <c r="Q864">
        <v>0</v>
      </c>
      <c r="R864">
        <v>0.42</v>
      </c>
      <c r="S864">
        <v>0</v>
      </c>
      <c r="T864">
        <v>133.16999999999999</v>
      </c>
      <c r="U864">
        <v>2.37</v>
      </c>
      <c r="V864">
        <v>0</v>
      </c>
      <c r="W864">
        <v>9.2899999999999991</v>
      </c>
      <c r="X864">
        <v>0</v>
      </c>
      <c r="Y864">
        <v>5.01</v>
      </c>
      <c r="Z864">
        <v>0</v>
      </c>
      <c r="AA864">
        <v>0.81</v>
      </c>
      <c r="AB864">
        <v>0</v>
      </c>
      <c r="AC864" t="s">
        <v>36</v>
      </c>
      <c r="AD864" t="s">
        <v>36</v>
      </c>
      <c r="AE864" t="s">
        <v>36</v>
      </c>
      <c r="AF864" t="s">
        <v>36</v>
      </c>
      <c r="AG864" t="s">
        <v>36</v>
      </c>
      <c r="AH864" t="s">
        <v>36</v>
      </c>
    </row>
    <row r="865" spans="1:34" x14ac:dyDescent="0.25">
      <c r="A865">
        <v>251</v>
      </c>
      <c r="B865" t="s">
        <v>34</v>
      </c>
      <c r="C865">
        <v>4</v>
      </c>
      <c r="D865">
        <v>120</v>
      </c>
      <c r="E865">
        <v>5</v>
      </c>
      <c r="F865" t="s">
        <v>35</v>
      </c>
      <c r="G865">
        <v>1</v>
      </c>
      <c r="H865">
        <v>2036</v>
      </c>
      <c r="I865">
        <v>47</v>
      </c>
      <c r="J865">
        <v>2.8959999999999999</v>
      </c>
      <c r="K865">
        <v>0</v>
      </c>
      <c r="L865">
        <v>54.1</v>
      </c>
      <c r="M865">
        <v>0</v>
      </c>
      <c r="N865">
        <v>0.32179999999999997</v>
      </c>
      <c r="O865">
        <v>0</v>
      </c>
      <c r="P865">
        <v>5.3109433962264096E-3</v>
      </c>
      <c r="Q865">
        <v>0</v>
      </c>
      <c r="R865">
        <v>0.42</v>
      </c>
      <c r="S865">
        <v>0</v>
      </c>
      <c r="T865">
        <v>133.16999999999999</v>
      </c>
      <c r="U865">
        <v>2.37</v>
      </c>
      <c r="V865">
        <v>0</v>
      </c>
      <c r="W865">
        <v>9.2899999999999991</v>
      </c>
      <c r="X865">
        <v>0</v>
      </c>
      <c r="Y865">
        <v>5.01</v>
      </c>
      <c r="Z865">
        <v>0</v>
      </c>
      <c r="AA865">
        <v>0.81</v>
      </c>
      <c r="AB865">
        <v>0</v>
      </c>
      <c r="AC865" t="s">
        <v>36</v>
      </c>
      <c r="AD865" t="s">
        <v>36</v>
      </c>
      <c r="AE865" t="s">
        <v>36</v>
      </c>
      <c r="AF865" t="s">
        <v>36</v>
      </c>
      <c r="AG865" t="s">
        <v>36</v>
      </c>
      <c r="AH865" t="s">
        <v>36</v>
      </c>
    </row>
    <row r="866" spans="1:34" x14ac:dyDescent="0.25">
      <c r="A866">
        <v>252</v>
      </c>
      <c r="B866" t="s">
        <v>34</v>
      </c>
      <c r="C866">
        <v>4</v>
      </c>
      <c r="D866">
        <v>120</v>
      </c>
      <c r="E866">
        <v>5</v>
      </c>
      <c r="F866" t="s">
        <v>35</v>
      </c>
      <c r="G866">
        <v>1</v>
      </c>
      <c r="H866">
        <v>2037</v>
      </c>
      <c r="I866">
        <v>48</v>
      </c>
      <c r="J866">
        <v>2.8959999999999999</v>
      </c>
      <c r="K866">
        <v>0</v>
      </c>
      <c r="L866">
        <v>54.1</v>
      </c>
      <c r="M866">
        <v>0</v>
      </c>
      <c r="N866">
        <v>0.32179999999999997</v>
      </c>
      <c r="O866">
        <v>0</v>
      </c>
      <c r="P866">
        <v>5.3109433962264096E-3</v>
      </c>
      <c r="Q866">
        <v>0</v>
      </c>
      <c r="R866">
        <v>0.42</v>
      </c>
      <c r="S866">
        <v>0</v>
      </c>
      <c r="T866">
        <v>133.16999999999999</v>
      </c>
      <c r="U866">
        <v>2.37</v>
      </c>
      <c r="V866">
        <v>0</v>
      </c>
      <c r="W866">
        <v>9.2899999999999991</v>
      </c>
      <c r="X866">
        <v>0</v>
      </c>
      <c r="Y866">
        <v>5.01</v>
      </c>
      <c r="Z866">
        <v>0</v>
      </c>
      <c r="AA866">
        <v>0.81</v>
      </c>
      <c r="AB866">
        <v>0</v>
      </c>
      <c r="AC866" t="s">
        <v>36</v>
      </c>
      <c r="AD866" t="s">
        <v>36</v>
      </c>
      <c r="AE866" t="s">
        <v>36</v>
      </c>
      <c r="AF866" t="s">
        <v>36</v>
      </c>
      <c r="AG866" t="s">
        <v>36</v>
      </c>
      <c r="AH866" t="s">
        <v>36</v>
      </c>
    </row>
    <row r="867" spans="1:34" x14ac:dyDescent="0.25">
      <c r="A867">
        <v>253</v>
      </c>
      <c r="B867" t="s">
        <v>34</v>
      </c>
      <c r="C867">
        <v>4</v>
      </c>
      <c r="D867">
        <v>120</v>
      </c>
      <c r="E867">
        <v>5</v>
      </c>
      <c r="F867" t="s">
        <v>35</v>
      </c>
      <c r="G867">
        <v>1</v>
      </c>
      <c r="H867">
        <v>2038</v>
      </c>
      <c r="I867">
        <v>49</v>
      </c>
      <c r="J867">
        <v>2.8959999999999999</v>
      </c>
      <c r="K867">
        <v>0</v>
      </c>
      <c r="L867">
        <v>54.1</v>
      </c>
      <c r="M867">
        <v>0</v>
      </c>
      <c r="N867">
        <v>0.32179999999999997</v>
      </c>
      <c r="O867">
        <v>0</v>
      </c>
      <c r="P867">
        <v>5.3109433962264096E-3</v>
      </c>
      <c r="Q867">
        <v>0</v>
      </c>
      <c r="R867">
        <v>0.42</v>
      </c>
      <c r="S867">
        <v>0</v>
      </c>
      <c r="T867">
        <v>133.16999999999999</v>
      </c>
      <c r="U867">
        <v>2.37</v>
      </c>
      <c r="V867">
        <v>0</v>
      </c>
      <c r="W867">
        <v>9.2899999999999991</v>
      </c>
      <c r="X867">
        <v>0</v>
      </c>
      <c r="Y867">
        <v>5.01</v>
      </c>
      <c r="Z867">
        <v>0</v>
      </c>
      <c r="AA867">
        <v>0.81</v>
      </c>
      <c r="AB867">
        <v>0</v>
      </c>
      <c r="AC867" t="s">
        <v>36</v>
      </c>
      <c r="AD867" t="s">
        <v>36</v>
      </c>
      <c r="AE867" t="s">
        <v>36</v>
      </c>
      <c r="AF867" t="s">
        <v>36</v>
      </c>
      <c r="AG867" t="s">
        <v>36</v>
      </c>
      <c r="AH867" t="s">
        <v>36</v>
      </c>
    </row>
    <row r="868" spans="1:34" x14ac:dyDescent="0.25">
      <c r="A868">
        <v>254</v>
      </c>
      <c r="B868" t="s">
        <v>34</v>
      </c>
      <c r="C868">
        <v>4</v>
      </c>
      <c r="D868">
        <v>120</v>
      </c>
      <c r="E868">
        <v>5</v>
      </c>
      <c r="F868" t="s">
        <v>35</v>
      </c>
      <c r="G868">
        <v>1</v>
      </c>
      <c r="H868">
        <v>2039</v>
      </c>
      <c r="I868">
        <v>50</v>
      </c>
      <c r="J868">
        <v>2.8959999999999999</v>
      </c>
      <c r="K868">
        <v>0</v>
      </c>
      <c r="L868">
        <v>54.1</v>
      </c>
      <c r="M868">
        <v>0</v>
      </c>
      <c r="N868">
        <v>0.32179999999999997</v>
      </c>
      <c r="O868">
        <v>0</v>
      </c>
      <c r="P868">
        <v>5.3109433962264096E-3</v>
      </c>
      <c r="Q868">
        <v>0</v>
      </c>
      <c r="R868">
        <v>0.42</v>
      </c>
      <c r="S868">
        <v>0</v>
      </c>
      <c r="T868">
        <v>133.16999999999999</v>
      </c>
      <c r="U868">
        <v>2.37</v>
      </c>
      <c r="V868">
        <v>0</v>
      </c>
      <c r="W868">
        <v>9.2899999999999991</v>
      </c>
      <c r="X868">
        <v>0</v>
      </c>
      <c r="Y868">
        <v>5.01</v>
      </c>
      <c r="Z868">
        <v>0</v>
      </c>
      <c r="AA868">
        <v>0.81</v>
      </c>
      <c r="AB868">
        <v>0</v>
      </c>
      <c r="AC868" t="s">
        <v>36</v>
      </c>
      <c r="AD868" t="s">
        <v>36</v>
      </c>
      <c r="AE868" t="s">
        <v>36</v>
      </c>
      <c r="AF868" t="s">
        <v>36</v>
      </c>
      <c r="AG868" t="s">
        <v>36</v>
      </c>
      <c r="AH868" t="s">
        <v>36</v>
      </c>
    </row>
    <row r="869" spans="1:34" x14ac:dyDescent="0.25">
      <c r="A869">
        <v>255</v>
      </c>
      <c r="B869" t="s">
        <v>34</v>
      </c>
      <c r="C869">
        <v>4</v>
      </c>
      <c r="D869">
        <v>120</v>
      </c>
      <c r="E869">
        <v>5</v>
      </c>
      <c r="F869" t="s">
        <v>35</v>
      </c>
      <c r="G869">
        <v>1</v>
      </c>
      <c r="H869">
        <v>2040</v>
      </c>
      <c r="I869">
        <v>51</v>
      </c>
      <c r="J869">
        <v>2.8959999999999999</v>
      </c>
      <c r="K869">
        <v>0</v>
      </c>
      <c r="L869">
        <v>54.1</v>
      </c>
      <c r="M869">
        <v>0</v>
      </c>
      <c r="N869">
        <v>0.32179999999999997</v>
      </c>
      <c r="O869">
        <v>0</v>
      </c>
      <c r="P869">
        <v>5.3109433962264096E-3</v>
      </c>
      <c r="Q869">
        <v>0</v>
      </c>
      <c r="R869">
        <v>0.42</v>
      </c>
      <c r="S869">
        <v>0</v>
      </c>
      <c r="T869">
        <v>133.16999999999999</v>
      </c>
      <c r="U869">
        <v>2.37</v>
      </c>
      <c r="V869">
        <v>0</v>
      </c>
      <c r="W869">
        <v>9.2899999999999991</v>
      </c>
      <c r="X869">
        <v>0</v>
      </c>
      <c r="Y869">
        <v>5.01</v>
      </c>
      <c r="Z869">
        <v>0</v>
      </c>
      <c r="AA869">
        <v>0.81</v>
      </c>
      <c r="AB869">
        <v>0</v>
      </c>
      <c r="AC869" t="s">
        <v>36</v>
      </c>
      <c r="AD869" t="s">
        <v>36</v>
      </c>
      <c r="AE869" t="s">
        <v>36</v>
      </c>
      <c r="AF869" t="s">
        <v>36</v>
      </c>
      <c r="AG869" t="s">
        <v>36</v>
      </c>
      <c r="AH869" t="s">
        <v>36</v>
      </c>
    </row>
    <row r="870" spans="1:34" x14ac:dyDescent="0.25">
      <c r="A870">
        <v>288</v>
      </c>
      <c r="B870" t="s">
        <v>34</v>
      </c>
      <c r="C870">
        <v>4</v>
      </c>
      <c r="D870">
        <v>5</v>
      </c>
      <c r="E870">
        <v>1</v>
      </c>
      <c r="F870" t="s">
        <v>37</v>
      </c>
      <c r="G870">
        <v>2</v>
      </c>
      <c r="H870">
        <v>2022</v>
      </c>
      <c r="I870">
        <v>33</v>
      </c>
      <c r="J870">
        <v>2.8959999999999999</v>
      </c>
      <c r="K870">
        <v>0</v>
      </c>
      <c r="L870">
        <v>54.1</v>
      </c>
      <c r="M870">
        <v>0</v>
      </c>
      <c r="N870">
        <v>0.32179999999999997</v>
      </c>
      <c r="O870">
        <v>0</v>
      </c>
      <c r="P870">
        <v>5.3109433962264096E-3</v>
      </c>
      <c r="Q870">
        <v>0</v>
      </c>
      <c r="R870">
        <v>0.42</v>
      </c>
      <c r="S870">
        <v>0</v>
      </c>
      <c r="T870">
        <v>79.58</v>
      </c>
      <c r="U870">
        <v>0.56000000000000005</v>
      </c>
      <c r="V870">
        <v>0</v>
      </c>
      <c r="W870">
        <v>0.85799999999999998</v>
      </c>
      <c r="X870">
        <v>0</v>
      </c>
      <c r="Y870">
        <v>0.46200000000000002</v>
      </c>
      <c r="Z870">
        <v>0</v>
      </c>
      <c r="AA870">
        <v>0.81</v>
      </c>
      <c r="AB870">
        <v>0</v>
      </c>
      <c r="AC870" t="s">
        <v>36</v>
      </c>
      <c r="AD870" t="s">
        <v>36</v>
      </c>
      <c r="AE870" t="s">
        <v>36</v>
      </c>
      <c r="AF870" t="s">
        <v>36</v>
      </c>
      <c r="AG870" t="s">
        <v>36</v>
      </c>
      <c r="AH870" t="s">
        <v>36</v>
      </c>
    </row>
    <row r="871" spans="1:34" x14ac:dyDescent="0.25">
      <c r="A871">
        <v>289</v>
      </c>
      <c r="B871" t="s">
        <v>34</v>
      </c>
      <c r="C871">
        <v>4</v>
      </c>
      <c r="D871">
        <v>5</v>
      </c>
      <c r="E871">
        <v>1</v>
      </c>
      <c r="F871" t="s">
        <v>37</v>
      </c>
      <c r="G871">
        <v>2</v>
      </c>
      <c r="H871">
        <v>2023</v>
      </c>
      <c r="I871">
        <v>34</v>
      </c>
      <c r="J871">
        <v>2.8959999999999999</v>
      </c>
      <c r="K871">
        <v>0</v>
      </c>
      <c r="L871">
        <v>54.1</v>
      </c>
      <c r="M871">
        <v>0</v>
      </c>
      <c r="N871">
        <v>0.32179999999999997</v>
      </c>
      <c r="O871">
        <v>0</v>
      </c>
      <c r="P871">
        <v>5.3109433962264096E-3</v>
      </c>
      <c r="Q871">
        <v>0</v>
      </c>
      <c r="R871">
        <v>0.42</v>
      </c>
      <c r="S871">
        <v>0</v>
      </c>
      <c r="T871">
        <v>79.58</v>
      </c>
      <c r="U871">
        <v>0.56000000000000005</v>
      </c>
      <c r="V871">
        <v>0</v>
      </c>
      <c r="W871">
        <v>0.85799999999999998</v>
      </c>
      <c r="X871">
        <v>0</v>
      </c>
      <c r="Y871">
        <v>0.46200000000000002</v>
      </c>
      <c r="Z871">
        <v>0</v>
      </c>
      <c r="AA871">
        <v>0.81</v>
      </c>
      <c r="AB871">
        <v>0</v>
      </c>
      <c r="AC871" t="s">
        <v>36</v>
      </c>
      <c r="AD871" t="s">
        <v>36</v>
      </c>
      <c r="AE871" t="s">
        <v>36</v>
      </c>
      <c r="AF871" t="s">
        <v>36</v>
      </c>
      <c r="AG871" t="s">
        <v>36</v>
      </c>
      <c r="AH871" t="s">
        <v>36</v>
      </c>
    </row>
    <row r="872" spans="1:34" x14ac:dyDescent="0.25">
      <c r="A872">
        <v>290</v>
      </c>
      <c r="B872" t="s">
        <v>34</v>
      </c>
      <c r="C872">
        <v>4</v>
      </c>
      <c r="D872">
        <v>5</v>
      </c>
      <c r="E872">
        <v>1</v>
      </c>
      <c r="F872" t="s">
        <v>37</v>
      </c>
      <c r="G872">
        <v>2</v>
      </c>
      <c r="H872">
        <v>2024</v>
      </c>
      <c r="I872">
        <v>35</v>
      </c>
      <c r="J872">
        <v>2.8959999999999999</v>
      </c>
      <c r="K872">
        <v>0</v>
      </c>
      <c r="L872">
        <v>54.1</v>
      </c>
      <c r="M872">
        <v>0</v>
      </c>
      <c r="N872">
        <v>0.32179999999999997</v>
      </c>
      <c r="O872">
        <v>0</v>
      </c>
      <c r="P872">
        <v>5.3109433962264096E-3</v>
      </c>
      <c r="Q872">
        <v>0</v>
      </c>
      <c r="R872">
        <v>0.42</v>
      </c>
      <c r="S872">
        <v>0</v>
      </c>
      <c r="T872">
        <v>79.58</v>
      </c>
      <c r="U872">
        <v>0.56000000000000005</v>
      </c>
      <c r="V872">
        <v>0</v>
      </c>
      <c r="W872">
        <v>0.85799999999999998</v>
      </c>
      <c r="X872">
        <v>0</v>
      </c>
      <c r="Y872">
        <v>0.46200000000000002</v>
      </c>
      <c r="Z872">
        <v>0</v>
      </c>
      <c r="AA872">
        <v>0.81</v>
      </c>
      <c r="AB872">
        <v>0</v>
      </c>
      <c r="AC872" t="s">
        <v>36</v>
      </c>
      <c r="AD872" t="s">
        <v>36</v>
      </c>
      <c r="AE872" t="s">
        <v>36</v>
      </c>
      <c r="AF872" t="s">
        <v>36</v>
      </c>
      <c r="AG872" t="s">
        <v>36</v>
      </c>
      <c r="AH872" t="s">
        <v>36</v>
      </c>
    </row>
    <row r="873" spans="1:34" x14ac:dyDescent="0.25">
      <c r="A873">
        <v>291</v>
      </c>
      <c r="B873" t="s">
        <v>34</v>
      </c>
      <c r="C873">
        <v>4</v>
      </c>
      <c r="D873">
        <v>5</v>
      </c>
      <c r="E873">
        <v>1</v>
      </c>
      <c r="F873" t="s">
        <v>37</v>
      </c>
      <c r="G873">
        <v>2</v>
      </c>
      <c r="H873">
        <v>2025</v>
      </c>
      <c r="I873">
        <v>36</v>
      </c>
      <c r="J873">
        <v>2.8959999999999999</v>
      </c>
      <c r="K873">
        <v>0</v>
      </c>
      <c r="L873">
        <v>54.1</v>
      </c>
      <c r="M873">
        <v>0</v>
      </c>
      <c r="N873">
        <v>0.32179999999999997</v>
      </c>
      <c r="O873">
        <v>0</v>
      </c>
      <c r="P873">
        <v>5.3109433962264096E-3</v>
      </c>
      <c r="Q873">
        <v>0</v>
      </c>
      <c r="R873">
        <v>0.42</v>
      </c>
      <c r="S873">
        <v>0</v>
      </c>
      <c r="T873">
        <v>79.58</v>
      </c>
      <c r="U873">
        <v>0.56000000000000005</v>
      </c>
      <c r="V873">
        <v>0</v>
      </c>
      <c r="W873">
        <v>0.85799999999999998</v>
      </c>
      <c r="X873">
        <v>0</v>
      </c>
      <c r="Y873">
        <v>0.46200000000000002</v>
      </c>
      <c r="Z873">
        <v>0</v>
      </c>
      <c r="AA873">
        <v>0.81</v>
      </c>
      <c r="AB873">
        <v>0</v>
      </c>
      <c r="AC873" t="s">
        <v>36</v>
      </c>
      <c r="AD873" t="s">
        <v>36</v>
      </c>
      <c r="AE873" t="s">
        <v>36</v>
      </c>
      <c r="AF873" t="s">
        <v>36</v>
      </c>
      <c r="AG873" t="s">
        <v>36</v>
      </c>
      <c r="AH873" t="s">
        <v>36</v>
      </c>
    </row>
    <row r="874" spans="1:34" x14ac:dyDescent="0.25">
      <c r="A874">
        <v>292</v>
      </c>
      <c r="B874" t="s">
        <v>34</v>
      </c>
      <c r="C874">
        <v>4</v>
      </c>
      <c r="D874">
        <v>5</v>
      </c>
      <c r="E874">
        <v>1</v>
      </c>
      <c r="F874" t="s">
        <v>37</v>
      </c>
      <c r="G874">
        <v>2</v>
      </c>
      <c r="H874">
        <v>2026</v>
      </c>
      <c r="I874">
        <v>37</v>
      </c>
      <c r="J874">
        <v>2.8959999999999999</v>
      </c>
      <c r="K874">
        <v>0</v>
      </c>
      <c r="L874">
        <v>54.1</v>
      </c>
      <c r="M874">
        <v>0</v>
      </c>
      <c r="N874">
        <v>0.32179999999999997</v>
      </c>
      <c r="O874">
        <v>0</v>
      </c>
      <c r="P874">
        <v>5.3109433962264096E-3</v>
      </c>
      <c r="Q874">
        <v>0</v>
      </c>
      <c r="R874">
        <v>0.42</v>
      </c>
      <c r="S874">
        <v>0</v>
      </c>
      <c r="T874">
        <v>79.58</v>
      </c>
      <c r="U874">
        <v>0.56000000000000005</v>
      </c>
      <c r="V874">
        <v>0</v>
      </c>
      <c r="W874">
        <v>0.85799999999999998</v>
      </c>
      <c r="X874">
        <v>0</v>
      </c>
      <c r="Y874">
        <v>0.46200000000000002</v>
      </c>
      <c r="Z874">
        <v>0</v>
      </c>
      <c r="AA874">
        <v>0.81</v>
      </c>
      <c r="AB874">
        <v>0</v>
      </c>
      <c r="AC874" t="s">
        <v>36</v>
      </c>
      <c r="AD874" t="s">
        <v>36</v>
      </c>
      <c r="AE874" t="s">
        <v>36</v>
      </c>
      <c r="AF874" t="s">
        <v>36</v>
      </c>
      <c r="AG874" t="s">
        <v>36</v>
      </c>
      <c r="AH874" t="s">
        <v>36</v>
      </c>
    </row>
    <row r="875" spans="1:34" x14ac:dyDescent="0.25">
      <c r="A875">
        <v>293</v>
      </c>
      <c r="B875" t="s">
        <v>34</v>
      </c>
      <c r="C875">
        <v>4</v>
      </c>
      <c r="D875">
        <v>5</v>
      </c>
      <c r="E875">
        <v>1</v>
      </c>
      <c r="F875" t="s">
        <v>37</v>
      </c>
      <c r="G875">
        <v>2</v>
      </c>
      <c r="H875">
        <v>2027</v>
      </c>
      <c r="I875">
        <v>38</v>
      </c>
      <c r="J875">
        <v>2.8959999999999999</v>
      </c>
      <c r="K875">
        <v>0</v>
      </c>
      <c r="L875">
        <v>54.1</v>
      </c>
      <c r="M875">
        <v>0</v>
      </c>
      <c r="N875">
        <v>0.32179999999999997</v>
      </c>
      <c r="O875">
        <v>0</v>
      </c>
      <c r="P875">
        <v>5.3109433962264096E-3</v>
      </c>
      <c r="Q875">
        <v>0</v>
      </c>
      <c r="R875">
        <v>0.42</v>
      </c>
      <c r="S875">
        <v>0</v>
      </c>
      <c r="T875">
        <v>79.58</v>
      </c>
      <c r="U875">
        <v>0.56000000000000005</v>
      </c>
      <c r="V875">
        <v>0</v>
      </c>
      <c r="W875">
        <v>0.85799999999999998</v>
      </c>
      <c r="X875">
        <v>0</v>
      </c>
      <c r="Y875">
        <v>0.46200000000000002</v>
      </c>
      <c r="Z875">
        <v>0</v>
      </c>
      <c r="AA875">
        <v>0.81</v>
      </c>
      <c r="AB875">
        <v>0</v>
      </c>
      <c r="AC875" t="s">
        <v>36</v>
      </c>
      <c r="AD875" t="s">
        <v>36</v>
      </c>
      <c r="AE875" t="s">
        <v>36</v>
      </c>
      <c r="AF875" t="s">
        <v>36</v>
      </c>
      <c r="AG875" t="s">
        <v>36</v>
      </c>
      <c r="AH875" t="s">
        <v>36</v>
      </c>
    </row>
    <row r="876" spans="1:34" x14ac:dyDescent="0.25">
      <c r="A876">
        <v>294</v>
      </c>
      <c r="B876" t="s">
        <v>34</v>
      </c>
      <c r="C876">
        <v>4</v>
      </c>
      <c r="D876">
        <v>5</v>
      </c>
      <c r="E876">
        <v>1</v>
      </c>
      <c r="F876" t="s">
        <v>37</v>
      </c>
      <c r="G876">
        <v>2</v>
      </c>
      <c r="H876">
        <v>2028</v>
      </c>
      <c r="I876">
        <v>39</v>
      </c>
      <c r="J876">
        <v>2.8959999999999999</v>
      </c>
      <c r="K876">
        <v>0</v>
      </c>
      <c r="L876">
        <v>54.1</v>
      </c>
      <c r="M876">
        <v>0</v>
      </c>
      <c r="N876">
        <v>0.32179999999999997</v>
      </c>
      <c r="O876">
        <v>0</v>
      </c>
      <c r="P876">
        <v>5.3109433962264096E-3</v>
      </c>
      <c r="Q876">
        <v>0</v>
      </c>
      <c r="R876">
        <v>0.42</v>
      </c>
      <c r="S876">
        <v>0</v>
      </c>
      <c r="T876">
        <v>79.58</v>
      </c>
      <c r="U876">
        <v>0.56000000000000005</v>
      </c>
      <c r="V876">
        <v>0</v>
      </c>
      <c r="W876">
        <v>0.85799999999999998</v>
      </c>
      <c r="X876">
        <v>0</v>
      </c>
      <c r="Y876">
        <v>0.46200000000000002</v>
      </c>
      <c r="Z876">
        <v>0</v>
      </c>
      <c r="AA876">
        <v>0.81</v>
      </c>
      <c r="AB876">
        <v>0</v>
      </c>
      <c r="AC876" t="s">
        <v>36</v>
      </c>
      <c r="AD876" t="s">
        <v>36</v>
      </c>
      <c r="AE876" t="s">
        <v>36</v>
      </c>
      <c r="AF876" t="s">
        <v>36</v>
      </c>
      <c r="AG876" t="s">
        <v>36</v>
      </c>
      <c r="AH876" t="s">
        <v>36</v>
      </c>
    </row>
    <row r="877" spans="1:34" x14ac:dyDescent="0.25">
      <c r="A877">
        <v>295</v>
      </c>
      <c r="B877" t="s">
        <v>34</v>
      </c>
      <c r="C877">
        <v>4</v>
      </c>
      <c r="D877">
        <v>5</v>
      </c>
      <c r="E877">
        <v>1</v>
      </c>
      <c r="F877" t="s">
        <v>37</v>
      </c>
      <c r="G877">
        <v>2</v>
      </c>
      <c r="H877">
        <v>2029</v>
      </c>
      <c r="I877">
        <v>40</v>
      </c>
      <c r="J877">
        <v>2.8959999999999999</v>
      </c>
      <c r="K877">
        <v>0</v>
      </c>
      <c r="L877">
        <v>54.1</v>
      </c>
      <c r="M877">
        <v>0</v>
      </c>
      <c r="N877">
        <v>0.32179999999999997</v>
      </c>
      <c r="O877">
        <v>0</v>
      </c>
      <c r="P877">
        <v>5.3109433962264096E-3</v>
      </c>
      <c r="Q877">
        <v>0</v>
      </c>
      <c r="R877">
        <v>0.42</v>
      </c>
      <c r="S877">
        <v>0</v>
      </c>
      <c r="T877">
        <v>79.58</v>
      </c>
      <c r="U877">
        <v>0.56000000000000005</v>
      </c>
      <c r="V877">
        <v>0</v>
      </c>
      <c r="W877">
        <v>0.85799999999999998</v>
      </c>
      <c r="X877">
        <v>0</v>
      </c>
      <c r="Y877">
        <v>0.46200000000000002</v>
      </c>
      <c r="Z877">
        <v>0</v>
      </c>
      <c r="AA877">
        <v>0.81</v>
      </c>
      <c r="AB877">
        <v>0</v>
      </c>
      <c r="AC877" t="s">
        <v>36</v>
      </c>
      <c r="AD877" t="s">
        <v>36</v>
      </c>
      <c r="AE877" t="s">
        <v>36</v>
      </c>
      <c r="AF877" t="s">
        <v>36</v>
      </c>
      <c r="AG877" t="s">
        <v>36</v>
      </c>
      <c r="AH877" t="s">
        <v>36</v>
      </c>
    </row>
    <row r="878" spans="1:34" x14ac:dyDescent="0.25">
      <c r="A878">
        <v>296</v>
      </c>
      <c r="B878" t="s">
        <v>34</v>
      </c>
      <c r="C878">
        <v>4</v>
      </c>
      <c r="D878">
        <v>5</v>
      </c>
      <c r="E878">
        <v>1</v>
      </c>
      <c r="F878" t="s">
        <v>37</v>
      </c>
      <c r="G878">
        <v>2</v>
      </c>
      <c r="H878">
        <v>2030</v>
      </c>
      <c r="I878">
        <v>41</v>
      </c>
      <c r="J878">
        <v>2.8959999999999999</v>
      </c>
      <c r="K878">
        <v>0</v>
      </c>
      <c r="L878">
        <v>54.1</v>
      </c>
      <c r="M878">
        <v>0</v>
      </c>
      <c r="N878">
        <v>0.32179999999999997</v>
      </c>
      <c r="O878">
        <v>0</v>
      </c>
      <c r="P878">
        <v>5.3109433962264096E-3</v>
      </c>
      <c r="Q878">
        <v>0</v>
      </c>
      <c r="R878">
        <v>0.42</v>
      </c>
      <c r="S878">
        <v>0</v>
      </c>
      <c r="T878">
        <v>79.58</v>
      </c>
      <c r="U878">
        <v>0.56000000000000005</v>
      </c>
      <c r="V878">
        <v>0</v>
      </c>
      <c r="W878">
        <v>0.85799999999999998</v>
      </c>
      <c r="X878">
        <v>0</v>
      </c>
      <c r="Y878">
        <v>0.46200000000000002</v>
      </c>
      <c r="Z878">
        <v>0</v>
      </c>
      <c r="AA878">
        <v>0.81</v>
      </c>
      <c r="AB878">
        <v>0</v>
      </c>
      <c r="AC878" t="s">
        <v>36</v>
      </c>
      <c r="AD878" t="s">
        <v>36</v>
      </c>
      <c r="AE878" t="s">
        <v>36</v>
      </c>
      <c r="AF878" t="s">
        <v>36</v>
      </c>
      <c r="AG878" t="s">
        <v>36</v>
      </c>
      <c r="AH878" t="s">
        <v>36</v>
      </c>
    </row>
    <row r="879" spans="1:34" x14ac:dyDescent="0.25">
      <c r="A879">
        <v>297</v>
      </c>
      <c r="B879" t="s">
        <v>34</v>
      </c>
      <c r="C879">
        <v>4</v>
      </c>
      <c r="D879">
        <v>5</v>
      </c>
      <c r="E879">
        <v>1</v>
      </c>
      <c r="F879" t="s">
        <v>37</v>
      </c>
      <c r="G879">
        <v>2</v>
      </c>
      <c r="H879">
        <v>2031</v>
      </c>
      <c r="I879">
        <v>42</v>
      </c>
      <c r="J879">
        <v>2.8959999999999999</v>
      </c>
      <c r="K879">
        <v>0</v>
      </c>
      <c r="L879">
        <v>54.1</v>
      </c>
      <c r="M879">
        <v>0</v>
      </c>
      <c r="N879">
        <v>0.32179999999999997</v>
      </c>
      <c r="O879">
        <v>0</v>
      </c>
      <c r="P879">
        <v>5.3109433962264096E-3</v>
      </c>
      <c r="Q879">
        <v>0</v>
      </c>
      <c r="R879">
        <v>0.42</v>
      </c>
      <c r="S879">
        <v>0</v>
      </c>
      <c r="T879">
        <v>79.58</v>
      </c>
      <c r="U879">
        <v>0.56000000000000005</v>
      </c>
      <c r="V879">
        <v>0</v>
      </c>
      <c r="W879">
        <v>0.85799999999999998</v>
      </c>
      <c r="X879">
        <v>0</v>
      </c>
      <c r="Y879">
        <v>0.46200000000000002</v>
      </c>
      <c r="Z879">
        <v>0</v>
      </c>
      <c r="AA879">
        <v>0.81</v>
      </c>
      <c r="AB879">
        <v>0</v>
      </c>
      <c r="AC879" t="s">
        <v>36</v>
      </c>
      <c r="AD879" t="s">
        <v>36</v>
      </c>
      <c r="AE879" t="s">
        <v>36</v>
      </c>
      <c r="AF879" t="s">
        <v>36</v>
      </c>
      <c r="AG879" t="s">
        <v>36</v>
      </c>
      <c r="AH879" t="s">
        <v>36</v>
      </c>
    </row>
    <row r="880" spans="1:34" x14ac:dyDescent="0.25">
      <c r="A880">
        <v>298</v>
      </c>
      <c r="B880" t="s">
        <v>34</v>
      </c>
      <c r="C880">
        <v>4</v>
      </c>
      <c r="D880">
        <v>5</v>
      </c>
      <c r="E880">
        <v>1</v>
      </c>
      <c r="F880" t="s">
        <v>37</v>
      </c>
      <c r="G880">
        <v>2</v>
      </c>
      <c r="H880">
        <v>2032</v>
      </c>
      <c r="I880">
        <v>43</v>
      </c>
      <c r="J880">
        <v>2.8959999999999999</v>
      </c>
      <c r="K880">
        <v>0</v>
      </c>
      <c r="L880">
        <v>54.1</v>
      </c>
      <c r="M880">
        <v>0</v>
      </c>
      <c r="N880">
        <v>0.32179999999999997</v>
      </c>
      <c r="O880">
        <v>0</v>
      </c>
      <c r="P880">
        <v>5.3109433962264096E-3</v>
      </c>
      <c r="Q880">
        <v>0</v>
      </c>
      <c r="R880">
        <v>0.42</v>
      </c>
      <c r="S880">
        <v>0</v>
      </c>
      <c r="T880">
        <v>79.58</v>
      </c>
      <c r="U880">
        <v>0.56000000000000005</v>
      </c>
      <c r="V880">
        <v>0</v>
      </c>
      <c r="W880">
        <v>0.85799999999999998</v>
      </c>
      <c r="X880">
        <v>0</v>
      </c>
      <c r="Y880">
        <v>0.46200000000000002</v>
      </c>
      <c r="Z880">
        <v>0</v>
      </c>
      <c r="AA880">
        <v>0.81</v>
      </c>
      <c r="AB880">
        <v>0</v>
      </c>
      <c r="AC880" t="s">
        <v>36</v>
      </c>
      <c r="AD880" t="s">
        <v>36</v>
      </c>
      <c r="AE880" t="s">
        <v>36</v>
      </c>
      <c r="AF880" t="s">
        <v>36</v>
      </c>
      <c r="AG880" t="s">
        <v>36</v>
      </c>
      <c r="AH880" t="s">
        <v>36</v>
      </c>
    </row>
    <row r="881" spans="1:34" x14ac:dyDescent="0.25">
      <c r="A881">
        <v>299</v>
      </c>
      <c r="B881" t="s">
        <v>34</v>
      </c>
      <c r="C881">
        <v>4</v>
      </c>
      <c r="D881">
        <v>5</v>
      </c>
      <c r="E881">
        <v>1</v>
      </c>
      <c r="F881" t="s">
        <v>37</v>
      </c>
      <c r="G881">
        <v>2</v>
      </c>
      <c r="H881">
        <v>2033</v>
      </c>
      <c r="I881">
        <v>44</v>
      </c>
      <c r="J881">
        <v>2.8959999999999999</v>
      </c>
      <c r="K881">
        <v>0</v>
      </c>
      <c r="L881">
        <v>54.1</v>
      </c>
      <c r="M881">
        <v>0</v>
      </c>
      <c r="N881">
        <v>0.32179999999999997</v>
      </c>
      <c r="O881">
        <v>0</v>
      </c>
      <c r="P881">
        <v>5.3109433962264096E-3</v>
      </c>
      <c r="Q881">
        <v>0</v>
      </c>
      <c r="R881">
        <v>0.42</v>
      </c>
      <c r="S881">
        <v>0</v>
      </c>
      <c r="T881">
        <v>79.58</v>
      </c>
      <c r="U881">
        <v>0.56000000000000005</v>
      </c>
      <c r="V881">
        <v>0</v>
      </c>
      <c r="W881">
        <v>0.85799999999999998</v>
      </c>
      <c r="X881">
        <v>0</v>
      </c>
      <c r="Y881">
        <v>0.46200000000000002</v>
      </c>
      <c r="Z881">
        <v>0</v>
      </c>
      <c r="AA881">
        <v>0.81</v>
      </c>
      <c r="AB881">
        <v>0</v>
      </c>
      <c r="AC881" t="s">
        <v>36</v>
      </c>
      <c r="AD881" t="s">
        <v>36</v>
      </c>
      <c r="AE881" t="s">
        <v>36</v>
      </c>
      <c r="AF881" t="s">
        <v>36</v>
      </c>
      <c r="AG881" t="s">
        <v>36</v>
      </c>
      <c r="AH881" t="s">
        <v>36</v>
      </c>
    </row>
    <row r="882" spans="1:34" x14ac:dyDescent="0.25">
      <c r="A882">
        <v>300</v>
      </c>
      <c r="B882" t="s">
        <v>34</v>
      </c>
      <c r="C882">
        <v>4</v>
      </c>
      <c r="D882">
        <v>5</v>
      </c>
      <c r="E882">
        <v>1</v>
      </c>
      <c r="F882" t="s">
        <v>37</v>
      </c>
      <c r="G882">
        <v>2</v>
      </c>
      <c r="H882">
        <v>2034</v>
      </c>
      <c r="I882">
        <v>45</v>
      </c>
      <c r="J882">
        <v>2.8959999999999999</v>
      </c>
      <c r="K882">
        <v>0</v>
      </c>
      <c r="L882">
        <v>54.1</v>
      </c>
      <c r="M882">
        <v>0</v>
      </c>
      <c r="N882">
        <v>0.32179999999999997</v>
      </c>
      <c r="O882">
        <v>0</v>
      </c>
      <c r="P882">
        <v>5.3109433962264096E-3</v>
      </c>
      <c r="Q882">
        <v>0</v>
      </c>
      <c r="R882">
        <v>0.42</v>
      </c>
      <c r="S882">
        <v>0</v>
      </c>
      <c r="T882">
        <v>79.58</v>
      </c>
      <c r="U882">
        <v>0.56000000000000005</v>
      </c>
      <c r="V882">
        <v>0</v>
      </c>
      <c r="W882">
        <v>0.85799999999999998</v>
      </c>
      <c r="X882">
        <v>0</v>
      </c>
      <c r="Y882">
        <v>0.46200000000000002</v>
      </c>
      <c r="Z882">
        <v>0</v>
      </c>
      <c r="AA882">
        <v>0.81</v>
      </c>
      <c r="AB882">
        <v>0</v>
      </c>
      <c r="AC882" t="s">
        <v>36</v>
      </c>
      <c r="AD882" t="s">
        <v>36</v>
      </c>
      <c r="AE882" t="s">
        <v>36</v>
      </c>
      <c r="AF882" t="s">
        <v>36</v>
      </c>
      <c r="AG882" t="s">
        <v>36</v>
      </c>
      <c r="AH882" t="s">
        <v>36</v>
      </c>
    </row>
    <row r="883" spans="1:34" x14ac:dyDescent="0.25">
      <c r="A883">
        <v>301</v>
      </c>
      <c r="B883" t="s">
        <v>34</v>
      </c>
      <c r="C883">
        <v>4</v>
      </c>
      <c r="D883">
        <v>5</v>
      </c>
      <c r="E883">
        <v>1</v>
      </c>
      <c r="F883" t="s">
        <v>37</v>
      </c>
      <c r="G883">
        <v>2</v>
      </c>
      <c r="H883">
        <v>2035</v>
      </c>
      <c r="I883">
        <v>46</v>
      </c>
      <c r="J883">
        <v>2.8959999999999999</v>
      </c>
      <c r="K883">
        <v>0</v>
      </c>
      <c r="L883">
        <v>54.1</v>
      </c>
      <c r="M883">
        <v>0</v>
      </c>
      <c r="N883">
        <v>0.32179999999999997</v>
      </c>
      <c r="O883">
        <v>0</v>
      </c>
      <c r="P883">
        <v>5.3109433962264096E-3</v>
      </c>
      <c r="Q883">
        <v>0</v>
      </c>
      <c r="R883">
        <v>0.42</v>
      </c>
      <c r="S883">
        <v>0</v>
      </c>
      <c r="T883">
        <v>79.58</v>
      </c>
      <c r="U883">
        <v>0.56000000000000005</v>
      </c>
      <c r="V883">
        <v>0</v>
      </c>
      <c r="W883">
        <v>0.85799999999999998</v>
      </c>
      <c r="X883">
        <v>0</v>
      </c>
      <c r="Y883">
        <v>0.46200000000000002</v>
      </c>
      <c r="Z883">
        <v>0</v>
      </c>
      <c r="AA883">
        <v>0.81</v>
      </c>
      <c r="AB883">
        <v>0</v>
      </c>
      <c r="AC883" t="s">
        <v>36</v>
      </c>
      <c r="AD883" t="s">
        <v>36</v>
      </c>
      <c r="AE883" t="s">
        <v>36</v>
      </c>
      <c r="AF883" t="s">
        <v>36</v>
      </c>
      <c r="AG883" t="s">
        <v>36</v>
      </c>
      <c r="AH883" t="s">
        <v>36</v>
      </c>
    </row>
    <row r="884" spans="1:34" x14ac:dyDescent="0.25">
      <c r="A884">
        <v>302</v>
      </c>
      <c r="B884" t="s">
        <v>34</v>
      </c>
      <c r="C884">
        <v>4</v>
      </c>
      <c r="D884">
        <v>5</v>
      </c>
      <c r="E884">
        <v>1</v>
      </c>
      <c r="F884" t="s">
        <v>37</v>
      </c>
      <c r="G884">
        <v>2</v>
      </c>
      <c r="H884">
        <v>2036</v>
      </c>
      <c r="I884">
        <v>47</v>
      </c>
      <c r="J884">
        <v>2.8959999999999999</v>
      </c>
      <c r="K884">
        <v>0</v>
      </c>
      <c r="L884">
        <v>54.1</v>
      </c>
      <c r="M884">
        <v>0</v>
      </c>
      <c r="N884">
        <v>0.32179999999999997</v>
      </c>
      <c r="O884">
        <v>0</v>
      </c>
      <c r="P884">
        <v>5.3109433962264096E-3</v>
      </c>
      <c r="Q884">
        <v>0</v>
      </c>
      <c r="R884">
        <v>0.42</v>
      </c>
      <c r="S884">
        <v>0</v>
      </c>
      <c r="T884">
        <v>79.58</v>
      </c>
      <c r="U884">
        <v>0.56000000000000005</v>
      </c>
      <c r="V884">
        <v>0</v>
      </c>
      <c r="W884">
        <v>0.85799999999999998</v>
      </c>
      <c r="X884">
        <v>0</v>
      </c>
      <c r="Y884">
        <v>0.46200000000000002</v>
      </c>
      <c r="Z884">
        <v>0</v>
      </c>
      <c r="AA884">
        <v>0.81</v>
      </c>
      <c r="AB884">
        <v>0</v>
      </c>
      <c r="AC884" t="s">
        <v>36</v>
      </c>
      <c r="AD884" t="s">
        <v>36</v>
      </c>
      <c r="AE884" t="s">
        <v>36</v>
      </c>
      <c r="AF884" t="s">
        <v>36</v>
      </c>
      <c r="AG884" t="s">
        <v>36</v>
      </c>
      <c r="AH884" t="s">
        <v>36</v>
      </c>
    </row>
    <row r="885" spans="1:34" x14ac:dyDescent="0.25">
      <c r="A885">
        <v>303</v>
      </c>
      <c r="B885" t="s">
        <v>34</v>
      </c>
      <c r="C885">
        <v>4</v>
      </c>
      <c r="D885">
        <v>5</v>
      </c>
      <c r="E885">
        <v>1</v>
      </c>
      <c r="F885" t="s">
        <v>37</v>
      </c>
      <c r="G885">
        <v>2</v>
      </c>
      <c r="H885">
        <v>2037</v>
      </c>
      <c r="I885">
        <v>48</v>
      </c>
      <c r="J885">
        <v>2.8959999999999999</v>
      </c>
      <c r="K885">
        <v>0</v>
      </c>
      <c r="L885">
        <v>54.1</v>
      </c>
      <c r="M885">
        <v>0</v>
      </c>
      <c r="N885">
        <v>0.32179999999999997</v>
      </c>
      <c r="O885">
        <v>0</v>
      </c>
      <c r="P885">
        <v>5.3109433962264096E-3</v>
      </c>
      <c r="Q885">
        <v>0</v>
      </c>
      <c r="R885">
        <v>0.42</v>
      </c>
      <c r="S885">
        <v>0</v>
      </c>
      <c r="T885">
        <v>79.58</v>
      </c>
      <c r="U885">
        <v>0.56000000000000005</v>
      </c>
      <c r="V885">
        <v>0</v>
      </c>
      <c r="W885">
        <v>0.85799999999999998</v>
      </c>
      <c r="X885">
        <v>0</v>
      </c>
      <c r="Y885">
        <v>0.46200000000000002</v>
      </c>
      <c r="Z885">
        <v>0</v>
      </c>
      <c r="AA885">
        <v>0.81</v>
      </c>
      <c r="AB885">
        <v>0</v>
      </c>
      <c r="AC885" t="s">
        <v>36</v>
      </c>
      <c r="AD885" t="s">
        <v>36</v>
      </c>
      <c r="AE885" t="s">
        <v>36</v>
      </c>
      <c r="AF885" t="s">
        <v>36</v>
      </c>
      <c r="AG885" t="s">
        <v>36</v>
      </c>
      <c r="AH885" t="s">
        <v>36</v>
      </c>
    </row>
    <row r="886" spans="1:34" x14ac:dyDescent="0.25">
      <c r="A886">
        <v>304</v>
      </c>
      <c r="B886" t="s">
        <v>34</v>
      </c>
      <c r="C886">
        <v>4</v>
      </c>
      <c r="D886">
        <v>5</v>
      </c>
      <c r="E886">
        <v>1</v>
      </c>
      <c r="F886" t="s">
        <v>37</v>
      </c>
      <c r="G886">
        <v>2</v>
      </c>
      <c r="H886">
        <v>2038</v>
      </c>
      <c r="I886">
        <v>49</v>
      </c>
      <c r="J886">
        <v>2.8959999999999999</v>
      </c>
      <c r="K886">
        <v>0</v>
      </c>
      <c r="L886">
        <v>54.1</v>
      </c>
      <c r="M886">
        <v>0</v>
      </c>
      <c r="N886">
        <v>0.32179999999999997</v>
      </c>
      <c r="O886">
        <v>0</v>
      </c>
      <c r="P886">
        <v>5.3109433962264096E-3</v>
      </c>
      <c r="Q886">
        <v>0</v>
      </c>
      <c r="R886">
        <v>0.42</v>
      </c>
      <c r="S886">
        <v>0</v>
      </c>
      <c r="T886">
        <v>79.58</v>
      </c>
      <c r="U886">
        <v>0.56000000000000005</v>
      </c>
      <c r="V886">
        <v>0</v>
      </c>
      <c r="W886">
        <v>0.85799999999999998</v>
      </c>
      <c r="X886">
        <v>0</v>
      </c>
      <c r="Y886">
        <v>0.46200000000000002</v>
      </c>
      <c r="Z886">
        <v>0</v>
      </c>
      <c r="AA886">
        <v>0.81</v>
      </c>
      <c r="AB886">
        <v>0</v>
      </c>
      <c r="AC886" t="s">
        <v>36</v>
      </c>
      <c r="AD886" t="s">
        <v>36</v>
      </c>
      <c r="AE886" t="s">
        <v>36</v>
      </c>
      <c r="AF886" t="s">
        <v>36</v>
      </c>
      <c r="AG886" t="s">
        <v>36</v>
      </c>
      <c r="AH886" t="s">
        <v>36</v>
      </c>
    </row>
    <row r="887" spans="1:34" x14ac:dyDescent="0.25">
      <c r="A887">
        <v>305</v>
      </c>
      <c r="B887" t="s">
        <v>34</v>
      </c>
      <c r="C887">
        <v>4</v>
      </c>
      <c r="D887">
        <v>5</v>
      </c>
      <c r="E887">
        <v>1</v>
      </c>
      <c r="F887" t="s">
        <v>37</v>
      </c>
      <c r="G887">
        <v>2</v>
      </c>
      <c r="H887">
        <v>2039</v>
      </c>
      <c r="I887">
        <v>50</v>
      </c>
      <c r="J887">
        <v>2.8959999999999999</v>
      </c>
      <c r="K887">
        <v>0</v>
      </c>
      <c r="L887">
        <v>54.1</v>
      </c>
      <c r="M887">
        <v>0</v>
      </c>
      <c r="N887">
        <v>0.32179999999999997</v>
      </c>
      <c r="O887">
        <v>0</v>
      </c>
      <c r="P887">
        <v>5.3109433962264096E-3</v>
      </c>
      <c r="Q887">
        <v>0</v>
      </c>
      <c r="R887">
        <v>0.42</v>
      </c>
      <c r="S887">
        <v>0</v>
      </c>
      <c r="T887">
        <v>79.58</v>
      </c>
      <c r="U887">
        <v>0.56000000000000005</v>
      </c>
      <c r="V887">
        <v>0</v>
      </c>
      <c r="W887">
        <v>0.85799999999999998</v>
      </c>
      <c r="X887">
        <v>0</v>
      </c>
      <c r="Y887">
        <v>0.46200000000000002</v>
      </c>
      <c r="Z887">
        <v>0</v>
      </c>
      <c r="AA887">
        <v>0.81</v>
      </c>
      <c r="AB887">
        <v>0</v>
      </c>
      <c r="AC887" t="s">
        <v>36</v>
      </c>
      <c r="AD887" t="s">
        <v>36</v>
      </c>
      <c r="AE887" t="s">
        <v>36</v>
      </c>
      <c r="AF887" t="s">
        <v>36</v>
      </c>
      <c r="AG887" t="s">
        <v>36</v>
      </c>
      <c r="AH887" t="s">
        <v>36</v>
      </c>
    </row>
    <row r="888" spans="1:34" x14ac:dyDescent="0.25">
      <c r="A888">
        <v>306</v>
      </c>
      <c r="B888" t="s">
        <v>34</v>
      </c>
      <c r="C888">
        <v>4</v>
      </c>
      <c r="D888">
        <v>5</v>
      </c>
      <c r="E888">
        <v>1</v>
      </c>
      <c r="F888" t="s">
        <v>37</v>
      </c>
      <c r="G888">
        <v>2</v>
      </c>
      <c r="H888">
        <v>2040</v>
      </c>
      <c r="I888">
        <v>51</v>
      </c>
      <c r="J888">
        <v>2.8959999999999999</v>
      </c>
      <c r="K888">
        <v>0</v>
      </c>
      <c r="L888">
        <v>54.1</v>
      </c>
      <c r="M888">
        <v>0</v>
      </c>
      <c r="N888">
        <v>0.32179999999999997</v>
      </c>
      <c r="O888">
        <v>0</v>
      </c>
      <c r="P888">
        <v>5.3109433962264096E-3</v>
      </c>
      <c r="Q888">
        <v>0</v>
      </c>
      <c r="R888">
        <v>0.42</v>
      </c>
      <c r="S888">
        <v>0</v>
      </c>
      <c r="T888">
        <v>79.58</v>
      </c>
      <c r="U888">
        <v>0.56000000000000005</v>
      </c>
      <c r="V888">
        <v>0</v>
      </c>
      <c r="W888">
        <v>0.85799999999999998</v>
      </c>
      <c r="X888">
        <v>0</v>
      </c>
      <c r="Y888">
        <v>0.46200000000000002</v>
      </c>
      <c r="Z888">
        <v>0</v>
      </c>
      <c r="AA888">
        <v>0.81</v>
      </c>
      <c r="AB888">
        <v>0</v>
      </c>
      <c r="AC888" t="s">
        <v>36</v>
      </c>
      <c r="AD888" t="s">
        <v>36</v>
      </c>
      <c r="AE888" t="s">
        <v>36</v>
      </c>
      <c r="AF888" t="s">
        <v>36</v>
      </c>
      <c r="AG888" t="s">
        <v>36</v>
      </c>
      <c r="AH888" t="s">
        <v>36</v>
      </c>
    </row>
    <row r="889" spans="1:34" x14ac:dyDescent="0.25">
      <c r="A889">
        <v>339</v>
      </c>
      <c r="B889" t="s">
        <v>34</v>
      </c>
      <c r="C889">
        <v>4</v>
      </c>
      <c r="D889">
        <v>15</v>
      </c>
      <c r="E889">
        <v>2</v>
      </c>
      <c r="F889" t="s">
        <v>37</v>
      </c>
      <c r="G889">
        <v>2</v>
      </c>
      <c r="H889">
        <v>2022</v>
      </c>
      <c r="I889">
        <v>33</v>
      </c>
      <c r="J889">
        <v>2.8959999999999999</v>
      </c>
      <c r="K889">
        <v>0</v>
      </c>
      <c r="L889">
        <v>54.1</v>
      </c>
      <c r="M889">
        <v>0</v>
      </c>
      <c r="N889">
        <v>0.32179999999999997</v>
      </c>
      <c r="O889">
        <v>0</v>
      </c>
      <c r="P889">
        <v>5.3109433962264096E-3</v>
      </c>
      <c r="Q889">
        <v>0</v>
      </c>
      <c r="R889">
        <v>0.42</v>
      </c>
      <c r="S889">
        <v>0</v>
      </c>
      <c r="T889">
        <v>79.58</v>
      </c>
      <c r="U889">
        <v>0.56000000000000005</v>
      </c>
      <c r="V889">
        <v>0</v>
      </c>
      <c r="W889">
        <v>0.85799999999999998</v>
      </c>
      <c r="X889">
        <v>0</v>
      </c>
      <c r="Y889">
        <v>0.46200000000000002</v>
      </c>
      <c r="Z889">
        <v>0</v>
      </c>
      <c r="AA889">
        <v>0.81</v>
      </c>
      <c r="AB889">
        <v>0</v>
      </c>
      <c r="AC889" t="s">
        <v>36</v>
      </c>
      <c r="AD889" t="s">
        <v>36</v>
      </c>
      <c r="AE889" t="s">
        <v>36</v>
      </c>
      <c r="AF889" t="s">
        <v>36</v>
      </c>
      <c r="AG889" t="s">
        <v>36</v>
      </c>
      <c r="AH889" t="s">
        <v>36</v>
      </c>
    </row>
    <row r="890" spans="1:34" x14ac:dyDescent="0.25">
      <c r="A890">
        <v>340</v>
      </c>
      <c r="B890" t="s">
        <v>34</v>
      </c>
      <c r="C890">
        <v>4</v>
      </c>
      <c r="D890">
        <v>15</v>
      </c>
      <c r="E890">
        <v>2</v>
      </c>
      <c r="F890" t="s">
        <v>37</v>
      </c>
      <c r="G890">
        <v>2</v>
      </c>
      <c r="H890">
        <v>2023</v>
      </c>
      <c r="I890">
        <v>34</v>
      </c>
      <c r="J890">
        <v>2.8959999999999999</v>
      </c>
      <c r="K890">
        <v>0</v>
      </c>
      <c r="L890">
        <v>54.1</v>
      </c>
      <c r="M890">
        <v>0</v>
      </c>
      <c r="N890">
        <v>0.32179999999999997</v>
      </c>
      <c r="O890">
        <v>0</v>
      </c>
      <c r="P890">
        <v>5.3109433962264096E-3</v>
      </c>
      <c r="Q890">
        <v>0</v>
      </c>
      <c r="R890">
        <v>0.42</v>
      </c>
      <c r="S890">
        <v>0</v>
      </c>
      <c r="T890">
        <v>79.58</v>
      </c>
      <c r="U890">
        <v>0.56000000000000005</v>
      </c>
      <c r="V890">
        <v>0</v>
      </c>
      <c r="W890">
        <v>0.85799999999999998</v>
      </c>
      <c r="X890">
        <v>0</v>
      </c>
      <c r="Y890">
        <v>0.46200000000000002</v>
      </c>
      <c r="Z890">
        <v>0</v>
      </c>
      <c r="AA890">
        <v>0.81</v>
      </c>
      <c r="AB890">
        <v>0</v>
      </c>
      <c r="AC890" t="s">
        <v>36</v>
      </c>
      <c r="AD890" t="s">
        <v>36</v>
      </c>
      <c r="AE890" t="s">
        <v>36</v>
      </c>
      <c r="AF890" t="s">
        <v>36</v>
      </c>
      <c r="AG890" t="s">
        <v>36</v>
      </c>
      <c r="AH890" t="s">
        <v>36</v>
      </c>
    </row>
    <row r="891" spans="1:34" x14ac:dyDescent="0.25">
      <c r="A891">
        <v>341</v>
      </c>
      <c r="B891" t="s">
        <v>34</v>
      </c>
      <c r="C891">
        <v>4</v>
      </c>
      <c r="D891">
        <v>15</v>
      </c>
      <c r="E891">
        <v>2</v>
      </c>
      <c r="F891" t="s">
        <v>37</v>
      </c>
      <c r="G891">
        <v>2</v>
      </c>
      <c r="H891">
        <v>2024</v>
      </c>
      <c r="I891">
        <v>35</v>
      </c>
      <c r="J891">
        <v>2.8959999999999999</v>
      </c>
      <c r="K891">
        <v>0</v>
      </c>
      <c r="L891">
        <v>54.1</v>
      </c>
      <c r="M891">
        <v>0</v>
      </c>
      <c r="N891">
        <v>0.32179999999999997</v>
      </c>
      <c r="O891">
        <v>0</v>
      </c>
      <c r="P891">
        <v>5.3109433962264096E-3</v>
      </c>
      <c r="Q891">
        <v>0</v>
      </c>
      <c r="R891">
        <v>0.42</v>
      </c>
      <c r="S891">
        <v>0</v>
      </c>
      <c r="T891">
        <v>79.58</v>
      </c>
      <c r="U891">
        <v>0.56000000000000005</v>
      </c>
      <c r="V891">
        <v>0</v>
      </c>
      <c r="W891">
        <v>0.85799999999999998</v>
      </c>
      <c r="X891">
        <v>0</v>
      </c>
      <c r="Y891">
        <v>0.46200000000000002</v>
      </c>
      <c r="Z891">
        <v>0</v>
      </c>
      <c r="AA891">
        <v>0.81</v>
      </c>
      <c r="AB891">
        <v>0</v>
      </c>
      <c r="AC891" t="s">
        <v>36</v>
      </c>
      <c r="AD891" t="s">
        <v>36</v>
      </c>
      <c r="AE891" t="s">
        <v>36</v>
      </c>
      <c r="AF891" t="s">
        <v>36</v>
      </c>
      <c r="AG891" t="s">
        <v>36</v>
      </c>
      <c r="AH891" t="s">
        <v>36</v>
      </c>
    </row>
    <row r="892" spans="1:34" x14ac:dyDescent="0.25">
      <c r="A892">
        <v>342</v>
      </c>
      <c r="B892" t="s">
        <v>34</v>
      </c>
      <c r="C892">
        <v>4</v>
      </c>
      <c r="D892">
        <v>15</v>
      </c>
      <c r="E892">
        <v>2</v>
      </c>
      <c r="F892" t="s">
        <v>37</v>
      </c>
      <c r="G892">
        <v>2</v>
      </c>
      <c r="H892">
        <v>2025</v>
      </c>
      <c r="I892">
        <v>36</v>
      </c>
      <c r="J892">
        <v>2.8959999999999999</v>
      </c>
      <c r="K892">
        <v>0</v>
      </c>
      <c r="L892">
        <v>54.1</v>
      </c>
      <c r="M892">
        <v>0</v>
      </c>
      <c r="N892">
        <v>0.32179999999999997</v>
      </c>
      <c r="O892">
        <v>0</v>
      </c>
      <c r="P892">
        <v>5.3109433962264096E-3</v>
      </c>
      <c r="Q892">
        <v>0</v>
      </c>
      <c r="R892">
        <v>0.42</v>
      </c>
      <c r="S892">
        <v>0</v>
      </c>
      <c r="T892">
        <v>79.58</v>
      </c>
      <c r="U892">
        <v>0.56000000000000005</v>
      </c>
      <c r="V892">
        <v>0</v>
      </c>
      <c r="W892">
        <v>0.85799999999999998</v>
      </c>
      <c r="X892">
        <v>0</v>
      </c>
      <c r="Y892">
        <v>0.46200000000000002</v>
      </c>
      <c r="Z892">
        <v>0</v>
      </c>
      <c r="AA892">
        <v>0.81</v>
      </c>
      <c r="AB892">
        <v>0</v>
      </c>
      <c r="AC892" t="s">
        <v>36</v>
      </c>
      <c r="AD892" t="s">
        <v>36</v>
      </c>
      <c r="AE892" t="s">
        <v>36</v>
      </c>
      <c r="AF892" t="s">
        <v>36</v>
      </c>
      <c r="AG892" t="s">
        <v>36</v>
      </c>
      <c r="AH892" t="s">
        <v>36</v>
      </c>
    </row>
    <row r="893" spans="1:34" x14ac:dyDescent="0.25">
      <c r="A893">
        <v>343</v>
      </c>
      <c r="B893" t="s">
        <v>34</v>
      </c>
      <c r="C893">
        <v>4</v>
      </c>
      <c r="D893">
        <v>15</v>
      </c>
      <c r="E893">
        <v>2</v>
      </c>
      <c r="F893" t="s">
        <v>37</v>
      </c>
      <c r="G893">
        <v>2</v>
      </c>
      <c r="H893">
        <v>2026</v>
      </c>
      <c r="I893">
        <v>37</v>
      </c>
      <c r="J893">
        <v>2.8959999999999999</v>
      </c>
      <c r="K893">
        <v>0</v>
      </c>
      <c r="L893">
        <v>54.1</v>
      </c>
      <c r="M893">
        <v>0</v>
      </c>
      <c r="N893">
        <v>0.32179999999999997</v>
      </c>
      <c r="O893">
        <v>0</v>
      </c>
      <c r="P893">
        <v>5.3109433962264096E-3</v>
      </c>
      <c r="Q893">
        <v>0</v>
      </c>
      <c r="R893">
        <v>0.42</v>
      </c>
      <c r="S893">
        <v>0</v>
      </c>
      <c r="T893">
        <v>79.58</v>
      </c>
      <c r="U893">
        <v>0.56000000000000005</v>
      </c>
      <c r="V893">
        <v>0</v>
      </c>
      <c r="W893">
        <v>0.85799999999999998</v>
      </c>
      <c r="X893">
        <v>0</v>
      </c>
      <c r="Y893">
        <v>0.46200000000000002</v>
      </c>
      <c r="Z893">
        <v>0</v>
      </c>
      <c r="AA893">
        <v>0.81</v>
      </c>
      <c r="AB893">
        <v>0</v>
      </c>
      <c r="AC893" t="s">
        <v>36</v>
      </c>
      <c r="AD893" t="s">
        <v>36</v>
      </c>
      <c r="AE893" t="s">
        <v>36</v>
      </c>
      <c r="AF893" t="s">
        <v>36</v>
      </c>
      <c r="AG893" t="s">
        <v>36</v>
      </c>
      <c r="AH893" t="s">
        <v>36</v>
      </c>
    </row>
    <row r="894" spans="1:34" x14ac:dyDescent="0.25">
      <c r="A894">
        <v>344</v>
      </c>
      <c r="B894" t="s">
        <v>34</v>
      </c>
      <c r="C894">
        <v>4</v>
      </c>
      <c r="D894">
        <v>15</v>
      </c>
      <c r="E894">
        <v>2</v>
      </c>
      <c r="F894" t="s">
        <v>37</v>
      </c>
      <c r="G894">
        <v>2</v>
      </c>
      <c r="H894">
        <v>2027</v>
      </c>
      <c r="I894">
        <v>38</v>
      </c>
      <c r="J894">
        <v>2.8959999999999999</v>
      </c>
      <c r="K894">
        <v>0</v>
      </c>
      <c r="L894">
        <v>54.1</v>
      </c>
      <c r="M894">
        <v>0</v>
      </c>
      <c r="N894">
        <v>0.32179999999999997</v>
      </c>
      <c r="O894">
        <v>0</v>
      </c>
      <c r="P894">
        <v>5.3109433962264096E-3</v>
      </c>
      <c r="Q894">
        <v>0</v>
      </c>
      <c r="R894">
        <v>0.42</v>
      </c>
      <c r="S894">
        <v>0</v>
      </c>
      <c r="T894">
        <v>79.58</v>
      </c>
      <c r="U894">
        <v>0.56000000000000005</v>
      </c>
      <c r="V894">
        <v>0</v>
      </c>
      <c r="W894">
        <v>0.85799999999999998</v>
      </c>
      <c r="X894">
        <v>0</v>
      </c>
      <c r="Y894">
        <v>0.46200000000000002</v>
      </c>
      <c r="Z894">
        <v>0</v>
      </c>
      <c r="AA894">
        <v>0.81</v>
      </c>
      <c r="AB894">
        <v>0</v>
      </c>
      <c r="AC894" t="s">
        <v>36</v>
      </c>
      <c r="AD894" t="s">
        <v>36</v>
      </c>
      <c r="AE894" t="s">
        <v>36</v>
      </c>
      <c r="AF894" t="s">
        <v>36</v>
      </c>
      <c r="AG894" t="s">
        <v>36</v>
      </c>
      <c r="AH894" t="s">
        <v>36</v>
      </c>
    </row>
    <row r="895" spans="1:34" x14ac:dyDescent="0.25">
      <c r="A895">
        <v>345</v>
      </c>
      <c r="B895" t="s">
        <v>34</v>
      </c>
      <c r="C895">
        <v>4</v>
      </c>
      <c r="D895">
        <v>15</v>
      </c>
      <c r="E895">
        <v>2</v>
      </c>
      <c r="F895" t="s">
        <v>37</v>
      </c>
      <c r="G895">
        <v>2</v>
      </c>
      <c r="H895">
        <v>2028</v>
      </c>
      <c r="I895">
        <v>39</v>
      </c>
      <c r="J895">
        <v>2.8959999999999999</v>
      </c>
      <c r="K895">
        <v>0</v>
      </c>
      <c r="L895">
        <v>54.1</v>
      </c>
      <c r="M895">
        <v>0</v>
      </c>
      <c r="N895">
        <v>0.32179999999999997</v>
      </c>
      <c r="O895">
        <v>0</v>
      </c>
      <c r="P895">
        <v>5.3109433962264096E-3</v>
      </c>
      <c r="Q895">
        <v>0</v>
      </c>
      <c r="R895">
        <v>0.42</v>
      </c>
      <c r="S895">
        <v>0</v>
      </c>
      <c r="T895">
        <v>79.58</v>
      </c>
      <c r="U895">
        <v>0.56000000000000005</v>
      </c>
      <c r="V895">
        <v>0</v>
      </c>
      <c r="W895">
        <v>0.85799999999999998</v>
      </c>
      <c r="X895">
        <v>0</v>
      </c>
      <c r="Y895">
        <v>0.46200000000000002</v>
      </c>
      <c r="Z895">
        <v>0</v>
      </c>
      <c r="AA895">
        <v>0.81</v>
      </c>
      <c r="AB895">
        <v>0</v>
      </c>
      <c r="AC895" t="s">
        <v>36</v>
      </c>
      <c r="AD895" t="s">
        <v>36</v>
      </c>
      <c r="AE895" t="s">
        <v>36</v>
      </c>
      <c r="AF895" t="s">
        <v>36</v>
      </c>
      <c r="AG895" t="s">
        <v>36</v>
      </c>
      <c r="AH895" t="s">
        <v>36</v>
      </c>
    </row>
    <row r="896" spans="1:34" x14ac:dyDescent="0.25">
      <c r="A896">
        <v>346</v>
      </c>
      <c r="B896" t="s">
        <v>34</v>
      </c>
      <c r="C896">
        <v>4</v>
      </c>
      <c r="D896">
        <v>15</v>
      </c>
      <c r="E896">
        <v>2</v>
      </c>
      <c r="F896" t="s">
        <v>37</v>
      </c>
      <c r="G896">
        <v>2</v>
      </c>
      <c r="H896">
        <v>2029</v>
      </c>
      <c r="I896">
        <v>40</v>
      </c>
      <c r="J896">
        <v>2.8959999999999999</v>
      </c>
      <c r="K896">
        <v>0</v>
      </c>
      <c r="L896">
        <v>54.1</v>
      </c>
      <c r="M896">
        <v>0</v>
      </c>
      <c r="N896">
        <v>0.32179999999999997</v>
      </c>
      <c r="O896">
        <v>0</v>
      </c>
      <c r="P896">
        <v>5.3109433962264096E-3</v>
      </c>
      <c r="Q896">
        <v>0</v>
      </c>
      <c r="R896">
        <v>0.42</v>
      </c>
      <c r="S896">
        <v>0</v>
      </c>
      <c r="T896">
        <v>79.58</v>
      </c>
      <c r="U896">
        <v>0.56000000000000005</v>
      </c>
      <c r="V896">
        <v>0</v>
      </c>
      <c r="W896">
        <v>0.85799999999999998</v>
      </c>
      <c r="X896">
        <v>0</v>
      </c>
      <c r="Y896">
        <v>0.46200000000000002</v>
      </c>
      <c r="Z896">
        <v>0</v>
      </c>
      <c r="AA896">
        <v>0.81</v>
      </c>
      <c r="AB896">
        <v>0</v>
      </c>
      <c r="AC896" t="s">
        <v>36</v>
      </c>
      <c r="AD896" t="s">
        <v>36</v>
      </c>
      <c r="AE896" t="s">
        <v>36</v>
      </c>
      <c r="AF896" t="s">
        <v>36</v>
      </c>
      <c r="AG896" t="s">
        <v>36</v>
      </c>
      <c r="AH896" t="s">
        <v>36</v>
      </c>
    </row>
    <row r="897" spans="1:34" x14ac:dyDescent="0.25">
      <c r="A897">
        <v>347</v>
      </c>
      <c r="B897" t="s">
        <v>34</v>
      </c>
      <c r="C897">
        <v>4</v>
      </c>
      <c r="D897">
        <v>15</v>
      </c>
      <c r="E897">
        <v>2</v>
      </c>
      <c r="F897" t="s">
        <v>37</v>
      </c>
      <c r="G897">
        <v>2</v>
      </c>
      <c r="H897">
        <v>2030</v>
      </c>
      <c r="I897">
        <v>41</v>
      </c>
      <c r="J897">
        <v>2.8959999999999999</v>
      </c>
      <c r="K897">
        <v>0</v>
      </c>
      <c r="L897">
        <v>54.1</v>
      </c>
      <c r="M897">
        <v>0</v>
      </c>
      <c r="N897">
        <v>0.32179999999999997</v>
      </c>
      <c r="O897">
        <v>0</v>
      </c>
      <c r="P897">
        <v>5.3109433962264096E-3</v>
      </c>
      <c r="Q897">
        <v>0</v>
      </c>
      <c r="R897">
        <v>0.42</v>
      </c>
      <c r="S897">
        <v>0</v>
      </c>
      <c r="T897">
        <v>79.58</v>
      </c>
      <c r="U897">
        <v>0.56000000000000005</v>
      </c>
      <c r="V897">
        <v>0</v>
      </c>
      <c r="W897">
        <v>0.85799999999999998</v>
      </c>
      <c r="X897">
        <v>0</v>
      </c>
      <c r="Y897">
        <v>0.46200000000000002</v>
      </c>
      <c r="Z897">
        <v>0</v>
      </c>
      <c r="AA897">
        <v>0.81</v>
      </c>
      <c r="AB897">
        <v>0</v>
      </c>
      <c r="AC897" t="s">
        <v>36</v>
      </c>
      <c r="AD897" t="s">
        <v>36</v>
      </c>
      <c r="AE897" t="s">
        <v>36</v>
      </c>
      <c r="AF897" t="s">
        <v>36</v>
      </c>
      <c r="AG897" t="s">
        <v>36</v>
      </c>
      <c r="AH897" t="s">
        <v>36</v>
      </c>
    </row>
    <row r="898" spans="1:34" x14ac:dyDescent="0.25">
      <c r="A898">
        <v>348</v>
      </c>
      <c r="B898" t="s">
        <v>34</v>
      </c>
      <c r="C898">
        <v>4</v>
      </c>
      <c r="D898">
        <v>15</v>
      </c>
      <c r="E898">
        <v>2</v>
      </c>
      <c r="F898" t="s">
        <v>37</v>
      </c>
      <c r="G898">
        <v>2</v>
      </c>
      <c r="H898">
        <v>2031</v>
      </c>
      <c r="I898">
        <v>42</v>
      </c>
      <c r="J898">
        <v>2.8959999999999999</v>
      </c>
      <c r="K898">
        <v>0</v>
      </c>
      <c r="L898">
        <v>54.1</v>
      </c>
      <c r="M898">
        <v>0</v>
      </c>
      <c r="N898">
        <v>0.32179999999999997</v>
      </c>
      <c r="O898">
        <v>0</v>
      </c>
      <c r="P898">
        <v>5.3109433962264096E-3</v>
      </c>
      <c r="Q898">
        <v>0</v>
      </c>
      <c r="R898">
        <v>0.42</v>
      </c>
      <c r="S898">
        <v>0</v>
      </c>
      <c r="T898">
        <v>79.58</v>
      </c>
      <c r="U898">
        <v>0.56000000000000005</v>
      </c>
      <c r="V898">
        <v>0</v>
      </c>
      <c r="W898">
        <v>0.85799999999999998</v>
      </c>
      <c r="X898">
        <v>0</v>
      </c>
      <c r="Y898">
        <v>0.46200000000000002</v>
      </c>
      <c r="Z898">
        <v>0</v>
      </c>
      <c r="AA898">
        <v>0.81</v>
      </c>
      <c r="AB898">
        <v>0</v>
      </c>
      <c r="AC898" t="s">
        <v>36</v>
      </c>
      <c r="AD898" t="s">
        <v>36</v>
      </c>
      <c r="AE898" t="s">
        <v>36</v>
      </c>
      <c r="AF898" t="s">
        <v>36</v>
      </c>
      <c r="AG898" t="s">
        <v>36</v>
      </c>
      <c r="AH898" t="s">
        <v>36</v>
      </c>
    </row>
    <row r="899" spans="1:34" x14ac:dyDescent="0.25">
      <c r="A899">
        <v>349</v>
      </c>
      <c r="B899" t="s">
        <v>34</v>
      </c>
      <c r="C899">
        <v>4</v>
      </c>
      <c r="D899">
        <v>15</v>
      </c>
      <c r="E899">
        <v>2</v>
      </c>
      <c r="F899" t="s">
        <v>37</v>
      </c>
      <c r="G899">
        <v>2</v>
      </c>
      <c r="H899">
        <v>2032</v>
      </c>
      <c r="I899">
        <v>43</v>
      </c>
      <c r="J899">
        <v>2.8959999999999999</v>
      </c>
      <c r="K899">
        <v>0</v>
      </c>
      <c r="L899">
        <v>54.1</v>
      </c>
      <c r="M899">
        <v>0</v>
      </c>
      <c r="N899">
        <v>0.32179999999999997</v>
      </c>
      <c r="O899">
        <v>0</v>
      </c>
      <c r="P899">
        <v>5.3109433962264096E-3</v>
      </c>
      <c r="Q899">
        <v>0</v>
      </c>
      <c r="R899">
        <v>0.42</v>
      </c>
      <c r="S899">
        <v>0</v>
      </c>
      <c r="T899">
        <v>79.58</v>
      </c>
      <c r="U899">
        <v>0.56000000000000005</v>
      </c>
      <c r="V899">
        <v>0</v>
      </c>
      <c r="W899">
        <v>0.85799999999999998</v>
      </c>
      <c r="X899">
        <v>0</v>
      </c>
      <c r="Y899">
        <v>0.46200000000000002</v>
      </c>
      <c r="Z899">
        <v>0</v>
      </c>
      <c r="AA899">
        <v>0.81</v>
      </c>
      <c r="AB899">
        <v>0</v>
      </c>
      <c r="AC899" t="s">
        <v>36</v>
      </c>
      <c r="AD899" t="s">
        <v>36</v>
      </c>
      <c r="AE899" t="s">
        <v>36</v>
      </c>
      <c r="AF899" t="s">
        <v>36</v>
      </c>
      <c r="AG899" t="s">
        <v>36</v>
      </c>
      <c r="AH899" t="s">
        <v>36</v>
      </c>
    </row>
    <row r="900" spans="1:34" x14ac:dyDescent="0.25">
      <c r="A900">
        <v>350</v>
      </c>
      <c r="B900" t="s">
        <v>34</v>
      </c>
      <c r="C900">
        <v>4</v>
      </c>
      <c r="D900">
        <v>15</v>
      </c>
      <c r="E900">
        <v>2</v>
      </c>
      <c r="F900" t="s">
        <v>37</v>
      </c>
      <c r="G900">
        <v>2</v>
      </c>
      <c r="H900">
        <v>2033</v>
      </c>
      <c r="I900">
        <v>44</v>
      </c>
      <c r="J900">
        <v>2.8959999999999999</v>
      </c>
      <c r="K900">
        <v>0</v>
      </c>
      <c r="L900">
        <v>54.1</v>
      </c>
      <c r="M900">
        <v>0</v>
      </c>
      <c r="N900">
        <v>0.32179999999999997</v>
      </c>
      <c r="O900">
        <v>0</v>
      </c>
      <c r="P900">
        <v>5.3109433962264096E-3</v>
      </c>
      <c r="Q900">
        <v>0</v>
      </c>
      <c r="R900">
        <v>0.42</v>
      </c>
      <c r="S900">
        <v>0</v>
      </c>
      <c r="T900">
        <v>79.58</v>
      </c>
      <c r="U900">
        <v>0.56000000000000005</v>
      </c>
      <c r="V900">
        <v>0</v>
      </c>
      <c r="W900">
        <v>0.85799999999999998</v>
      </c>
      <c r="X900">
        <v>0</v>
      </c>
      <c r="Y900">
        <v>0.46200000000000002</v>
      </c>
      <c r="Z900">
        <v>0</v>
      </c>
      <c r="AA900">
        <v>0.81</v>
      </c>
      <c r="AB900">
        <v>0</v>
      </c>
      <c r="AC900" t="s">
        <v>36</v>
      </c>
      <c r="AD900" t="s">
        <v>36</v>
      </c>
      <c r="AE900" t="s">
        <v>36</v>
      </c>
      <c r="AF900" t="s">
        <v>36</v>
      </c>
      <c r="AG900" t="s">
        <v>36</v>
      </c>
      <c r="AH900" t="s">
        <v>36</v>
      </c>
    </row>
    <row r="901" spans="1:34" x14ac:dyDescent="0.25">
      <c r="A901">
        <v>351</v>
      </c>
      <c r="B901" t="s">
        <v>34</v>
      </c>
      <c r="C901">
        <v>4</v>
      </c>
      <c r="D901">
        <v>15</v>
      </c>
      <c r="E901">
        <v>2</v>
      </c>
      <c r="F901" t="s">
        <v>37</v>
      </c>
      <c r="G901">
        <v>2</v>
      </c>
      <c r="H901">
        <v>2034</v>
      </c>
      <c r="I901">
        <v>45</v>
      </c>
      <c r="J901">
        <v>2.8959999999999999</v>
      </c>
      <c r="K901">
        <v>0</v>
      </c>
      <c r="L901">
        <v>54.1</v>
      </c>
      <c r="M901">
        <v>0</v>
      </c>
      <c r="N901">
        <v>0.32179999999999997</v>
      </c>
      <c r="O901">
        <v>0</v>
      </c>
      <c r="P901">
        <v>5.3109433962264096E-3</v>
      </c>
      <c r="Q901">
        <v>0</v>
      </c>
      <c r="R901">
        <v>0.42</v>
      </c>
      <c r="S901">
        <v>0</v>
      </c>
      <c r="T901">
        <v>79.58</v>
      </c>
      <c r="U901">
        <v>0.56000000000000005</v>
      </c>
      <c r="V901">
        <v>0</v>
      </c>
      <c r="W901">
        <v>0.85799999999999998</v>
      </c>
      <c r="X901">
        <v>0</v>
      </c>
      <c r="Y901">
        <v>0.46200000000000002</v>
      </c>
      <c r="Z901">
        <v>0</v>
      </c>
      <c r="AA901">
        <v>0.81</v>
      </c>
      <c r="AB901">
        <v>0</v>
      </c>
      <c r="AC901" t="s">
        <v>36</v>
      </c>
      <c r="AD901" t="s">
        <v>36</v>
      </c>
      <c r="AE901" t="s">
        <v>36</v>
      </c>
      <c r="AF901" t="s">
        <v>36</v>
      </c>
      <c r="AG901" t="s">
        <v>36</v>
      </c>
      <c r="AH901" t="s">
        <v>36</v>
      </c>
    </row>
    <row r="902" spans="1:34" x14ac:dyDescent="0.25">
      <c r="A902">
        <v>352</v>
      </c>
      <c r="B902" t="s">
        <v>34</v>
      </c>
      <c r="C902">
        <v>4</v>
      </c>
      <c r="D902">
        <v>15</v>
      </c>
      <c r="E902">
        <v>2</v>
      </c>
      <c r="F902" t="s">
        <v>37</v>
      </c>
      <c r="G902">
        <v>2</v>
      </c>
      <c r="H902">
        <v>2035</v>
      </c>
      <c r="I902">
        <v>46</v>
      </c>
      <c r="J902">
        <v>2.8959999999999999</v>
      </c>
      <c r="K902">
        <v>0</v>
      </c>
      <c r="L902">
        <v>54.1</v>
      </c>
      <c r="M902">
        <v>0</v>
      </c>
      <c r="N902">
        <v>0.32179999999999997</v>
      </c>
      <c r="O902">
        <v>0</v>
      </c>
      <c r="P902">
        <v>5.3109433962264096E-3</v>
      </c>
      <c r="Q902">
        <v>0</v>
      </c>
      <c r="R902">
        <v>0.42</v>
      </c>
      <c r="S902">
        <v>0</v>
      </c>
      <c r="T902">
        <v>79.58</v>
      </c>
      <c r="U902">
        <v>0.56000000000000005</v>
      </c>
      <c r="V902">
        <v>0</v>
      </c>
      <c r="W902">
        <v>0.85799999999999998</v>
      </c>
      <c r="X902">
        <v>0</v>
      </c>
      <c r="Y902">
        <v>0.46200000000000002</v>
      </c>
      <c r="Z902">
        <v>0</v>
      </c>
      <c r="AA902">
        <v>0.81</v>
      </c>
      <c r="AB902">
        <v>0</v>
      </c>
      <c r="AC902" t="s">
        <v>36</v>
      </c>
      <c r="AD902" t="s">
        <v>36</v>
      </c>
      <c r="AE902" t="s">
        <v>36</v>
      </c>
      <c r="AF902" t="s">
        <v>36</v>
      </c>
      <c r="AG902" t="s">
        <v>36</v>
      </c>
      <c r="AH902" t="s">
        <v>36</v>
      </c>
    </row>
    <row r="903" spans="1:34" x14ac:dyDescent="0.25">
      <c r="A903">
        <v>353</v>
      </c>
      <c r="B903" t="s">
        <v>34</v>
      </c>
      <c r="C903">
        <v>4</v>
      </c>
      <c r="D903">
        <v>15</v>
      </c>
      <c r="E903">
        <v>2</v>
      </c>
      <c r="F903" t="s">
        <v>37</v>
      </c>
      <c r="G903">
        <v>2</v>
      </c>
      <c r="H903">
        <v>2036</v>
      </c>
      <c r="I903">
        <v>47</v>
      </c>
      <c r="J903">
        <v>2.8959999999999999</v>
      </c>
      <c r="K903">
        <v>0</v>
      </c>
      <c r="L903">
        <v>54.1</v>
      </c>
      <c r="M903">
        <v>0</v>
      </c>
      <c r="N903">
        <v>0.32179999999999997</v>
      </c>
      <c r="O903">
        <v>0</v>
      </c>
      <c r="P903">
        <v>5.3109433962264096E-3</v>
      </c>
      <c r="Q903">
        <v>0</v>
      </c>
      <c r="R903">
        <v>0.42</v>
      </c>
      <c r="S903">
        <v>0</v>
      </c>
      <c r="T903">
        <v>79.58</v>
      </c>
      <c r="U903">
        <v>0.56000000000000005</v>
      </c>
      <c r="V903">
        <v>0</v>
      </c>
      <c r="W903">
        <v>0.85799999999999998</v>
      </c>
      <c r="X903">
        <v>0</v>
      </c>
      <c r="Y903">
        <v>0.46200000000000002</v>
      </c>
      <c r="Z903">
        <v>0</v>
      </c>
      <c r="AA903">
        <v>0.81</v>
      </c>
      <c r="AB903">
        <v>0</v>
      </c>
      <c r="AC903" t="s">
        <v>36</v>
      </c>
      <c r="AD903" t="s">
        <v>36</v>
      </c>
      <c r="AE903" t="s">
        <v>36</v>
      </c>
      <c r="AF903" t="s">
        <v>36</v>
      </c>
      <c r="AG903" t="s">
        <v>36</v>
      </c>
      <c r="AH903" t="s">
        <v>36</v>
      </c>
    </row>
    <row r="904" spans="1:34" x14ac:dyDescent="0.25">
      <c r="A904">
        <v>354</v>
      </c>
      <c r="B904" t="s">
        <v>34</v>
      </c>
      <c r="C904">
        <v>4</v>
      </c>
      <c r="D904">
        <v>15</v>
      </c>
      <c r="E904">
        <v>2</v>
      </c>
      <c r="F904" t="s">
        <v>37</v>
      </c>
      <c r="G904">
        <v>2</v>
      </c>
      <c r="H904">
        <v>2037</v>
      </c>
      <c r="I904">
        <v>48</v>
      </c>
      <c r="J904">
        <v>2.8959999999999999</v>
      </c>
      <c r="K904">
        <v>0</v>
      </c>
      <c r="L904">
        <v>54.1</v>
      </c>
      <c r="M904">
        <v>0</v>
      </c>
      <c r="N904">
        <v>0.32179999999999997</v>
      </c>
      <c r="O904">
        <v>0</v>
      </c>
      <c r="P904">
        <v>5.3109433962264096E-3</v>
      </c>
      <c r="Q904">
        <v>0</v>
      </c>
      <c r="R904">
        <v>0.42</v>
      </c>
      <c r="S904">
        <v>0</v>
      </c>
      <c r="T904">
        <v>79.58</v>
      </c>
      <c r="U904">
        <v>0.56000000000000005</v>
      </c>
      <c r="V904">
        <v>0</v>
      </c>
      <c r="W904">
        <v>0.85799999999999998</v>
      </c>
      <c r="X904">
        <v>0</v>
      </c>
      <c r="Y904">
        <v>0.46200000000000002</v>
      </c>
      <c r="Z904">
        <v>0</v>
      </c>
      <c r="AA904">
        <v>0.81</v>
      </c>
      <c r="AB904">
        <v>0</v>
      </c>
      <c r="AC904" t="s">
        <v>36</v>
      </c>
      <c r="AD904" t="s">
        <v>36</v>
      </c>
      <c r="AE904" t="s">
        <v>36</v>
      </c>
      <c r="AF904" t="s">
        <v>36</v>
      </c>
      <c r="AG904" t="s">
        <v>36</v>
      </c>
      <c r="AH904" t="s">
        <v>36</v>
      </c>
    </row>
    <row r="905" spans="1:34" x14ac:dyDescent="0.25">
      <c r="A905">
        <v>355</v>
      </c>
      <c r="B905" t="s">
        <v>34</v>
      </c>
      <c r="C905">
        <v>4</v>
      </c>
      <c r="D905">
        <v>15</v>
      </c>
      <c r="E905">
        <v>2</v>
      </c>
      <c r="F905" t="s">
        <v>37</v>
      </c>
      <c r="G905">
        <v>2</v>
      </c>
      <c r="H905">
        <v>2038</v>
      </c>
      <c r="I905">
        <v>49</v>
      </c>
      <c r="J905">
        <v>2.8959999999999999</v>
      </c>
      <c r="K905">
        <v>0</v>
      </c>
      <c r="L905">
        <v>54.1</v>
      </c>
      <c r="M905">
        <v>0</v>
      </c>
      <c r="N905">
        <v>0.32179999999999997</v>
      </c>
      <c r="O905">
        <v>0</v>
      </c>
      <c r="P905">
        <v>5.3109433962264096E-3</v>
      </c>
      <c r="Q905">
        <v>0</v>
      </c>
      <c r="R905">
        <v>0.42</v>
      </c>
      <c r="S905">
        <v>0</v>
      </c>
      <c r="T905">
        <v>79.58</v>
      </c>
      <c r="U905">
        <v>0.56000000000000005</v>
      </c>
      <c r="V905">
        <v>0</v>
      </c>
      <c r="W905">
        <v>0.85799999999999998</v>
      </c>
      <c r="X905">
        <v>0</v>
      </c>
      <c r="Y905">
        <v>0.46200000000000002</v>
      </c>
      <c r="Z905">
        <v>0</v>
      </c>
      <c r="AA905">
        <v>0.81</v>
      </c>
      <c r="AB905">
        <v>0</v>
      </c>
      <c r="AC905" t="s">
        <v>36</v>
      </c>
      <c r="AD905" t="s">
        <v>36</v>
      </c>
      <c r="AE905" t="s">
        <v>36</v>
      </c>
      <c r="AF905" t="s">
        <v>36</v>
      </c>
      <c r="AG905" t="s">
        <v>36</v>
      </c>
      <c r="AH905" t="s">
        <v>36</v>
      </c>
    </row>
    <row r="906" spans="1:34" x14ac:dyDescent="0.25">
      <c r="A906">
        <v>356</v>
      </c>
      <c r="B906" t="s">
        <v>34</v>
      </c>
      <c r="C906">
        <v>4</v>
      </c>
      <c r="D906">
        <v>15</v>
      </c>
      <c r="E906">
        <v>2</v>
      </c>
      <c r="F906" t="s">
        <v>37</v>
      </c>
      <c r="G906">
        <v>2</v>
      </c>
      <c r="H906">
        <v>2039</v>
      </c>
      <c r="I906">
        <v>50</v>
      </c>
      <c r="J906">
        <v>2.8959999999999999</v>
      </c>
      <c r="K906">
        <v>0</v>
      </c>
      <c r="L906">
        <v>54.1</v>
      </c>
      <c r="M906">
        <v>0</v>
      </c>
      <c r="N906">
        <v>0.32179999999999997</v>
      </c>
      <c r="O906">
        <v>0</v>
      </c>
      <c r="P906">
        <v>5.3109433962264096E-3</v>
      </c>
      <c r="Q906">
        <v>0</v>
      </c>
      <c r="R906">
        <v>0.42</v>
      </c>
      <c r="S906">
        <v>0</v>
      </c>
      <c r="T906">
        <v>79.58</v>
      </c>
      <c r="U906">
        <v>0.56000000000000005</v>
      </c>
      <c r="V906">
        <v>0</v>
      </c>
      <c r="W906">
        <v>0.85799999999999998</v>
      </c>
      <c r="X906">
        <v>0</v>
      </c>
      <c r="Y906">
        <v>0.46200000000000002</v>
      </c>
      <c r="Z906">
        <v>0</v>
      </c>
      <c r="AA906">
        <v>0.81</v>
      </c>
      <c r="AB906">
        <v>0</v>
      </c>
      <c r="AC906" t="s">
        <v>36</v>
      </c>
      <c r="AD906" t="s">
        <v>36</v>
      </c>
      <c r="AE906" t="s">
        <v>36</v>
      </c>
      <c r="AF906" t="s">
        <v>36</v>
      </c>
      <c r="AG906" t="s">
        <v>36</v>
      </c>
      <c r="AH906" t="s">
        <v>36</v>
      </c>
    </row>
    <row r="907" spans="1:34" x14ac:dyDescent="0.25">
      <c r="A907">
        <v>357</v>
      </c>
      <c r="B907" t="s">
        <v>34</v>
      </c>
      <c r="C907">
        <v>4</v>
      </c>
      <c r="D907">
        <v>15</v>
      </c>
      <c r="E907">
        <v>2</v>
      </c>
      <c r="F907" t="s">
        <v>37</v>
      </c>
      <c r="G907">
        <v>2</v>
      </c>
      <c r="H907">
        <v>2040</v>
      </c>
      <c r="I907">
        <v>51</v>
      </c>
      <c r="J907">
        <v>2.8959999999999999</v>
      </c>
      <c r="K907">
        <v>0</v>
      </c>
      <c r="L907">
        <v>54.1</v>
      </c>
      <c r="M907">
        <v>0</v>
      </c>
      <c r="N907">
        <v>0.32179999999999997</v>
      </c>
      <c r="O907">
        <v>0</v>
      </c>
      <c r="P907">
        <v>5.3109433962264096E-3</v>
      </c>
      <c r="Q907">
        <v>0</v>
      </c>
      <c r="R907">
        <v>0.42</v>
      </c>
      <c r="S907">
        <v>0</v>
      </c>
      <c r="T907">
        <v>79.58</v>
      </c>
      <c r="U907">
        <v>0.56000000000000005</v>
      </c>
      <c r="V907">
        <v>0</v>
      </c>
      <c r="W907">
        <v>0.85799999999999998</v>
      </c>
      <c r="X907">
        <v>0</v>
      </c>
      <c r="Y907">
        <v>0.46200000000000002</v>
      </c>
      <c r="Z907">
        <v>0</v>
      </c>
      <c r="AA907">
        <v>0.81</v>
      </c>
      <c r="AB907">
        <v>0</v>
      </c>
      <c r="AC907" t="s">
        <v>36</v>
      </c>
      <c r="AD907" t="s">
        <v>36</v>
      </c>
      <c r="AE907" t="s">
        <v>36</v>
      </c>
      <c r="AF907" t="s">
        <v>36</v>
      </c>
      <c r="AG907" t="s">
        <v>36</v>
      </c>
      <c r="AH907" t="s">
        <v>36</v>
      </c>
    </row>
    <row r="908" spans="1:34" x14ac:dyDescent="0.25">
      <c r="A908">
        <v>390</v>
      </c>
      <c r="B908" t="s">
        <v>34</v>
      </c>
      <c r="C908">
        <v>4</v>
      </c>
      <c r="D908">
        <v>25</v>
      </c>
      <c r="E908">
        <v>3</v>
      </c>
      <c r="F908" t="s">
        <v>37</v>
      </c>
      <c r="G908">
        <v>2</v>
      </c>
      <c r="H908">
        <v>2022</v>
      </c>
      <c r="I908">
        <v>33</v>
      </c>
      <c r="J908">
        <v>2.8959999999999999</v>
      </c>
      <c r="K908">
        <v>0</v>
      </c>
      <c r="L908">
        <v>54.1</v>
      </c>
      <c r="M908">
        <v>0</v>
      </c>
      <c r="N908">
        <v>0.32179999999999997</v>
      </c>
      <c r="O908">
        <v>0</v>
      </c>
      <c r="P908">
        <v>5.3109433962264096E-3</v>
      </c>
      <c r="Q908">
        <v>0</v>
      </c>
      <c r="R908">
        <v>0.42</v>
      </c>
      <c r="S908">
        <v>0</v>
      </c>
      <c r="T908">
        <v>79.58</v>
      </c>
      <c r="U908">
        <v>0.56000000000000005</v>
      </c>
      <c r="V908">
        <v>0</v>
      </c>
      <c r="W908">
        <v>0.85799999999999998</v>
      </c>
      <c r="X908">
        <v>0</v>
      </c>
      <c r="Y908">
        <v>0.46200000000000002</v>
      </c>
      <c r="Z908">
        <v>0</v>
      </c>
      <c r="AA908">
        <v>0.81</v>
      </c>
      <c r="AB908">
        <v>0</v>
      </c>
      <c r="AC908" t="s">
        <v>36</v>
      </c>
      <c r="AD908" t="s">
        <v>36</v>
      </c>
      <c r="AE908" t="s">
        <v>36</v>
      </c>
      <c r="AF908" t="s">
        <v>36</v>
      </c>
      <c r="AG908" t="s">
        <v>36</v>
      </c>
      <c r="AH908" t="s">
        <v>36</v>
      </c>
    </row>
    <row r="909" spans="1:34" x14ac:dyDescent="0.25">
      <c r="A909">
        <v>391</v>
      </c>
      <c r="B909" t="s">
        <v>34</v>
      </c>
      <c r="C909">
        <v>4</v>
      </c>
      <c r="D909">
        <v>25</v>
      </c>
      <c r="E909">
        <v>3</v>
      </c>
      <c r="F909" t="s">
        <v>37</v>
      </c>
      <c r="G909">
        <v>2</v>
      </c>
      <c r="H909">
        <v>2023</v>
      </c>
      <c r="I909">
        <v>34</v>
      </c>
      <c r="J909">
        <v>2.8959999999999999</v>
      </c>
      <c r="K909">
        <v>0</v>
      </c>
      <c r="L909">
        <v>54.1</v>
      </c>
      <c r="M909">
        <v>0</v>
      </c>
      <c r="N909">
        <v>0.32179999999999997</v>
      </c>
      <c r="O909">
        <v>0</v>
      </c>
      <c r="P909">
        <v>5.3109433962264096E-3</v>
      </c>
      <c r="Q909">
        <v>0</v>
      </c>
      <c r="R909">
        <v>0.42</v>
      </c>
      <c r="S909">
        <v>0</v>
      </c>
      <c r="T909">
        <v>79.58</v>
      </c>
      <c r="U909">
        <v>0.56000000000000005</v>
      </c>
      <c r="V909">
        <v>0</v>
      </c>
      <c r="W909">
        <v>0.85799999999999998</v>
      </c>
      <c r="X909">
        <v>0</v>
      </c>
      <c r="Y909">
        <v>0.46200000000000002</v>
      </c>
      <c r="Z909">
        <v>0</v>
      </c>
      <c r="AA909">
        <v>0.81</v>
      </c>
      <c r="AB909">
        <v>0</v>
      </c>
      <c r="AC909" t="s">
        <v>36</v>
      </c>
      <c r="AD909" t="s">
        <v>36</v>
      </c>
      <c r="AE909" t="s">
        <v>36</v>
      </c>
      <c r="AF909" t="s">
        <v>36</v>
      </c>
      <c r="AG909" t="s">
        <v>36</v>
      </c>
      <c r="AH909" t="s">
        <v>36</v>
      </c>
    </row>
    <row r="910" spans="1:34" x14ac:dyDescent="0.25">
      <c r="A910">
        <v>392</v>
      </c>
      <c r="B910" t="s">
        <v>34</v>
      </c>
      <c r="C910">
        <v>4</v>
      </c>
      <c r="D910">
        <v>25</v>
      </c>
      <c r="E910">
        <v>3</v>
      </c>
      <c r="F910" t="s">
        <v>37</v>
      </c>
      <c r="G910">
        <v>2</v>
      </c>
      <c r="H910">
        <v>2024</v>
      </c>
      <c r="I910">
        <v>35</v>
      </c>
      <c r="J910">
        <v>2.8959999999999999</v>
      </c>
      <c r="K910">
        <v>0</v>
      </c>
      <c r="L910">
        <v>54.1</v>
      </c>
      <c r="M910">
        <v>0</v>
      </c>
      <c r="N910">
        <v>0.32179999999999997</v>
      </c>
      <c r="O910">
        <v>0</v>
      </c>
      <c r="P910">
        <v>5.3109433962264096E-3</v>
      </c>
      <c r="Q910">
        <v>0</v>
      </c>
      <c r="R910">
        <v>0.42</v>
      </c>
      <c r="S910">
        <v>0</v>
      </c>
      <c r="T910">
        <v>79.58</v>
      </c>
      <c r="U910">
        <v>0.56000000000000005</v>
      </c>
      <c r="V910">
        <v>0</v>
      </c>
      <c r="W910">
        <v>0.85799999999999998</v>
      </c>
      <c r="X910">
        <v>0</v>
      </c>
      <c r="Y910">
        <v>0.46200000000000002</v>
      </c>
      <c r="Z910">
        <v>0</v>
      </c>
      <c r="AA910">
        <v>0.81</v>
      </c>
      <c r="AB910">
        <v>0</v>
      </c>
      <c r="AC910" t="s">
        <v>36</v>
      </c>
      <c r="AD910" t="s">
        <v>36</v>
      </c>
      <c r="AE910" t="s">
        <v>36</v>
      </c>
      <c r="AF910" t="s">
        <v>36</v>
      </c>
      <c r="AG910" t="s">
        <v>36</v>
      </c>
      <c r="AH910" t="s">
        <v>36</v>
      </c>
    </row>
    <row r="911" spans="1:34" x14ac:dyDescent="0.25">
      <c r="A911">
        <v>393</v>
      </c>
      <c r="B911" t="s">
        <v>34</v>
      </c>
      <c r="C911">
        <v>4</v>
      </c>
      <c r="D911">
        <v>25</v>
      </c>
      <c r="E911">
        <v>3</v>
      </c>
      <c r="F911" t="s">
        <v>37</v>
      </c>
      <c r="G911">
        <v>2</v>
      </c>
      <c r="H911">
        <v>2025</v>
      </c>
      <c r="I911">
        <v>36</v>
      </c>
      <c r="J911">
        <v>2.8959999999999999</v>
      </c>
      <c r="K911">
        <v>0</v>
      </c>
      <c r="L911">
        <v>54.1</v>
      </c>
      <c r="M911">
        <v>0</v>
      </c>
      <c r="N911">
        <v>0.32179999999999997</v>
      </c>
      <c r="O911">
        <v>0</v>
      </c>
      <c r="P911">
        <v>5.3109433962264096E-3</v>
      </c>
      <c r="Q911">
        <v>0</v>
      </c>
      <c r="R911">
        <v>0.42</v>
      </c>
      <c r="S911">
        <v>0</v>
      </c>
      <c r="T911">
        <v>79.58</v>
      </c>
      <c r="U911">
        <v>0.56000000000000005</v>
      </c>
      <c r="V911">
        <v>0</v>
      </c>
      <c r="W911">
        <v>0.85799999999999998</v>
      </c>
      <c r="X911">
        <v>0</v>
      </c>
      <c r="Y911">
        <v>0.46200000000000002</v>
      </c>
      <c r="Z911">
        <v>0</v>
      </c>
      <c r="AA911">
        <v>0.81</v>
      </c>
      <c r="AB911">
        <v>0</v>
      </c>
      <c r="AC911" t="s">
        <v>36</v>
      </c>
      <c r="AD911" t="s">
        <v>36</v>
      </c>
      <c r="AE911" t="s">
        <v>36</v>
      </c>
      <c r="AF911" t="s">
        <v>36</v>
      </c>
      <c r="AG911" t="s">
        <v>36</v>
      </c>
      <c r="AH911" t="s">
        <v>36</v>
      </c>
    </row>
    <row r="912" spans="1:34" x14ac:dyDescent="0.25">
      <c r="A912">
        <v>394</v>
      </c>
      <c r="B912" t="s">
        <v>34</v>
      </c>
      <c r="C912">
        <v>4</v>
      </c>
      <c r="D912">
        <v>25</v>
      </c>
      <c r="E912">
        <v>3</v>
      </c>
      <c r="F912" t="s">
        <v>37</v>
      </c>
      <c r="G912">
        <v>2</v>
      </c>
      <c r="H912">
        <v>2026</v>
      </c>
      <c r="I912">
        <v>37</v>
      </c>
      <c r="J912">
        <v>2.8959999999999999</v>
      </c>
      <c r="K912">
        <v>0</v>
      </c>
      <c r="L912">
        <v>54.1</v>
      </c>
      <c r="M912">
        <v>0</v>
      </c>
      <c r="N912">
        <v>0.32179999999999997</v>
      </c>
      <c r="O912">
        <v>0</v>
      </c>
      <c r="P912">
        <v>5.3109433962264096E-3</v>
      </c>
      <c r="Q912">
        <v>0</v>
      </c>
      <c r="R912">
        <v>0.42</v>
      </c>
      <c r="S912">
        <v>0</v>
      </c>
      <c r="T912">
        <v>79.58</v>
      </c>
      <c r="U912">
        <v>0.56000000000000005</v>
      </c>
      <c r="V912">
        <v>0</v>
      </c>
      <c r="W912">
        <v>0.85799999999999998</v>
      </c>
      <c r="X912">
        <v>0</v>
      </c>
      <c r="Y912">
        <v>0.46200000000000002</v>
      </c>
      <c r="Z912">
        <v>0</v>
      </c>
      <c r="AA912">
        <v>0.81</v>
      </c>
      <c r="AB912">
        <v>0</v>
      </c>
      <c r="AC912" t="s">
        <v>36</v>
      </c>
      <c r="AD912" t="s">
        <v>36</v>
      </c>
      <c r="AE912" t="s">
        <v>36</v>
      </c>
      <c r="AF912" t="s">
        <v>36</v>
      </c>
      <c r="AG912" t="s">
        <v>36</v>
      </c>
      <c r="AH912" t="s">
        <v>36</v>
      </c>
    </row>
    <row r="913" spans="1:34" x14ac:dyDescent="0.25">
      <c r="A913">
        <v>395</v>
      </c>
      <c r="B913" t="s">
        <v>34</v>
      </c>
      <c r="C913">
        <v>4</v>
      </c>
      <c r="D913">
        <v>25</v>
      </c>
      <c r="E913">
        <v>3</v>
      </c>
      <c r="F913" t="s">
        <v>37</v>
      </c>
      <c r="G913">
        <v>2</v>
      </c>
      <c r="H913">
        <v>2027</v>
      </c>
      <c r="I913">
        <v>38</v>
      </c>
      <c r="J913">
        <v>2.8959999999999999</v>
      </c>
      <c r="K913">
        <v>0</v>
      </c>
      <c r="L913">
        <v>54.1</v>
      </c>
      <c r="M913">
        <v>0</v>
      </c>
      <c r="N913">
        <v>0.32179999999999997</v>
      </c>
      <c r="O913">
        <v>0</v>
      </c>
      <c r="P913">
        <v>5.3109433962264096E-3</v>
      </c>
      <c r="Q913">
        <v>0</v>
      </c>
      <c r="R913">
        <v>0.42</v>
      </c>
      <c r="S913">
        <v>0</v>
      </c>
      <c r="T913">
        <v>79.58</v>
      </c>
      <c r="U913">
        <v>0.56000000000000005</v>
      </c>
      <c r="V913">
        <v>0</v>
      </c>
      <c r="W913">
        <v>0.85799999999999998</v>
      </c>
      <c r="X913">
        <v>0</v>
      </c>
      <c r="Y913">
        <v>0.46200000000000002</v>
      </c>
      <c r="Z913">
        <v>0</v>
      </c>
      <c r="AA913">
        <v>0.81</v>
      </c>
      <c r="AB913">
        <v>0</v>
      </c>
      <c r="AC913" t="s">
        <v>36</v>
      </c>
      <c r="AD913" t="s">
        <v>36</v>
      </c>
      <c r="AE913" t="s">
        <v>36</v>
      </c>
      <c r="AF913" t="s">
        <v>36</v>
      </c>
      <c r="AG913" t="s">
        <v>36</v>
      </c>
      <c r="AH913" t="s">
        <v>36</v>
      </c>
    </row>
    <row r="914" spans="1:34" x14ac:dyDescent="0.25">
      <c r="A914">
        <v>396</v>
      </c>
      <c r="B914" t="s">
        <v>34</v>
      </c>
      <c r="C914">
        <v>4</v>
      </c>
      <c r="D914">
        <v>25</v>
      </c>
      <c r="E914">
        <v>3</v>
      </c>
      <c r="F914" t="s">
        <v>37</v>
      </c>
      <c r="G914">
        <v>2</v>
      </c>
      <c r="H914">
        <v>2028</v>
      </c>
      <c r="I914">
        <v>39</v>
      </c>
      <c r="J914">
        <v>2.8959999999999999</v>
      </c>
      <c r="K914">
        <v>0</v>
      </c>
      <c r="L914">
        <v>54.1</v>
      </c>
      <c r="M914">
        <v>0</v>
      </c>
      <c r="N914">
        <v>0.32179999999999997</v>
      </c>
      <c r="O914">
        <v>0</v>
      </c>
      <c r="P914">
        <v>5.3109433962264096E-3</v>
      </c>
      <c r="Q914">
        <v>0</v>
      </c>
      <c r="R914">
        <v>0.42</v>
      </c>
      <c r="S914">
        <v>0</v>
      </c>
      <c r="T914">
        <v>79.58</v>
      </c>
      <c r="U914">
        <v>0.56000000000000005</v>
      </c>
      <c r="V914">
        <v>0</v>
      </c>
      <c r="W914">
        <v>0.85799999999999998</v>
      </c>
      <c r="X914">
        <v>0</v>
      </c>
      <c r="Y914">
        <v>0.46200000000000002</v>
      </c>
      <c r="Z914">
        <v>0</v>
      </c>
      <c r="AA914">
        <v>0.81</v>
      </c>
      <c r="AB914">
        <v>0</v>
      </c>
      <c r="AC914" t="s">
        <v>36</v>
      </c>
      <c r="AD914" t="s">
        <v>36</v>
      </c>
      <c r="AE914" t="s">
        <v>36</v>
      </c>
      <c r="AF914" t="s">
        <v>36</v>
      </c>
      <c r="AG914" t="s">
        <v>36</v>
      </c>
      <c r="AH914" t="s">
        <v>36</v>
      </c>
    </row>
    <row r="915" spans="1:34" x14ac:dyDescent="0.25">
      <c r="A915">
        <v>397</v>
      </c>
      <c r="B915" t="s">
        <v>34</v>
      </c>
      <c r="C915">
        <v>4</v>
      </c>
      <c r="D915">
        <v>25</v>
      </c>
      <c r="E915">
        <v>3</v>
      </c>
      <c r="F915" t="s">
        <v>37</v>
      </c>
      <c r="G915">
        <v>2</v>
      </c>
      <c r="H915">
        <v>2029</v>
      </c>
      <c r="I915">
        <v>40</v>
      </c>
      <c r="J915">
        <v>2.8959999999999999</v>
      </c>
      <c r="K915">
        <v>0</v>
      </c>
      <c r="L915">
        <v>54.1</v>
      </c>
      <c r="M915">
        <v>0</v>
      </c>
      <c r="N915">
        <v>0.32179999999999997</v>
      </c>
      <c r="O915">
        <v>0</v>
      </c>
      <c r="P915">
        <v>5.3109433962264096E-3</v>
      </c>
      <c r="Q915">
        <v>0</v>
      </c>
      <c r="R915">
        <v>0.42</v>
      </c>
      <c r="S915">
        <v>0</v>
      </c>
      <c r="T915">
        <v>79.58</v>
      </c>
      <c r="U915">
        <v>0.56000000000000005</v>
      </c>
      <c r="V915">
        <v>0</v>
      </c>
      <c r="W915">
        <v>0.85799999999999998</v>
      </c>
      <c r="X915">
        <v>0</v>
      </c>
      <c r="Y915">
        <v>0.46200000000000002</v>
      </c>
      <c r="Z915">
        <v>0</v>
      </c>
      <c r="AA915">
        <v>0.81</v>
      </c>
      <c r="AB915">
        <v>0</v>
      </c>
      <c r="AC915" t="s">
        <v>36</v>
      </c>
      <c r="AD915" t="s">
        <v>36</v>
      </c>
      <c r="AE915" t="s">
        <v>36</v>
      </c>
      <c r="AF915" t="s">
        <v>36</v>
      </c>
      <c r="AG915" t="s">
        <v>36</v>
      </c>
      <c r="AH915" t="s">
        <v>36</v>
      </c>
    </row>
    <row r="916" spans="1:34" x14ac:dyDescent="0.25">
      <c r="A916">
        <v>398</v>
      </c>
      <c r="B916" t="s">
        <v>34</v>
      </c>
      <c r="C916">
        <v>4</v>
      </c>
      <c r="D916">
        <v>25</v>
      </c>
      <c r="E916">
        <v>3</v>
      </c>
      <c r="F916" t="s">
        <v>37</v>
      </c>
      <c r="G916">
        <v>2</v>
      </c>
      <c r="H916">
        <v>2030</v>
      </c>
      <c r="I916">
        <v>41</v>
      </c>
      <c r="J916">
        <v>2.8959999999999999</v>
      </c>
      <c r="K916">
        <v>0</v>
      </c>
      <c r="L916">
        <v>54.1</v>
      </c>
      <c r="M916">
        <v>0</v>
      </c>
      <c r="N916">
        <v>0.32179999999999997</v>
      </c>
      <c r="O916">
        <v>0</v>
      </c>
      <c r="P916">
        <v>5.3109433962264096E-3</v>
      </c>
      <c r="Q916">
        <v>0</v>
      </c>
      <c r="R916">
        <v>0.42</v>
      </c>
      <c r="S916">
        <v>0</v>
      </c>
      <c r="T916">
        <v>79.58</v>
      </c>
      <c r="U916">
        <v>0.56000000000000005</v>
      </c>
      <c r="V916">
        <v>0</v>
      </c>
      <c r="W916">
        <v>0.85799999999999998</v>
      </c>
      <c r="X916">
        <v>0</v>
      </c>
      <c r="Y916">
        <v>0.46200000000000002</v>
      </c>
      <c r="Z916">
        <v>0</v>
      </c>
      <c r="AA916">
        <v>0.81</v>
      </c>
      <c r="AB916">
        <v>0</v>
      </c>
      <c r="AC916" t="s">
        <v>36</v>
      </c>
      <c r="AD916" t="s">
        <v>36</v>
      </c>
      <c r="AE916" t="s">
        <v>36</v>
      </c>
      <c r="AF916" t="s">
        <v>36</v>
      </c>
      <c r="AG916" t="s">
        <v>36</v>
      </c>
      <c r="AH916" t="s">
        <v>36</v>
      </c>
    </row>
    <row r="917" spans="1:34" x14ac:dyDescent="0.25">
      <c r="A917">
        <v>399</v>
      </c>
      <c r="B917" t="s">
        <v>34</v>
      </c>
      <c r="C917">
        <v>4</v>
      </c>
      <c r="D917">
        <v>25</v>
      </c>
      <c r="E917">
        <v>3</v>
      </c>
      <c r="F917" t="s">
        <v>37</v>
      </c>
      <c r="G917">
        <v>2</v>
      </c>
      <c r="H917">
        <v>2031</v>
      </c>
      <c r="I917">
        <v>42</v>
      </c>
      <c r="J917">
        <v>2.8959999999999999</v>
      </c>
      <c r="K917">
        <v>0</v>
      </c>
      <c r="L917">
        <v>54.1</v>
      </c>
      <c r="M917">
        <v>0</v>
      </c>
      <c r="N917">
        <v>0.32179999999999997</v>
      </c>
      <c r="O917">
        <v>0</v>
      </c>
      <c r="P917">
        <v>5.3109433962264096E-3</v>
      </c>
      <c r="Q917">
        <v>0</v>
      </c>
      <c r="R917">
        <v>0.42</v>
      </c>
      <c r="S917">
        <v>0</v>
      </c>
      <c r="T917">
        <v>79.58</v>
      </c>
      <c r="U917">
        <v>0.56000000000000005</v>
      </c>
      <c r="V917">
        <v>0</v>
      </c>
      <c r="W917">
        <v>0.85799999999999998</v>
      </c>
      <c r="X917">
        <v>0</v>
      </c>
      <c r="Y917">
        <v>0.46200000000000002</v>
      </c>
      <c r="Z917">
        <v>0</v>
      </c>
      <c r="AA917">
        <v>0.81</v>
      </c>
      <c r="AB917">
        <v>0</v>
      </c>
      <c r="AC917" t="s">
        <v>36</v>
      </c>
      <c r="AD917" t="s">
        <v>36</v>
      </c>
      <c r="AE917" t="s">
        <v>36</v>
      </c>
      <c r="AF917" t="s">
        <v>36</v>
      </c>
      <c r="AG917" t="s">
        <v>36</v>
      </c>
      <c r="AH917" t="s">
        <v>36</v>
      </c>
    </row>
    <row r="918" spans="1:34" x14ac:dyDescent="0.25">
      <c r="A918">
        <v>400</v>
      </c>
      <c r="B918" t="s">
        <v>34</v>
      </c>
      <c r="C918">
        <v>4</v>
      </c>
      <c r="D918">
        <v>25</v>
      </c>
      <c r="E918">
        <v>3</v>
      </c>
      <c r="F918" t="s">
        <v>37</v>
      </c>
      <c r="G918">
        <v>2</v>
      </c>
      <c r="H918">
        <v>2032</v>
      </c>
      <c r="I918">
        <v>43</v>
      </c>
      <c r="J918">
        <v>2.8959999999999999</v>
      </c>
      <c r="K918">
        <v>0</v>
      </c>
      <c r="L918">
        <v>54.1</v>
      </c>
      <c r="M918">
        <v>0</v>
      </c>
      <c r="N918">
        <v>0.32179999999999997</v>
      </c>
      <c r="O918">
        <v>0</v>
      </c>
      <c r="P918">
        <v>5.3109433962264096E-3</v>
      </c>
      <c r="Q918">
        <v>0</v>
      </c>
      <c r="R918">
        <v>0.42</v>
      </c>
      <c r="S918">
        <v>0</v>
      </c>
      <c r="T918">
        <v>79.58</v>
      </c>
      <c r="U918">
        <v>0.56000000000000005</v>
      </c>
      <c r="V918">
        <v>0</v>
      </c>
      <c r="W918">
        <v>0.85799999999999998</v>
      </c>
      <c r="X918">
        <v>0</v>
      </c>
      <c r="Y918">
        <v>0.46200000000000002</v>
      </c>
      <c r="Z918">
        <v>0</v>
      </c>
      <c r="AA918">
        <v>0.81</v>
      </c>
      <c r="AB918">
        <v>0</v>
      </c>
      <c r="AC918" t="s">
        <v>36</v>
      </c>
      <c r="AD918" t="s">
        <v>36</v>
      </c>
      <c r="AE918" t="s">
        <v>36</v>
      </c>
      <c r="AF918" t="s">
        <v>36</v>
      </c>
      <c r="AG918" t="s">
        <v>36</v>
      </c>
      <c r="AH918" t="s">
        <v>36</v>
      </c>
    </row>
    <row r="919" spans="1:34" x14ac:dyDescent="0.25">
      <c r="A919">
        <v>401</v>
      </c>
      <c r="B919" t="s">
        <v>34</v>
      </c>
      <c r="C919">
        <v>4</v>
      </c>
      <c r="D919">
        <v>25</v>
      </c>
      <c r="E919">
        <v>3</v>
      </c>
      <c r="F919" t="s">
        <v>37</v>
      </c>
      <c r="G919">
        <v>2</v>
      </c>
      <c r="H919">
        <v>2033</v>
      </c>
      <c r="I919">
        <v>44</v>
      </c>
      <c r="J919">
        <v>2.8959999999999999</v>
      </c>
      <c r="K919">
        <v>0</v>
      </c>
      <c r="L919">
        <v>54.1</v>
      </c>
      <c r="M919">
        <v>0</v>
      </c>
      <c r="N919">
        <v>0.32179999999999997</v>
      </c>
      <c r="O919">
        <v>0</v>
      </c>
      <c r="P919">
        <v>5.3109433962264096E-3</v>
      </c>
      <c r="Q919">
        <v>0</v>
      </c>
      <c r="R919">
        <v>0.42</v>
      </c>
      <c r="S919">
        <v>0</v>
      </c>
      <c r="T919">
        <v>79.58</v>
      </c>
      <c r="U919">
        <v>0.56000000000000005</v>
      </c>
      <c r="V919">
        <v>0</v>
      </c>
      <c r="W919">
        <v>0.85799999999999998</v>
      </c>
      <c r="X919">
        <v>0</v>
      </c>
      <c r="Y919">
        <v>0.46200000000000002</v>
      </c>
      <c r="Z919">
        <v>0</v>
      </c>
      <c r="AA919">
        <v>0.81</v>
      </c>
      <c r="AB919">
        <v>0</v>
      </c>
      <c r="AC919" t="s">
        <v>36</v>
      </c>
      <c r="AD919" t="s">
        <v>36</v>
      </c>
      <c r="AE919" t="s">
        <v>36</v>
      </c>
      <c r="AF919" t="s">
        <v>36</v>
      </c>
      <c r="AG919" t="s">
        <v>36</v>
      </c>
      <c r="AH919" t="s">
        <v>36</v>
      </c>
    </row>
    <row r="920" spans="1:34" x14ac:dyDescent="0.25">
      <c r="A920">
        <v>402</v>
      </c>
      <c r="B920" t="s">
        <v>34</v>
      </c>
      <c r="C920">
        <v>4</v>
      </c>
      <c r="D920">
        <v>25</v>
      </c>
      <c r="E920">
        <v>3</v>
      </c>
      <c r="F920" t="s">
        <v>37</v>
      </c>
      <c r="G920">
        <v>2</v>
      </c>
      <c r="H920">
        <v>2034</v>
      </c>
      <c r="I920">
        <v>45</v>
      </c>
      <c r="J920">
        <v>2.8959999999999999</v>
      </c>
      <c r="K920">
        <v>0</v>
      </c>
      <c r="L920">
        <v>54.1</v>
      </c>
      <c r="M920">
        <v>0</v>
      </c>
      <c r="N920">
        <v>0.32179999999999997</v>
      </c>
      <c r="O920">
        <v>0</v>
      </c>
      <c r="P920">
        <v>5.3109433962264096E-3</v>
      </c>
      <c r="Q920">
        <v>0</v>
      </c>
      <c r="R920">
        <v>0.42</v>
      </c>
      <c r="S920">
        <v>0</v>
      </c>
      <c r="T920">
        <v>79.58</v>
      </c>
      <c r="U920">
        <v>0.56000000000000005</v>
      </c>
      <c r="V920">
        <v>0</v>
      </c>
      <c r="W920">
        <v>0.85799999999999998</v>
      </c>
      <c r="X920">
        <v>0</v>
      </c>
      <c r="Y920">
        <v>0.46200000000000002</v>
      </c>
      <c r="Z920">
        <v>0</v>
      </c>
      <c r="AA920">
        <v>0.81</v>
      </c>
      <c r="AB920">
        <v>0</v>
      </c>
      <c r="AC920" t="s">
        <v>36</v>
      </c>
      <c r="AD920" t="s">
        <v>36</v>
      </c>
      <c r="AE920" t="s">
        <v>36</v>
      </c>
      <c r="AF920" t="s">
        <v>36</v>
      </c>
      <c r="AG920" t="s">
        <v>36</v>
      </c>
      <c r="AH920" t="s">
        <v>36</v>
      </c>
    </row>
    <row r="921" spans="1:34" x14ac:dyDescent="0.25">
      <c r="A921">
        <v>403</v>
      </c>
      <c r="B921" t="s">
        <v>34</v>
      </c>
      <c r="C921">
        <v>4</v>
      </c>
      <c r="D921">
        <v>25</v>
      </c>
      <c r="E921">
        <v>3</v>
      </c>
      <c r="F921" t="s">
        <v>37</v>
      </c>
      <c r="G921">
        <v>2</v>
      </c>
      <c r="H921">
        <v>2035</v>
      </c>
      <c r="I921">
        <v>46</v>
      </c>
      <c r="J921">
        <v>2.8959999999999999</v>
      </c>
      <c r="K921">
        <v>0</v>
      </c>
      <c r="L921">
        <v>54.1</v>
      </c>
      <c r="M921">
        <v>0</v>
      </c>
      <c r="N921">
        <v>0.32179999999999997</v>
      </c>
      <c r="O921">
        <v>0</v>
      </c>
      <c r="P921">
        <v>5.3109433962264096E-3</v>
      </c>
      <c r="Q921">
        <v>0</v>
      </c>
      <c r="R921">
        <v>0.42</v>
      </c>
      <c r="S921">
        <v>0</v>
      </c>
      <c r="T921">
        <v>79.58</v>
      </c>
      <c r="U921">
        <v>0.56000000000000005</v>
      </c>
      <c r="V921">
        <v>0</v>
      </c>
      <c r="W921">
        <v>0.85799999999999998</v>
      </c>
      <c r="X921">
        <v>0</v>
      </c>
      <c r="Y921">
        <v>0.46200000000000002</v>
      </c>
      <c r="Z921">
        <v>0</v>
      </c>
      <c r="AA921">
        <v>0.81</v>
      </c>
      <c r="AB921">
        <v>0</v>
      </c>
      <c r="AC921" t="s">
        <v>36</v>
      </c>
      <c r="AD921" t="s">
        <v>36</v>
      </c>
      <c r="AE921" t="s">
        <v>36</v>
      </c>
      <c r="AF921" t="s">
        <v>36</v>
      </c>
      <c r="AG921" t="s">
        <v>36</v>
      </c>
      <c r="AH921" t="s">
        <v>36</v>
      </c>
    </row>
    <row r="922" spans="1:34" x14ac:dyDescent="0.25">
      <c r="A922">
        <v>404</v>
      </c>
      <c r="B922" t="s">
        <v>34</v>
      </c>
      <c r="C922">
        <v>4</v>
      </c>
      <c r="D922">
        <v>25</v>
      </c>
      <c r="E922">
        <v>3</v>
      </c>
      <c r="F922" t="s">
        <v>37</v>
      </c>
      <c r="G922">
        <v>2</v>
      </c>
      <c r="H922">
        <v>2036</v>
      </c>
      <c r="I922">
        <v>47</v>
      </c>
      <c r="J922">
        <v>2.8959999999999999</v>
      </c>
      <c r="K922">
        <v>0</v>
      </c>
      <c r="L922">
        <v>54.1</v>
      </c>
      <c r="M922">
        <v>0</v>
      </c>
      <c r="N922">
        <v>0.32179999999999997</v>
      </c>
      <c r="O922">
        <v>0</v>
      </c>
      <c r="P922">
        <v>5.3109433962264096E-3</v>
      </c>
      <c r="Q922">
        <v>0</v>
      </c>
      <c r="R922">
        <v>0.42</v>
      </c>
      <c r="S922">
        <v>0</v>
      </c>
      <c r="T922">
        <v>79.58</v>
      </c>
      <c r="U922">
        <v>0.56000000000000005</v>
      </c>
      <c r="V922">
        <v>0</v>
      </c>
      <c r="W922">
        <v>0.85799999999999998</v>
      </c>
      <c r="X922">
        <v>0</v>
      </c>
      <c r="Y922">
        <v>0.46200000000000002</v>
      </c>
      <c r="Z922">
        <v>0</v>
      </c>
      <c r="AA922">
        <v>0.81</v>
      </c>
      <c r="AB922">
        <v>0</v>
      </c>
      <c r="AC922" t="s">
        <v>36</v>
      </c>
      <c r="AD922" t="s">
        <v>36</v>
      </c>
      <c r="AE922" t="s">
        <v>36</v>
      </c>
      <c r="AF922" t="s">
        <v>36</v>
      </c>
      <c r="AG922" t="s">
        <v>36</v>
      </c>
      <c r="AH922" t="s">
        <v>36</v>
      </c>
    </row>
    <row r="923" spans="1:34" x14ac:dyDescent="0.25">
      <c r="A923">
        <v>405</v>
      </c>
      <c r="B923" t="s">
        <v>34</v>
      </c>
      <c r="C923">
        <v>4</v>
      </c>
      <c r="D923">
        <v>25</v>
      </c>
      <c r="E923">
        <v>3</v>
      </c>
      <c r="F923" t="s">
        <v>37</v>
      </c>
      <c r="G923">
        <v>2</v>
      </c>
      <c r="H923">
        <v>2037</v>
      </c>
      <c r="I923">
        <v>48</v>
      </c>
      <c r="J923">
        <v>2.8959999999999999</v>
      </c>
      <c r="K923">
        <v>0</v>
      </c>
      <c r="L923">
        <v>54.1</v>
      </c>
      <c r="M923">
        <v>0</v>
      </c>
      <c r="N923">
        <v>0.32179999999999997</v>
      </c>
      <c r="O923">
        <v>0</v>
      </c>
      <c r="P923">
        <v>5.3109433962264096E-3</v>
      </c>
      <c r="Q923">
        <v>0</v>
      </c>
      <c r="R923">
        <v>0.42</v>
      </c>
      <c r="S923">
        <v>0</v>
      </c>
      <c r="T923">
        <v>79.58</v>
      </c>
      <c r="U923">
        <v>0.56000000000000005</v>
      </c>
      <c r="V923">
        <v>0</v>
      </c>
      <c r="W923">
        <v>0.85799999999999998</v>
      </c>
      <c r="X923">
        <v>0</v>
      </c>
      <c r="Y923">
        <v>0.46200000000000002</v>
      </c>
      <c r="Z923">
        <v>0</v>
      </c>
      <c r="AA923">
        <v>0.81</v>
      </c>
      <c r="AB923">
        <v>0</v>
      </c>
      <c r="AC923" t="s">
        <v>36</v>
      </c>
      <c r="AD923" t="s">
        <v>36</v>
      </c>
      <c r="AE923" t="s">
        <v>36</v>
      </c>
      <c r="AF923" t="s">
        <v>36</v>
      </c>
      <c r="AG923" t="s">
        <v>36</v>
      </c>
      <c r="AH923" t="s">
        <v>36</v>
      </c>
    </row>
    <row r="924" spans="1:34" x14ac:dyDescent="0.25">
      <c r="A924">
        <v>406</v>
      </c>
      <c r="B924" t="s">
        <v>34</v>
      </c>
      <c r="C924">
        <v>4</v>
      </c>
      <c r="D924">
        <v>25</v>
      </c>
      <c r="E924">
        <v>3</v>
      </c>
      <c r="F924" t="s">
        <v>37</v>
      </c>
      <c r="G924">
        <v>2</v>
      </c>
      <c r="H924">
        <v>2038</v>
      </c>
      <c r="I924">
        <v>49</v>
      </c>
      <c r="J924">
        <v>2.8959999999999999</v>
      </c>
      <c r="K924">
        <v>0</v>
      </c>
      <c r="L924">
        <v>54.1</v>
      </c>
      <c r="M924">
        <v>0</v>
      </c>
      <c r="N924">
        <v>0.32179999999999997</v>
      </c>
      <c r="O924">
        <v>0</v>
      </c>
      <c r="P924">
        <v>5.3109433962264096E-3</v>
      </c>
      <c r="Q924">
        <v>0</v>
      </c>
      <c r="R924">
        <v>0.42</v>
      </c>
      <c r="S924">
        <v>0</v>
      </c>
      <c r="T924">
        <v>79.58</v>
      </c>
      <c r="U924">
        <v>0.56000000000000005</v>
      </c>
      <c r="V924">
        <v>0</v>
      </c>
      <c r="W924">
        <v>0.85799999999999998</v>
      </c>
      <c r="X924">
        <v>0</v>
      </c>
      <c r="Y924">
        <v>0.46200000000000002</v>
      </c>
      <c r="Z924">
        <v>0</v>
      </c>
      <c r="AA924">
        <v>0.81</v>
      </c>
      <c r="AB924">
        <v>0</v>
      </c>
      <c r="AC924" t="s">
        <v>36</v>
      </c>
      <c r="AD924" t="s">
        <v>36</v>
      </c>
      <c r="AE924" t="s">
        <v>36</v>
      </c>
      <c r="AF924" t="s">
        <v>36</v>
      </c>
      <c r="AG924" t="s">
        <v>36</v>
      </c>
      <c r="AH924" t="s">
        <v>36</v>
      </c>
    </row>
    <row r="925" spans="1:34" x14ac:dyDescent="0.25">
      <c r="A925">
        <v>407</v>
      </c>
      <c r="B925" t="s">
        <v>34</v>
      </c>
      <c r="C925">
        <v>4</v>
      </c>
      <c r="D925">
        <v>25</v>
      </c>
      <c r="E925">
        <v>3</v>
      </c>
      <c r="F925" t="s">
        <v>37</v>
      </c>
      <c r="G925">
        <v>2</v>
      </c>
      <c r="H925">
        <v>2039</v>
      </c>
      <c r="I925">
        <v>50</v>
      </c>
      <c r="J925">
        <v>2.8959999999999999</v>
      </c>
      <c r="K925">
        <v>0</v>
      </c>
      <c r="L925">
        <v>54.1</v>
      </c>
      <c r="M925">
        <v>0</v>
      </c>
      <c r="N925">
        <v>0.32179999999999997</v>
      </c>
      <c r="O925">
        <v>0</v>
      </c>
      <c r="P925">
        <v>5.3109433962264096E-3</v>
      </c>
      <c r="Q925">
        <v>0</v>
      </c>
      <c r="R925">
        <v>0.42</v>
      </c>
      <c r="S925">
        <v>0</v>
      </c>
      <c r="T925">
        <v>79.58</v>
      </c>
      <c r="U925">
        <v>0.56000000000000005</v>
      </c>
      <c r="V925">
        <v>0</v>
      </c>
      <c r="W925">
        <v>0.85799999999999998</v>
      </c>
      <c r="X925">
        <v>0</v>
      </c>
      <c r="Y925">
        <v>0.46200000000000002</v>
      </c>
      <c r="Z925">
        <v>0</v>
      </c>
      <c r="AA925">
        <v>0.81</v>
      </c>
      <c r="AB925">
        <v>0</v>
      </c>
      <c r="AC925" t="s">
        <v>36</v>
      </c>
      <c r="AD925" t="s">
        <v>36</v>
      </c>
      <c r="AE925" t="s">
        <v>36</v>
      </c>
      <c r="AF925" t="s">
        <v>36</v>
      </c>
      <c r="AG925" t="s">
        <v>36</v>
      </c>
      <c r="AH925" t="s">
        <v>36</v>
      </c>
    </row>
    <row r="926" spans="1:34" x14ac:dyDescent="0.25">
      <c r="A926">
        <v>408</v>
      </c>
      <c r="B926" t="s">
        <v>34</v>
      </c>
      <c r="C926">
        <v>4</v>
      </c>
      <c r="D926">
        <v>25</v>
      </c>
      <c r="E926">
        <v>3</v>
      </c>
      <c r="F926" t="s">
        <v>37</v>
      </c>
      <c r="G926">
        <v>2</v>
      </c>
      <c r="H926">
        <v>2040</v>
      </c>
      <c r="I926">
        <v>51</v>
      </c>
      <c r="J926">
        <v>2.8959999999999999</v>
      </c>
      <c r="K926">
        <v>0</v>
      </c>
      <c r="L926">
        <v>54.1</v>
      </c>
      <c r="M926">
        <v>0</v>
      </c>
      <c r="N926">
        <v>0.32179999999999997</v>
      </c>
      <c r="O926">
        <v>0</v>
      </c>
      <c r="P926">
        <v>5.3109433962264096E-3</v>
      </c>
      <c r="Q926">
        <v>0</v>
      </c>
      <c r="R926">
        <v>0.42</v>
      </c>
      <c r="S926">
        <v>0</v>
      </c>
      <c r="T926">
        <v>79.58</v>
      </c>
      <c r="U926">
        <v>0.56000000000000005</v>
      </c>
      <c r="V926">
        <v>0</v>
      </c>
      <c r="W926">
        <v>0.85799999999999998</v>
      </c>
      <c r="X926">
        <v>0</v>
      </c>
      <c r="Y926">
        <v>0.46200000000000002</v>
      </c>
      <c r="Z926">
        <v>0</v>
      </c>
      <c r="AA926">
        <v>0.81</v>
      </c>
      <c r="AB926">
        <v>0</v>
      </c>
      <c r="AC926" t="s">
        <v>36</v>
      </c>
      <c r="AD926" t="s">
        <v>36</v>
      </c>
      <c r="AE926" t="s">
        <v>36</v>
      </c>
      <c r="AF926" t="s">
        <v>36</v>
      </c>
      <c r="AG926" t="s">
        <v>36</v>
      </c>
      <c r="AH926" t="s">
        <v>36</v>
      </c>
    </row>
    <row r="927" spans="1:34" x14ac:dyDescent="0.25">
      <c r="A927">
        <v>441</v>
      </c>
      <c r="B927" t="s">
        <v>34</v>
      </c>
      <c r="C927">
        <v>4</v>
      </c>
      <c r="D927">
        <v>50</v>
      </c>
      <c r="E927">
        <v>4</v>
      </c>
      <c r="F927" t="s">
        <v>37</v>
      </c>
      <c r="G927">
        <v>2</v>
      </c>
      <c r="H927">
        <v>2022</v>
      </c>
      <c r="I927">
        <v>33</v>
      </c>
      <c r="J927">
        <v>2.8959999999999999</v>
      </c>
      <c r="K927">
        <v>0</v>
      </c>
      <c r="L927">
        <v>54.1</v>
      </c>
      <c r="M927">
        <v>0</v>
      </c>
      <c r="N927">
        <v>0.32179999999999997</v>
      </c>
      <c r="O927">
        <v>0</v>
      </c>
      <c r="P927">
        <v>5.3109433962264096E-3</v>
      </c>
      <c r="Q927">
        <v>0</v>
      </c>
      <c r="R927">
        <v>0.42</v>
      </c>
      <c r="S927">
        <v>0</v>
      </c>
      <c r="T927">
        <v>142.69</v>
      </c>
      <c r="U927">
        <v>0.56000000000000005</v>
      </c>
      <c r="V927">
        <v>0</v>
      </c>
      <c r="W927">
        <v>0.85799999999999998</v>
      </c>
      <c r="X927">
        <v>0</v>
      </c>
      <c r="Y927">
        <v>0.46200000000000002</v>
      </c>
      <c r="Z927">
        <v>0</v>
      </c>
      <c r="AA927">
        <v>0.81</v>
      </c>
      <c r="AB927">
        <v>0</v>
      </c>
      <c r="AC927" t="s">
        <v>36</v>
      </c>
      <c r="AD927" t="s">
        <v>36</v>
      </c>
      <c r="AE927" t="s">
        <v>36</v>
      </c>
      <c r="AF927" t="s">
        <v>36</v>
      </c>
      <c r="AG927" t="s">
        <v>36</v>
      </c>
      <c r="AH927" t="s">
        <v>36</v>
      </c>
    </row>
    <row r="928" spans="1:34" x14ac:dyDescent="0.25">
      <c r="A928">
        <v>442</v>
      </c>
      <c r="B928" t="s">
        <v>34</v>
      </c>
      <c r="C928">
        <v>4</v>
      </c>
      <c r="D928">
        <v>50</v>
      </c>
      <c r="E928">
        <v>4</v>
      </c>
      <c r="F928" t="s">
        <v>37</v>
      </c>
      <c r="G928">
        <v>2</v>
      </c>
      <c r="H928">
        <v>2023</v>
      </c>
      <c r="I928">
        <v>34</v>
      </c>
      <c r="J928">
        <v>2.8959999999999999</v>
      </c>
      <c r="K928">
        <v>0</v>
      </c>
      <c r="L928">
        <v>54.1</v>
      </c>
      <c r="M928">
        <v>0</v>
      </c>
      <c r="N928">
        <v>0.32179999999999997</v>
      </c>
      <c r="O928">
        <v>0</v>
      </c>
      <c r="P928">
        <v>5.3109433962264096E-3</v>
      </c>
      <c r="Q928">
        <v>0</v>
      </c>
      <c r="R928">
        <v>0.42</v>
      </c>
      <c r="S928">
        <v>0</v>
      </c>
      <c r="T928">
        <v>142.69</v>
      </c>
      <c r="U928">
        <v>0.56000000000000005</v>
      </c>
      <c r="V928">
        <v>0</v>
      </c>
      <c r="W928">
        <v>0.85799999999999998</v>
      </c>
      <c r="X928">
        <v>0</v>
      </c>
      <c r="Y928">
        <v>0.46200000000000002</v>
      </c>
      <c r="Z928">
        <v>0</v>
      </c>
      <c r="AA928">
        <v>0.81</v>
      </c>
      <c r="AB928">
        <v>0</v>
      </c>
      <c r="AC928" t="s">
        <v>36</v>
      </c>
      <c r="AD928" t="s">
        <v>36</v>
      </c>
      <c r="AE928" t="s">
        <v>36</v>
      </c>
      <c r="AF928" t="s">
        <v>36</v>
      </c>
      <c r="AG928" t="s">
        <v>36</v>
      </c>
      <c r="AH928" t="s">
        <v>36</v>
      </c>
    </row>
    <row r="929" spans="1:34" x14ac:dyDescent="0.25">
      <c r="A929">
        <v>443</v>
      </c>
      <c r="B929" t="s">
        <v>34</v>
      </c>
      <c r="C929">
        <v>4</v>
      </c>
      <c r="D929">
        <v>50</v>
      </c>
      <c r="E929">
        <v>4</v>
      </c>
      <c r="F929" t="s">
        <v>37</v>
      </c>
      <c r="G929">
        <v>2</v>
      </c>
      <c r="H929">
        <v>2024</v>
      </c>
      <c r="I929">
        <v>35</v>
      </c>
      <c r="J929">
        <v>2.8959999999999999</v>
      </c>
      <c r="K929">
        <v>0</v>
      </c>
      <c r="L929">
        <v>54.1</v>
      </c>
      <c r="M929">
        <v>0</v>
      </c>
      <c r="N929">
        <v>0.32179999999999997</v>
      </c>
      <c r="O929">
        <v>0</v>
      </c>
      <c r="P929">
        <v>5.3109433962264096E-3</v>
      </c>
      <c r="Q929">
        <v>0</v>
      </c>
      <c r="R929">
        <v>0.42</v>
      </c>
      <c r="S929">
        <v>0</v>
      </c>
      <c r="T929">
        <v>142.69</v>
      </c>
      <c r="U929">
        <v>0.56000000000000005</v>
      </c>
      <c r="V929">
        <v>0</v>
      </c>
      <c r="W929">
        <v>0.85799999999999998</v>
      </c>
      <c r="X929">
        <v>0</v>
      </c>
      <c r="Y929">
        <v>0.46200000000000002</v>
      </c>
      <c r="Z929">
        <v>0</v>
      </c>
      <c r="AA929">
        <v>0.81</v>
      </c>
      <c r="AB929">
        <v>0</v>
      </c>
      <c r="AC929" t="s">
        <v>36</v>
      </c>
      <c r="AD929" t="s">
        <v>36</v>
      </c>
      <c r="AE929" t="s">
        <v>36</v>
      </c>
      <c r="AF929" t="s">
        <v>36</v>
      </c>
      <c r="AG929" t="s">
        <v>36</v>
      </c>
      <c r="AH929" t="s">
        <v>36</v>
      </c>
    </row>
    <row r="930" spans="1:34" x14ac:dyDescent="0.25">
      <c r="A930">
        <v>444</v>
      </c>
      <c r="B930" t="s">
        <v>34</v>
      </c>
      <c r="C930">
        <v>4</v>
      </c>
      <c r="D930">
        <v>50</v>
      </c>
      <c r="E930">
        <v>4</v>
      </c>
      <c r="F930" t="s">
        <v>37</v>
      </c>
      <c r="G930">
        <v>2</v>
      </c>
      <c r="H930">
        <v>2025</v>
      </c>
      <c r="I930">
        <v>36</v>
      </c>
      <c r="J930">
        <v>2.8959999999999999</v>
      </c>
      <c r="K930">
        <v>0</v>
      </c>
      <c r="L930">
        <v>54.1</v>
      </c>
      <c r="M930">
        <v>0</v>
      </c>
      <c r="N930">
        <v>0.32179999999999997</v>
      </c>
      <c r="O930">
        <v>0</v>
      </c>
      <c r="P930">
        <v>5.3109433962264096E-3</v>
      </c>
      <c r="Q930">
        <v>0</v>
      </c>
      <c r="R930">
        <v>0.42</v>
      </c>
      <c r="S930">
        <v>0</v>
      </c>
      <c r="T930">
        <v>142.69</v>
      </c>
      <c r="U930">
        <v>0.56000000000000005</v>
      </c>
      <c r="V930">
        <v>0</v>
      </c>
      <c r="W930">
        <v>0.85799999999999998</v>
      </c>
      <c r="X930">
        <v>0</v>
      </c>
      <c r="Y930">
        <v>0.46200000000000002</v>
      </c>
      <c r="Z930">
        <v>0</v>
      </c>
      <c r="AA930">
        <v>0.81</v>
      </c>
      <c r="AB930">
        <v>0</v>
      </c>
      <c r="AC930" t="s">
        <v>36</v>
      </c>
      <c r="AD930" t="s">
        <v>36</v>
      </c>
      <c r="AE930" t="s">
        <v>36</v>
      </c>
      <c r="AF930" t="s">
        <v>36</v>
      </c>
      <c r="AG930" t="s">
        <v>36</v>
      </c>
      <c r="AH930" t="s">
        <v>36</v>
      </c>
    </row>
    <row r="931" spans="1:34" x14ac:dyDescent="0.25">
      <c r="A931">
        <v>445</v>
      </c>
      <c r="B931" t="s">
        <v>34</v>
      </c>
      <c r="C931">
        <v>4</v>
      </c>
      <c r="D931">
        <v>50</v>
      </c>
      <c r="E931">
        <v>4</v>
      </c>
      <c r="F931" t="s">
        <v>37</v>
      </c>
      <c r="G931">
        <v>2</v>
      </c>
      <c r="H931">
        <v>2026</v>
      </c>
      <c r="I931">
        <v>37</v>
      </c>
      <c r="J931">
        <v>2.8959999999999999</v>
      </c>
      <c r="K931">
        <v>0</v>
      </c>
      <c r="L931">
        <v>54.1</v>
      </c>
      <c r="M931">
        <v>0</v>
      </c>
      <c r="N931">
        <v>0.32179999999999997</v>
      </c>
      <c r="O931">
        <v>0</v>
      </c>
      <c r="P931">
        <v>5.3109433962264096E-3</v>
      </c>
      <c r="Q931">
        <v>0</v>
      </c>
      <c r="R931">
        <v>0.42</v>
      </c>
      <c r="S931">
        <v>0</v>
      </c>
      <c r="T931">
        <v>142.69</v>
      </c>
      <c r="U931">
        <v>0.56000000000000005</v>
      </c>
      <c r="V931">
        <v>0</v>
      </c>
      <c r="W931">
        <v>0.85799999999999998</v>
      </c>
      <c r="X931">
        <v>0</v>
      </c>
      <c r="Y931">
        <v>0.46200000000000002</v>
      </c>
      <c r="Z931">
        <v>0</v>
      </c>
      <c r="AA931">
        <v>0.81</v>
      </c>
      <c r="AB931">
        <v>0</v>
      </c>
      <c r="AC931" t="s">
        <v>36</v>
      </c>
      <c r="AD931" t="s">
        <v>36</v>
      </c>
      <c r="AE931" t="s">
        <v>36</v>
      </c>
      <c r="AF931" t="s">
        <v>36</v>
      </c>
      <c r="AG931" t="s">
        <v>36</v>
      </c>
      <c r="AH931" t="s">
        <v>36</v>
      </c>
    </row>
    <row r="932" spans="1:34" x14ac:dyDescent="0.25">
      <c r="A932">
        <v>446</v>
      </c>
      <c r="B932" t="s">
        <v>34</v>
      </c>
      <c r="C932">
        <v>4</v>
      </c>
      <c r="D932">
        <v>50</v>
      </c>
      <c r="E932">
        <v>4</v>
      </c>
      <c r="F932" t="s">
        <v>37</v>
      </c>
      <c r="G932">
        <v>2</v>
      </c>
      <c r="H932">
        <v>2027</v>
      </c>
      <c r="I932">
        <v>38</v>
      </c>
      <c r="J932">
        <v>2.8959999999999999</v>
      </c>
      <c r="K932">
        <v>0</v>
      </c>
      <c r="L932">
        <v>54.1</v>
      </c>
      <c r="M932">
        <v>0</v>
      </c>
      <c r="N932">
        <v>0.32179999999999997</v>
      </c>
      <c r="O932">
        <v>0</v>
      </c>
      <c r="P932">
        <v>5.3109433962264096E-3</v>
      </c>
      <c r="Q932">
        <v>0</v>
      </c>
      <c r="R932">
        <v>0.42</v>
      </c>
      <c r="S932">
        <v>0</v>
      </c>
      <c r="T932">
        <v>142.69</v>
      </c>
      <c r="U932">
        <v>0.56000000000000005</v>
      </c>
      <c r="V932">
        <v>0</v>
      </c>
      <c r="W932">
        <v>0.85799999999999998</v>
      </c>
      <c r="X932">
        <v>0</v>
      </c>
      <c r="Y932">
        <v>0.46200000000000002</v>
      </c>
      <c r="Z932">
        <v>0</v>
      </c>
      <c r="AA932">
        <v>0.81</v>
      </c>
      <c r="AB932">
        <v>0</v>
      </c>
      <c r="AC932" t="s">
        <v>36</v>
      </c>
      <c r="AD932" t="s">
        <v>36</v>
      </c>
      <c r="AE932" t="s">
        <v>36</v>
      </c>
      <c r="AF932" t="s">
        <v>36</v>
      </c>
      <c r="AG932" t="s">
        <v>36</v>
      </c>
      <c r="AH932" t="s">
        <v>36</v>
      </c>
    </row>
    <row r="933" spans="1:34" x14ac:dyDescent="0.25">
      <c r="A933">
        <v>447</v>
      </c>
      <c r="B933" t="s">
        <v>34</v>
      </c>
      <c r="C933">
        <v>4</v>
      </c>
      <c r="D933">
        <v>50</v>
      </c>
      <c r="E933">
        <v>4</v>
      </c>
      <c r="F933" t="s">
        <v>37</v>
      </c>
      <c r="G933">
        <v>2</v>
      </c>
      <c r="H933">
        <v>2028</v>
      </c>
      <c r="I933">
        <v>39</v>
      </c>
      <c r="J933">
        <v>2.8959999999999999</v>
      </c>
      <c r="K933">
        <v>0</v>
      </c>
      <c r="L933">
        <v>54.1</v>
      </c>
      <c r="M933">
        <v>0</v>
      </c>
      <c r="N933">
        <v>0.32179999999999997</v>
      </c>
      <c r="O933">
        <v>0</v>
      </c>
      <c r="P933">
        <v>5.3109433962264096E-3</v>
      </c>
      <c r="Q933">
        <v>0</v>
      </c>
      <c r="R933">
        <v>0.42</v>
      </c>
      <c r="S933">
        <v>0</v>
      </c>
      <c r="T933">
        <v>142.69</v>
      </c>
      <c r="U933">
        <v>0.56000000000000005</v>
      </c>
      <c r="V933">
        <v>0</v>
      </c>
      <c r="W933">
        <v>0.85799999999999998</v>
      </c>
      <c r="X933">
        <v>0</v>
      </c>
      <c r="Y933">
        <v>0.46200000000000002</v>
      </c>
      <c r="Z933">
        <v>0</v>
      </c>
      <c r="AA933">
        <v>0.81</v>
      </c>
      <c r="AB933">
        <v>0</v>
      </c>
      <c r="AC933" t="s">
        <v>36</v>
      </c>
      <c r="AD933" t="s">
        <v>36</v>
      </c>
      <c r="AE933" t="s">
        <v>36</v>
      </c>
      <c r="AF933" t="s">
        <v>36</v>
      </c>
      <c r="AG933" t="s">
        <v>36</v>
      </c>
      <c r="AH933" t="s">
        <v>36</v>
      </c>
    </row>
    <row r="934" spans="1:34" x14ac:dyDescent="0.25">
      <c r="A934">
        <v>448</v>
      </c>
      <c r="B934" t="s">
        <v>34</v>
      </c>
      <c r="C934">
        <v>4</v>
      </c>
      <c r="D934">
        <v>50</v>
      </c>
      <c r="E934">
        <v>4</v>
      </c>
      <c r="F934" t="s">
        <v>37</v>
      </c>
      <c r="G934">
        <v>2</v>
      </c>
      <c r="H934">
        <v>2029</v>
      </c>
      <c r="I934">
        <v>40</v>
      </c>
      <c r="J934">
        <v>2.8959999999999999</v>
      </c>
      <c r="K934">
        <v>0</v>
      </c>
      <c r="L934">
        <v>54.1</v>
      </c>
      <c r="M934">
        <v>0</v>
      </c>
      <c r="N934">
        <v>0.32179999999999997</v>
      </c>
      <c r="O934">
        <v>0</v>
      </c>
      <c r="P934">
        <v>5.3109433962264096E-3</v>
      </c>
      <c r="Q934">
        <v>0</v>
      </c>
      <c r="R934">
        <v>0.42</v>
      </c>
      <c r="S934">
        <v>0</v>
      </c>
      <c r="T934">
        <v>142.69</v>
      </c>
      <c r="U934">
        <v>0.56000000000000005</v>
      </c>
      <c r="V934">
        <v>0</v>
      </c>
      <c r="W934">
        <v>0.85799999999999998</v>
      </c>
      <c r="X934">
        <v>0</v>
      </c>
      <c r="Y934">
        <v>0.46200000000000002</v>
      </c>
      <c r="Z934">
        <v>0</v>
      </c>
      <c r="AA934">
        <v>0.81</v>
      </c>
      <c r="AB934">
        <v>0</v>
      </c>
      <c r="AC934" t="s">
        <v>36</v>
      </c>
      <c r="AD934" t="s">
        <v>36</v>
      </c>
      <c r="AE934" t="s">
        <v>36</v>
      </c>
      <c r="AF934" t="s">
        <v>36</v>
      </c>
      <c r="AG934" t="s">
        <v>36</v>
      </c>
      <c r="AH934" t="s">
        <v>36</v>
      </c>
    </row>
    <row r="935" spans="1:34" x14ac:dyDescent="0.25">
      <c r="A935">
        <v>449</v>
      </c>
      <c r="B935" t="s">
        <v>34</v>
      </c>
      <c r="C935">
        <v>4</v>
      </c>
      <c r="D935">
        <v>50</v>
      </c>
      <c r="E935">
        <v>4</v>
      </c>
      <c r="F935" t="s">
        <v>37</v>
      </c>
      <c r="G935">
        <v>2</v>
      </c>
      <c r="H935">
        <v>2030</v>
      </c>
      <c r="I935">
        <v>41</v>
      </c>
      <c r="J935">
        <v>2.8959999999999999</v>
      </c>
      <c r="K935">
        <v>0</v>
      </c>
      <c r="L935">
        <v>54.1</v>
      </c>
      <c r="M935">
        <v>0</v>
      </c>
      <c r="N935">
        <v>0.32179999999999997</v>
      </c>
      <c r="O935">
        <v>0</v>
      </c>
      <c r="P935">
        <v>5.3109433962264096E-3</v>
      </c>
      <c r="Q935">
        <v>0</v>
      </c>
      <c r="R935">
        <v>0.42</v>
      </c>
      <c r="S935">
        <v>0</v>
      </c>
      <c r="T935">
        <v>142.69</v>
      </c>
      <c r="U935">
        <v>0.56000000000000005</v>
      </c>
      <c r="V935">
        <v>0</v>
      </c>
      <c r="W935">
        <v>0.85799999999999998</v>
      </c>
      <c r="X935">
        <v>0</v>
      </c>
      <c r="Y935">
        <v>0.46200000000000002</v>
      </c>
      <c r="Z935">
        <v>0</v>
      </c>
      <c r="AA935">
        <v>0.81</v>
      </c>
      <c r="AB935">
        <v>0</v>
      </c>
      <c r="AC935" t="s">
        <v>36</v>
      </c>
      <c r="AD935" t="s">
        <v>36</v>
      </c>
      <c r="AE935" t="s">
        <v>36</v>
      </c>
      <c r="AF935" t="s">
        <v>36</v>
      </c>
      <c r="AG935" t="s">
        <v>36</v>
      </c>
      <c r="AH935" t="s">
        <v>36</v>
      </c>
    </row>
    <row r="936" spans="1:34" x14ac:dyDescent="0.25">
      <c r="A936">
        <v>450</v>
      </c>
      <c r="B936" t="s">
        <v>34</v>
      </c>
      <c r="C936">
        <v>4</v>
      </c>
      <c r="D936">
        <v>50</v>
      </c>
      <c r="E936">
        <v>4</v>
      </c>
      <c r="F936" t="s">
        <v>37</v>
      </c>
      <c r="G936">
        <v>2</v>
      </c>
      <c r="H936">
        <v>2031</v>
      </c>
      <c r="I936">
        <v>42</v>
      </c>
      <c r="J936">
        <v>2.8959999999999999</v>
      </c>
      <c r="K936">
        <v>0</v>
      </c>
      <c r="L936">
        <v>54.1</v>
      </c>
      <c r="M936">
        <v>0</v>
      </c>
      <c r="N936">
        <v>0.32179999999999997</v>
      </c>
      <c r="O936">
        <v>0</v>
      </c>
      <c r="P936">
        <v>5.3109433962264096E-3</v>
      </c>
      <c r="Q936">
        <v>0</v>
      </c>
      <c r="R936">
        <v>0.42</v>
      </c>
      <c r="S936">
        <v>0</v>
      </c>
      <c r="T936">
        <v>142.69</v>
      </c>
      <c r="U936">
        <v>0.56000000000000005</v>
      </c>
      <c r="V936">
        <v>0</v>
      </c>
      <c r="W936">
        <v>0.85799999999999998</v>
      </c>
      <c r="X936">
        <v>0</v>
      </c>
      <c r="Y936">
        <v>0.46200000000000002</v>
      </c>
      <c r="Z936">
        <v>0</v>
      </c>
      <c r="AA936">
        <v>0.81</v>
      </c>
      <c r="AB936">
        <v>0</v>
      </c>
      <c r="AC936" t="s">
        <v>36</v>
      </c>
      <c r="AD936" t="s">
        <v>36</v>
      </c>
      <c r="AE936" t="s">
        <v>36</v>
      </c>
      <c r="AF936" t="s">
        <v>36</v>
      </c>
      <c r="AG936" t="s">
        <v>36</v>
      </c>
      <c r="AH936" t="s">
        <v>36</v>
      </c>
    </row>
    <row r="937" spans="1:34" x14ac:dyDescent="0.25">
      <c r="A937">
        <v>451</v>
      </c>
      <c r="B937" t="s">
        <v>34</v>
      </c>
      <c r="C937">
        <v>4</v>
      </c>
      <c r="D937">
        <v>50</v>
      </c>
      <c r="E937">
        <v>4</v>
      </c>
      <c r="F937" t="s">
        <v>37</v>
      </c>
      <c r="G937">
        <v>2</v>
      </c>
      <c r="H937">
        <v>2032</v>
      </c>
      <c r="I937">
        <v>43</v>
      </c>
      <c r="J937">
        <v>2.8959999999999999</v>
      </c>
      <c r="K937">
        <v>0</v>
      </c>
      <c r="L937">
        <v>54.1</v>
      </c>
      <c r="M937">
        <v>0</v>
      </c>
      <c r="N937">
        <v>0.32179999999999997</v>
      </c>
      <c r="O937">
        <v>0</v>
      </c>
      <c r="P937">
        <v>5.3109433962264096E-3</v>
      </c>
      <c r="Q937">
        <v>0</v>
      </c>
      <c r="R937">
        <v>0.42</v>
      </c>
      <c r="S937">
        <v>0</v>
      </c>
      <c r="T937">
        <v>142.69</v>
      </c>
      <c r="U937">
        <v>0.56000000000000005</v>
      </c>
      <c r="V937">
        <v>0</v>
      </c>
      <c r="W937">
        <v>0.85799999999999998</v>
      </c>
      <c r="X937">
        <v>0</v>
      </c>
      <c r="Y937">
        <v>0.46200000000000002</v>
      </c>
      <c r="Z937">
        <v>0</v>
      </c>
      <c r="AA937">
        <v>0.81</v>
      </c>
      <c r="AB937">
        <v>0</v>
      </c>
      <c r="AC937" t="s">
        <v>36</v>
      </c>
      <c r="AD937" t="s">
        <v>36</v>
      </c>
      <c r="AE937" t="s">
        <v>36</v>
      </c>
      <c r="AF937" t="s">
        <v>36</v>
      </c>
      <c r="AG937" t="s">
        <v>36</v>
      </c>
      <c r="AH937" t="s">
        <v>36</v>
      </c>
    </row>
    <row r="938" spans="1:34" x14ac:dyDescent="0.25">
      <c r="A938">
        <v>452</v>
      </c>
      <c r="B938" t="s">
        <v>34</v>
      </c>
      <c r="C938">
        <v>4</v>
      </c>
      <c r="D938">
        <v>50</v>
      </c>
      <c r="E938">
        <v>4</v>
      </c>
      <c r="F938" t="s">
        <v>37</v>
      </c>
      <c r="G938">
        <v>2</v>
      </c>
      <c r="H938">
        <v>2033</v>
      </c>
      <c r="I938">
        <v>44</v>
      </c>
      <c r="J938">
        <v>2.8959999999999999</v>
      </c>
      <c r="K938">
        <v>0</v>
      </c>
      <c r="L938">
        <v>54.1</v>
      </c>
      <c r="M938">
        <v>0</v>
      </c>
      <c r="N938">
        <v>0.32179999999999997</v>
      </c>
      <c r="O938">
        <v>0</v>
      </c>
      <c r="P938">
        <v>5.3109433962264096E-3</v>
      </c>
      <c r="Q938">
        <v>0</v>
      </c>
      <c r="R938">
        <v>0.42</v>
      </c>
      <c r="S938">
        <v>0</v>
      </c>
      <c r="T938">
        <v>142.69</v>
      </c>
      <c r="U938">
        <v>0.56000000000000005</v>
      </c>
      <c r="V938">
        <v>0</v>
      </c>
      <c r="W938">
        <v>0.85799999999999998</v>
      </c>
      <c r="X938">
        <v>0</v>
      </c>
      <c r="Y938">
        <v>0.46200000000000002</v>
      </c>
      <c r="Z938">
        <v>0</v>
      </c>
      <c r="AA938">
        <v>0.81</v>
      </c>
      <c r="AB938">
        <v>0</v>
      </c>
      <c r="AC938" t="s">
        <v>36</v>
      </c>
      <c r="AD938" t="s">
        <v>36</v>
      </c>
      <c r="AE938" t="s">
        <v>36</v>
      </c>
      <c r="AF938" t="s">
        <v>36</v>
      </c>
      <c r="AG938" t="s">
        <v>36</v>
      </c>
      <c r="AH938" t="s">
        <v>36</v>
      </c>
    </row>
    <row r="939" spans="1:34" x14ac:dyDescent="0.25">
      <c r="A939">
        <v>453</v>
      </c>
      <c r="B939" t="s">
        <v>34</v>
      </c>
      <c r="C939">
        <v>4</v>
      </c>
      <c r="D939">
        <v>50</v>
      </c>
      <c r="E939">
        <v>4</v>
      </c>
      <c r="F939" t="s">
        <v>37</v>
      </c>
      <c r="G939">
        <v>2</v>
      </c>
      <c r="H939">
        <v>2034</v>
      </c>
      <c r="I939">
        <v>45</v>
      </c>
      <c r="J939">
        <v>2.8959999999999999</v>
      </c>
      <c r="K939">
        <v>0</v>
      </c>
      <c r="L939">
        <v>54.1</v>
      </c>
      <c r="M939">
        <v>0</v>
      </c>
      <c r="N939">
        <v>0.32179999999999997</v>
      </c>
      <c r="O939">
        <v>0</v>
      </c>
      <c r="P939">
        <v>5.3109433962264096E-3</v>
      </c>
      <c r="Q939">
        <v>0</v>
      </c>
      <c r="R939">
        <v>0.42</v>
      </c>
      <c r="S939">
        <v>0</v>
      </c>
      <c r="T939">
        <v>142.69</v>
      </c>
      <c r="U939">
        <v>0.56000000000000005</v>
      </c>
      <c r="V939">
        <v>0</v>
      </c>
      <c r="W939">
        <v>0.85799999999999998</v>
      </c>
      <c r="X939">
        <v>0</v>
      </c>
      <c r="Y939">
        <v>0.46200000000000002</v>
      </c>
      <c r="Z939">
        <v>0</v>
      </c>
      <c r="AA939">
        <v>0.81</v>
      </c>
      <c r="AB939">
        <v>0</v>
      </c>
      <c r="AC939" t="s">
        <v>36</v>
      </c>
      <c r="AD939" t="s">
        <v>36</v>
      </c>
      <c r="AE939" t="s">
        <v>36</v>
      </c>
      <c r="AF939" t="s">
        <v>36</v>
      </c>
      <c r="AG939" t="s">
        <v>36</v>
      </c>
      <c r="AH939" t="s">
        <v>36</v>
      </c>
    </row>
    <row r="940" spans="1:34" x14ac:dyDescent="0.25">
      <c r="A940">
        <v>454</v>
      </c>
      <c r="B940" t="s">
        <v>34</v>
      </c>
      <c r="C940">
        <v>4</v>
      </c>
      <c r="D940">
        <v>50</v>
      </c>
      <c r="E940">
        <v>4</v>
      </c>
      <c r="F940" t="s">
        <v>37</v>
      </c>
      <c r="G940">
        <v>2</v>
      </c>
      <c r="H940">
        <v>2035</v>
      </c>
      <c r="I940">
        <v>46</v>
      </c>
      <c r="J940">
        <v>2.8959999999999999</v>
      </c>
      <c r="K940">
        <v>0</v>
      </c>
      <c r="L940">
        <v>54.1</v>
      </c>
      <c r="M940">
        <v>0</v>
      </c>
      <c r="N940">
        <v>0.32179999999999997</v>
      </c>
      <c r="O940">
        <v>0</v>
      </c>
      <c r="P940">
        <v>5.3109433962264096E-3</v>
      </c>
      <c r="Q940">
        <v>0</v>
      </c>
      <c r="R940">
        <v>0.42</v>
      </c>
      <c r="S940">
        <v>0</v>
      </c>
      <c r="T940">
        <v>142.69</v>
      </c>
      <c r="U940">
        <v>0.56000000000000005</v>
      </c>
      <c r="V940">
        <v>0</v>
      </c>
      <c r="W940">
        <v>0.85799999999999998</v>
      </c>
      <c r="X940">
        <v>0</v>
      </c>
      <c r="Y940">
        <v>0.46200000000000002</v>
      </c>
      <c r="Z940">
        <v>0</v>
      </c>
      <c r="AA940">
        <v>0.81</v>
      </c>
      <c r="AB940">
        <v>0</v>
      </c>
      <c r="AC940" t="s">
        <v>36</v>
      </c>
      <c r="AD940" t="s">
        <v>36</v>
      </c>
      <c r="AE940" t="s">
        <v>36</v>
      </c>
      <c r="AF940" t="s">
        <v>36</v>
      </c>
      <c r="AG940" t="s">
        <v>36</v>
      </c>
      <c r="AH940" t="s">
        <v>36</v>
      </c>
    </row>
    <row r="941" spans="1:34" x14ac:dyDescent="0.25">
      <c r="A941">
        <v>455</v>
      </c>
      <c r="B941" t="s">
        <v>34</v>
      </c>
      <c r="C941">
        <v>4</v>
      </c>
      <c r="D941">
        <v>50</v>
      </c>
      <c r="E941">
        <v>4</v>
      </c>
      <c r="F941" t="s">
        <v>37</v>
      </c>
      <c r="G941">
        <v>2</v>
      </c>
      <c r="H941">
        <v>2036</v>
      </c>
      <c r="I941">
        <v>47</v>
      </c>
      <c r="J941">
        <v>2.8959999999999999</v>
      </c>
      <c r="K941">
        <v>0</v>
      </c>
      <c r="L941">
        <v>54.1</v>
      </c>
      <c r="M941">
        <v>0</v>
      </c>
      <c r="N941">
        <v>0.32179999999999997</v>
      </c>
      <c r="O941">
        <v>0</v>
      </c>
      <c r="P941">
        <v>5.3109433962264096E-3</v>
      </c>
      <c r="Q941">
        <v>0</v>
      </c>
      <c r="R941">
        <v>0.42</v>
      </c>
      <c r="S941">
        <v>0</v>
      </c>
      <c r="T941">
        <v>142.69</v>
      </c>
      <c r="U941">
        <v>0.56000000000000005</v>
      </c>
      <c r="V941">
        <v>0</v>
      </c>
      <c r="W941">
        <v>0.85799999999999998</v>
      </c>
      <c r="X941">
        <v>0</v>
      </c>
      <c r="Y941">
        <v>0.46200000000000002</v>
      </c>
      <c r="Z941">
        <v>0</v>
      </c>
      <c r="AA941">
        <v>0.81</v>
      </c>
      <c r="AB941">
        <v>0</v>
      </c>
      <c r="AC941" t="s">
        <v>36</v>
      </c>
      <c r="AD941" t="s">
        <v>36</v>
      </c>
      <c r="AE941" t="s">
        <v>36</v>
      </c>
      <c r="AF941" t="s">
        <v>36</v>
      </c>
      <c r="AG941" t="s">
        <v>36</v>
      </c>
      <c r="AH941" t="s">
        <v>36</v>
      </c>
    </row>
    <row r="942" spans="1:34" x14ac:dyDescent="0.25">
      <c r="A942">
        <v>456</v>
      </c>
      <c r="B942" t="s">
        <v>34</v>
      </c>
      <c r="C942">
        <v>4</v>
      </c>
      <c r="D942">
        <v>50</v>
      </c>
      <c r="E942">
        <v>4</v>
      </c>
      <c r="F942" t="s">
        <v>37</v>
      </c>
      <c r="G942">
        <v>2</v>
      </c>
      <c r="H942">
        <v>2037</v>
      </c>
      <c r="I942">
        <v>48</v>
      </c>
      <c r="J942">
        <v>2.8959999999999999</v>
      </c>
      <c r="K942">
        <v>0</v>
      </c>
      <c r="L942">
        <v>54.1</v>
      </c>
      <c r="M942">
        <v>0</v>
      </c>
      <c r="N942">
        <v>0.32179999999999997</v>
      </c>
      <c r="O942">
        <v>0</v>
      </c>
      <c r="P942">
        <v>5.3109433962264096E-3</v>
      </c>
      <c r="Q942">
        <v>0</v>
      </c>
      <c r="R942">
        <v>0.42</v>
      </c>
      <c r="S942">
        <v>0</v>
      </c>
      <c r="T942">
        <v>142.69</v>
      </c>
      <c r="U942">
        <v>0.56000000000000005</v>
      </c>
      <c r="V942">
        <v>0</v>
      </c>
      <c r="W942">
        <v>0.85799999999999998</v>
      </c>
      <c r="X942">
        <v>0</v>
      </c>
      <c r="Y942">
        <v>0.46200000000000002</v>
      </c>
      <c r="Z942">
        <v>0</v>
      </c>
      <c r="AA942">
        <v>0.81</v>
      </c>
      <c r="AB942">
        <v>0</v>
      </c>
      <c r="AC942" t="s">
        <v>36</v>
      </c>
      <c r="AD942" t="s">
        <v>36</v>
      </c>
      <c r="AE942" t="s">
        <v>36</v>
      </c>
      <c r="AF942" t="s">
        <v>36</v>
      </c>
      <c r="AG942" t="s">
        <v>36</v>
      </c>
      <c r="AH942" t="s">
        <v>36</v>
      </c>
    </row>
    <row r="943" spans="1:34" x14ac:dyDescent="0.25">
      <c r="A943">
        <v>457</v>
      </c>
      <c r="B943" t="s">
        <v>34</v>
      </c>
      <c r="C943">
        <v>4</v>
      </c>
      <c r="D943">
        <v>50</v>
      </c>
      <c r="E943">
        <v>4</v>
      </c>
      <c r="F943" t="s">
        <v>37</v>
      </c>
      <c r="G943">
        <v>2</v>
      </c>
      <c r="H943">
        <v>2038</v>
      </c>
      <c r="I943">
        <v>49</v>
      </c>
      <c r="J943">
        <v>2.8959999999999999</v>
      </c>
      <c r="K943">
        <v>0</v>
      </c>
      <c r="L943">
        <v>54.1</v>
      </c>
      <c r="M943">
        <v>0</v>
      </c>
      <c r="N943">
        <v>0.32179999999999997</v>
      </c>
      <c r="O943">
        <v>0</v>
      </c>
      <c r="P943">
        <v>5.3109433962264096E-3</v>
      </c>
      <c r="Q943">
        <v>0</v>
      </c>
      <c r="R943">
        <v>0.42</v>
      </c>
      <c r="S943">
        <v>0</v>
      </c>
      <c r="T943">
        <v>142.69</v>
      </c>
      <c r="U943">
        <v>0.56000000000000005</v>
      </c>
      <c r="V943">
        <v>0</v>
      </c>
      <c r="W943">
        <v>0.85799999999999998</v>
      </c>
      <c r="X943">
        <v>0</v>
      </c>
      <c r="Y943">
        <v>0.46200000000000002</v>
      </c>
      <c r="Z943">
        <v>0</v>
      </c>
      <c r="AA943">
        <v>0.81</v>
      </c>
      <c r="AB943">
        <v>0</v>
      </c>
      <c r="AC943" t="s">
        <v>36</v>
      </c>
      <c r="AD943" t="s">
        <v>36</v>
      </c>
      <c r="AE943" t="s">
        <v>36</v>
      </c>
      <c r="AF943" t="s">
        <v>36</v>
      </c>
      <c r="AG943" t="s">
        <v>36</v>
      </c>
      <c r="AH943" t="s">
        <v>36</v>
      </c>
    </row>
    <row r="944" spans="1:34" x14ac:dyDescent="0.25">
      <c r="A944">
        <v>458</v>
      </c>
      <c r="B944" t="s">
        <v>34</v>
      </c>
      <c r="C944">
        <v>4</v>
      </c>
      <c r="D944">
        <v>50</v>
      </c>
      <c r="E944">
        <v>4</v>
      </c>
      <c r="F944" t="s">
        <v>37</v>
      </c>
      <c r="G944">
        <v>2</v>
      </c>
      <c r="H944">
        <v>2039</v>
      </c>
      <c r="I944">
        <v>50</v>
      </c>
      <c r="J944">
        <v>2.8959999999999999</v>
      </c>
      <c r="K944">
        <v>0</v>
      </c>
      <c r="L944">
        <v>54.1</v>
      </c>
      <c r="M944">
        <v>0</v>
      </c>
      <c r="N944">
        <v>0.32179999999999997</v>
      </c>
      <c r="O944">
        <v>0</v>
      </c>
      <c r="P944">
        <v>5.3109433962264096E-3</v>
      </c>
      <c r="Q944">
        <v>0</v>
      </c>
      <c r="R944">
        <v>0.42</v>
      </c>
      <c r="S944">
        <v>0</v>
      </c>
      <c r="T944">
        <v>142.69</v>
      </c>
      <c r="U944">
        <v>0.56000000000000005</v>
      </c>
      <c r="V944">
        <v>0</v>
      </c>
      <c r="W944">
        <v>0.85799999999999998</v>
      </c>
      <c r="X944">
        <v>0</v>
      </c>
      <c r="Y944">
        <v>0.46200000000000002</v>
      </c>
      <c r="Z944">
        <v>0</v>
      </c>
      <c r="AA944">
        <v>0.81</v>
      </c>
      <c r="AB944">
        <v>0</v>
      </c>
      <c r="AC944" t="s">
        <v>36</v>
      </c>
      <c r="AD944" t="s">
        <v>36</v>
      </c>
      <c r="AE944" t="s">
        <v>36</v>
      </c>
      <c r="AF944" t="s">
        <v>36</v>
      </c>
      <c r="AG944" t="s">
        <v>36</v>
      </c>
      <c r="AH944" t="s">
        <v>36</v>
      </c>
    </row>
    <row r="945" spans="1:34" x14ac:dyDescent="0.25">
      <c r="A945">
        <v>459</v>
      </c>
      <c r="B945" t="s">
        <v>34</v>
      </c>
      <c r="C945">
        <v>4</v>
      </c>
      <c r="D945">
        <v>50</v>
      </c>
      <c r="E945">
        <v>4</v>
      </c>
      <c r="F945" t="s">
        <v>37</v>
      </c>
      <c r="G945">
        <v>2</v>
      </c>
      <c r="H945">
        <v>2040</v>
      </c>
      <c r="I945">
        <v>51</v>
      </c>
      <c r="J945">
        <v>2.8959999999999999</v>
      </c>
      <c r="K945">
        <v>0</v>
      </c>
      <c r="L945">
        <v>54.1</v>
      </c>
      <c r="M945">
        <v>0</v>
      </c>
      <c r="N945">
        <v>0.32179999999999997</v>
      </c>
      <c r="O945">
        <v>0</v>
      </c>
      <c r="P945">
        <v>5.3109433962264096E-3</v>
      </c>
      <c r="Q945">
        <v>0</v>
      </c>
      <c r="R945">
        <v>0.42</v>
      </c>
      <c r="S945">
        <v>0</v>
      </c>
      <c r="T945">
        <v>142.69</v>
      </c>
      <c r="U945">
        <v>0.56000000000000005</v>
      </c>
      <c r="V945">
        <v>0</v>
      </c>
      <c r="W945">
        <v>0.85799999999999998</v>
      </c>
      <c r="X945">
        <v>0</v>
      </c>
      <c r="Y945">
        <v>0.46200000000000002</v>
      </c>
      <c r="Z945">
        <v>0</v>
      </c>
      <c r="AA945">
        <v>0.81</v>
      </c>
      <c r="AB945">
        <v>0</v>
      </c>
      <c r="AC945" t="s">
        <v>36</v>
      </c>
      <c r="AD945" t="s">
        <v>36</v>
      </c>
      <c r="AE945" t="s">
        <v>36</v>
      </c>
      <c r="AF945" t="s">
        <v>36</v>
      </c>
      <c r="AG945" t="s">
        <v>36</v>
      </c>
      <c r="AH945" t="s">
        <v>36</v>
      </c>
    </row>
    <row r="946" spans="1:34" x14ac:dyDescent="0.25">
      <c r="A946">
        <v>492</v>
      </c>
      <c r="B946" t="s">
        <v>34</v>
      </c>
      <c r="C946">
        <v>4</v>
      </c>
      <c r="D946">
        <v>120</v>
      </c>
      <c r="E946">
        <v>5</v>
      </c>
      <c r="F946" t="s">
        <v>37</v>
      </c>
      <c r="G946">
        <v>2</v>
      </c>
      <c r="H946">
        <v>2022</v>
      </c>
      <c r="I946">
        <v>33</v>
      </c>
      <c r="J946">
        <v>2.8959999999999999</v>
      </c>
      <c r="K946">
        <v>0</v>
      </c>
      <c r="L946">
        <v>54.1</v>
      </c>
      <c r="M946">
        <v>0</v>
      </c>
      <c r="N946">
        <v>0.32179999999999997</v>
      </c>
      <c r="O946">
        <v>0</v>
      </c>
      <c r="P946">
        <v>5.3109433962264096E-3</v>
      </c>
      <c r="Q946">
        <v>0</v>
      </c>
      <c r="R946">
        <v>0.42</v>
      </c>
      <c r="S946">
        <v>0</v>
      </c>
      <c r="T946">
        <v>133.16999999999999</v>
      </c>
      <c r="U946">
        <v>0.56000000000000005</v>
      </c>
      <c r="V946">
        <v>0</v>
      </c>
      <c r="W946">
        <v>0.85799999999999998</v>
      </c>
      <c r="X946">
        <v>0</v>
      </c>
      <c r="Y946">
        <v>0.46200000000000002</v>
      </c>
      <c r="Z946">
        <v>0</v>
      </c>
      <c r="AA946">
        <v>0.81</v>
      </c>
      <c r="AB946">
        <v>0</v>
      </c>
      <c r="AC946" t="s">
        <v>36</v>
      </c>
      <c r="AD946" t="s">
        <v>36</v>
      </c>
      <c r="AE946" t="s">
        <v>36</v>
      </c>
      <c r="AF946" t="s">
        <v>36</v>
      </c>
      <c r="AG946" t="s">
        <v>36</v>
      </c>
      <c r="AH946" t="s">
        <v>36</v>
      </c>
    </row>
    <row r="947" spans="1:34" x14ac:dyDescent="0.25">
      <c r="A947">
        <v>493</v>
      </c>
      <c r="B947" t="s">
        <v>34</v>
      </c>
      <c r="C947">
        <v>4</v>
      </c>
      <c r="D947">
        <v>120</v>
      </c>
      <c r="E947">
        <v>5</v>
      </c>
      <c r="F947" t="s">
        <v>37</v>
      </c>
      <c r="G947">
        <v>2</v>
      </c>
      <c r="H947">
        <v>2023</v>
      </c>
      <c r="I947">
        <v>34</v>
      </c>
      <c r="J947">
        <v>2.8959999999999999</v>
      </c>
      <c r="K947">
        <v>0</v>
      </c>
      <c r="L947">
        <v>54.1</v>
      </c>
      <c r="M947">
        <v>0</v>
      </c>
      <c r="N947">
        <v>0.32179999999999997</v>
      </c>
      <c r="O947">
        <v>0</v>
      </c>
      <c r="P947">
        <v>5.3109433962264096E-3</v>
      </c>
      <c r="Q947">
        <v>0</v>
      </c>
      <c r="R947">
        <v>0.42</v>
      </c>
      <c r="S947">
        <v>0</v>
      </c>
      <c r="T947">
        <v>133.16999999999999</v>
      </c>
      <c r="U947">
        <v>0.56000000000000005</v>
      </c>
      <c r="V947">
        <v>0</v>
      </c>
      <c r="W947">
        <v>0.85799999999999998</v>
      </c>
      <c r="X947">
        <v>0</v>
      </c>
      <c r="Y947">
        <v>0.46200000000000002</v>
      </c>
      <c r="Z947">
        <v>0</v>
      </c>
      <c r="AA947">
        <v>0.81</v>
      </c>
      <c r="AB947">
        <v>0</v>
      </c>
      <c r="AC947" t="s">
        <v>36</v>
      </c>
      <c r="AD947" t="s">
        <v>36</v>
      </c>
      <c r="AE947" t="s">
        <v>36</v>
      </c>
      <c r="AF947" t="s">
        <v>36</v>
      </c>
      <c r="AG947" t="s">
        <v>36</v>
      </c>
      <c r="AH947" t="s">
        <v>36</v>
      </c>
    </row>
    <row r="948" spans="1:34" x14ac:dyDescent="0.25">
      <c r="A948">
        <v>494</v>
      </c>
      <c r="B948" t="s">
        <v>34</v>
      </c>
      <c r="C948">
        <v>4</v>
      </c>
      <c r="D948">
        <v>120</v>
      </c>
      <c r="E948">
        <v>5</v>
      </c>
      <c r="F948" t="s">
        <v>37</v>
      </c>
      <c r="G948">
        <v>2</v>
      </c>
      <c r="H948">
        <v>2024</v>
      </c>
      <c r="I948">
        <v>35</v>
      </c>
      <c r="J948">
        <v>2.8959999999999999</v>
      </c>
      <c r="K948">
        <v>0</v>
      </c>
      <c r="L948">
        <v>54.1</v>
      </c>
      <c r="M948">
        <v>0</v>
      </c>
      <c r="N948">
        <v>0.32179999999999997</v>
      </c>
      <c r="O948">
        <v>0</v>
      </c>
      <c r="P948">
        <v>5.3109433962264096E-3</v>
      </c>
      <c r="Q948">
        <v>0</v>
      </c>
      <c r="R948">
        <v>0.42</v>
      </c>
      <c r="S948">
        <v>0</v>
      </c>
      <c r="T948">
        <v>133.16999999999999</v>
      </c>
      <c r="U948">
        <v>0.56000000000000005</v>
      </c>
      <c r="V948">
        <v>0</v>
      </c>
      <c r="W948">
        <v>0.85799999999999998</v>
      </c>
      <c r="X948">
        <v>0</v>
      </c>
      <c r="Y948">
        <v>0.46200000000000002</v>
      </c>
      <c r="Z948">
        <v>0</v>
      </c>
      <c r="AA948">
        <v>0.81</v>
      </c>
      <c r="AB948">
        <v>0</v>
      </c>
      <c r="AC948" t="s">
        <v>36</v>
      </c>
      <c r="AD948" t="s">
        <v>36</v>
      </c>
      <c r="AE948" t="s">
        <v>36</v>
      </c>
      <c r="AF948" t="s">
        <v>36</v>
      </c>
      <c r="AG948" t="s">
        <v>36</v>
      </c>
      <c r="AH948" t="s">
        <v>36</v>
      </c>
    </row>
    <row r="949" spans="1:34" x14ac:dyDescent="0.25">
      <c r="A949">
        <v>495</v>
      </c>
      <c r="B949" t="s">
        <v>34</v>
      </c>
      <c r="C949">
        <v>4</v>
      </c>
      <c r="D949">
        <v>120</v>
      </c>
      <c r="E949">
        <v>5</v>
      </c>
      <c r="F949" t="s">
        <v>37</v>
      </c>
      <c r="G949">
        <v>2</v>
      </c>
      <c r="H949">
        <v>2025</v>
      </c>
      <c r="I949">
        <v>36</v>
      </c>
      <c r="J949">
        <v>2.8959999999999999</v>
      </c>
      <c r="K949">
        <v>0</v>
      </c>
      <c r="L949">
        <v>54.1</v>
      </c>
      <c r="M949">
        <v>0</v>
      </c>
      <c r="N949">
        <v>0.32179999999999997</v>
      </c>
      <c r="O949">
        <v>0</v>
      </c>
      <c r="P949">
        <v>5.3109433962264096E-3</v>
      </c>
      <c r="Q949">
        <v>0</v>
      </c>
      <c r="R949">
        <v>0.42</v>
      </c>
      <c r="S949">
        <v>0</v>
      </c>
      <c r="T949">
        <v>133.16999999999999</v>
      </c>
      <c r="U949">
        <v>0.56000000000000005</v>
      </c>
      <c r="V949">
        <v>0</v>
      </c>
      <c r="W949">
        <v>0.85799999999999998</v>
      </c>
      <c r="X949">
        <v>0</v>
      </c>
      <c r="Y949">
        <v>0.46200000000000002</v>
      </c>
      <c r="Z949">
        <v>0</v>
      </c>
      <c r="AA949">
        <v>0.81</v>
      </c>
      <c r="AB949">
        <v>0</v>
      </c>
      <c r="AC949" t="s">
        <v>36</v>
      </c>
      <c r="AD949" t="s">
        <v>36</v>
      </c>
      <c r="AE949" t="s">
        <v>36</v>
      </c>
      <c r="AF949" t="s">
        <v>36</v>
      </c>
      <c r="AG949" t="s">
        <v>36</v>
      </c>
      <c r="AH949" t="s">
        <v>36</v>
      </c>
    </row>
    <row r="950" spans="1:34" x14ac:dyDescent="0.25">
      <c r="A950">
        <v>496</v>
      </c>
      <c r="B950" t="s">
        <v>34</v>
      </c>
      <c r="C950">
        <v>4</v>
      </c>
      <c r="D950">
        <v>120</v>
      </c>
      <c r="E950">
        <v>5</v>
      </c>
      <c r="F950" t="s">
        <v>37</v>
      </c>
      <c r="G950">
        <v>2</v>
      </c>
      <c r="H950">
        <v>2026</v>
      </c>
      <c r="I950">
        <v>37</v>
      </c>
      <c r="J950">
        <v>2.8959999999999999</v>
      </c>
      <c r="K950">
        <v>0</v>
      </c>
      <c r="L950">
        <v>54.1</v>
      </c>
      <c r="M950">
        <v>0</v>
      </c>
      <c r="N950">
        <v>0.32179999999999997</v>
      </c>
      <c r="O950">
        <v>0</v>
      </c>
      <c r="P950">
        <v>5.3109433962264096E-3</v>
      </c>
      <c r="Q950">
        <v>0</v>
      </c>
      <c r="R950">
        <v>0.42</v>
      </c>
      <c r="S950">
        <v>0</v>
      </c>
      <c r="T950">
        <v>133.16999999999999</v>
      </c>
      <c r="U950">
        <v>0.56000000000000005</v>
      </c>
      <c r="V950">
        <v>0</v>
      </c>
      <c r="W950">
        <v>0.85799999999999998</v>
      </c>
      <c r="X950">
        <v>0</v>
      </c>
      <c r="Y950">
        <v>0.46200000000000002</v>
      </c>
      <c r="Z950">
        <v>0</v>
      </c>
      <c r="AA950">
        <v>0.81</v>
      </c>
      <c r="AB950">
        <v>0</v>
      </c>
      <c r="AC950" t="s">
        <v>36</v>
      </c>
      <c r="AD950" t="s">
        <v>36</v>
      </c>
      <c r="AE950" t="s">
        <v>36</v>
      </c>
      <c r="AF950" t="s">
        <v>36</v>
      </c>
      <c r="AG950" t="s">
        <v>36</v>
      </c>
      <c r="AH950" t="s">
        <v>36</v>
      </c>
    </row>
    <row r="951" spans="1:34" x14ac:dyDescent="0.25">
      <c r="A951">
        <v>497</v>
      </c>
      <c r="B951" t="s">
        <v>34</v>
      </c>
      <c r="C951">
        <v>4</v>
      </c>
      <c r="D951">
        <v>120</v>
      </c>
      <c r="E951">
        <v>5</v>
      </c>
      <c r="F951" t="s">
        <v>37</v>
      </c>
      <c r="G951">
        <v>2</v>
      </c>
      <c r="H951">
        <v>2027</v>
      </c>
      <c r="I951">
        <v>38</v>
      </c>
      <c r="J951">
        <v>2.8959999999999999</v>
      </c>
      <c r="K951">
        <v>0</v>
      </c>
      <c r="L951">
        <v>54.1</v>
      </c>
      <c r="M951">
        <v>0</v>
      </c>
      <c r="N951">
        <v>0.32179999999999997</v>
      </c>
      <c r="O951">
        <v>0</v>
      </c>
      <c r="P951">
        <v>5.3109433962264096E-3</v>
      </c>
      <c r="Q951">
        <v>0</v>
      </c>
      <c r="R951">
        <v>0.42</v>
      </c>
      <c r="S951">
        <v>0</v>
      </c>
      <c r="T951">
        <v>133.16999999999999</v>
      </c>
      <c r="U951">
        <v>0.56000000000000005</v>
      </c>
      <c r="V951">
        <v>0</v>
      </c>
      <c r="W951">
        <v>0.85799999999999998</v>
      </c>
      <c r="X951">
        <v>0</v>
      </c>
      <c r="Y951">
        <v>0.46200000000000002</v>
      </c>
      <c r="Z951">
        <v>0</v>
      </c>
      <c r="AA951">
        <v>0.81</v>
      </c>
      <c r="AB951">
        <v>0</v>
      </c>
      <c r="AC951" t="s">
        <v>36</v>
      </c>
      <c r="AD951" t="s">
        <v>36</v>
      </c>
      <c r="AE951" t="s">
        <v>36</v>
      </c>
      <c r="AF951" t="s">
        <v>36</v>
      </c>
      <c r="AG951" t="s">
        <v>36</v>
      </c>
      <c r="AH951" t="s">
        <v>36</v>
      </c>
    </row>
    <row r="952" spans="1:34" x14ac:dyDescent="0.25">
      <c r="A952">
        <v>498</v>
      </c>
      <c r="B952" t="s">
        <v>34</v>
      </c>
      <c r="C952">
        <v>4</v>
      </c>
      <c r="D952">
        <v>120</v>
      </c>
      <c r="E952">
        <v>5</v>
      </c>
      <c r="F952" t="s">
        <v>37</v>
      </c>
      <c r="G952">
        <v>2</v>
      </c>
      <c r="H952">
        <v>2028</v>
      </c>
      <c r="I952">
        <v>39</v>
      </c>
      <c r="J952">
        <v>2.8959999999999999</v>
      </c>
      <c r="K952">
        <v>0</v>
      </c>
      <c r="L952">
        <v>54.1</v>
      </c>
      <c r="M952">
        <v>0</v>
      </c>
      <c r="N952">
        <v>0.32179999999999997</v>
      </c>
      <c r="O952">
        <v>0</v>
      </c>
      <c r="P952">
        <v>5.3109433962264096E-3</v>
      </c>
      <c r="Q952">
        <v>0</v>
      </c>
      <c r="R952">
        <v>0.42</v>
      </c>
      <c r="S952">
        <v>0</v>
      </c>
      <c r="T952">
        <v>133.16999999999999</v>
      </c>
      <c r="U952">
        <v>0.56000000000000005</v>
      </c>
      <c r="V952">
        <v>0</v>
      </c>
      <c r="W952">
        <v>0.85799999999999998</v>
      </c>
      <c r="X952">
        <v>0</v>
      </c>
      <c r="Y952">
        <v>0.46200000000000002</v>
      </c>
      <c r="Z952">
        <v>0</v>
      </c>
      <c r="AA952">
        <v>0.81</v>
      </c>
      <c r="AB952">
        <v>0</v>
      </c>
      <c r="AC952" t="s">
        <v>36</v>
      </c>
      <c r="AD952" t="s">
        <v>36</v>
      </c>
      <c r="AE952" t="s">
        <v>36</v>
      </c>
      <c r="AF952" t="s">
        <v>36</v>
      </c>
      <c r="AG952" t="s">
        <v>36</v>
      </c>
      <c r="AH952" t="s">
        <v>36</v>
      </c>
    </row>
    <row r="953" spans="1:34" x14ac:dyDescent="0.25">
      <c r="A953">
        <v>499</v>
      </c>
      <c r="B953" t="s">
        <v>34</v>
      </c>
      <c r="C953">
        <v>4</v>
      </c>
      <c r="D953">
        <v>120</v>
      </c>
      <c r="E953">
        <v>5</v>
      </c>
      <c r="F953" t="s">
        <v>37</v>
      </c>
      <c r="G953">
        <v>2</v>
      </c>
      <c r="H953">
        <v>2029</v>
      </c>
      <c r="I953">
        <v>40</v>
      </c>
      <c r="J953">
        <v>2.8959999999999999</v>
      </c>
      <c r="K953">
        <v>0</v>
      </c>
      <c r="L953">
        <v>54.1</v>
      </c>
      <c r="M953">
        <v>0</v>
      </c>
      <c r="N953">
        <v>0.32179999999999997</v>
      </c>
      <c r="O953">
        <v>0</v>
      </c>
      <c r="P953">
        <v>5.3109433962264096E-3</v>
      </c>
      <c r="Q953">
        <v>0</v>
      </c>
      <c r="R953">
        <v>0.42</v>
      </c>
      <c r="S953">
        <v>0</v>
      </c>
      <c r="T953">
        <v>133.16999999999999</v>
      </c>
      <c r="U953">
        <v>0.56000000000000005</v>
      </c>
      <c r="V953">
        <v>0</v>
      </c>
      <c r="W953">
        <v>0.85799999999999998</v>
      </c>
      <c r="X953">
        <v>0</v>
      </c>
      <c r="Y953">
        <v>0.46200000000000002</v>
      </c>
      <c r="Z953">
        <v>0</v>
      </c>
      <c r="AA953">
        <v>0.81</v>
      </c>
      <c r="AB953">
        <v>0</v>
      </c>
      <c r="AC953" t="s">
        <v>36</v>
      </c>
      <c r="AD953" t="s">
        <v>36</v>
      </c>
      <c r="AE953" t="s">
        <v>36</v>
      </c>
      <c r="AF953" t="s">
        <v>36</v>
      </c>
      <c r="AG953" t="s">
        <v>36</v>
      </c>
      <c r="AH953" t="s">
        <v>36</v>
      </c>
    </row>
    <row r="954" spans="1:34" x14ac:dyDescent="0.25">
      <c r="A954">
        <v>500</v>
      </c>
      <c r="B954" t="s">
        <v>34</v>
      </c>
      <c r="C954">
        <v>4</v>
      </c>
      <c r="D954">
        <v>120</v>
      </c>
      <c r="E954">
        <v>5</v>
      </c>
      <c r="F954" t="s">
        <v>37</v>
      </c>
      <c r="G954">
        <v>2</v>
      </c>
      <c r="H954">
        <v>2030</v>
      </c>
      <c r="I954">
        <v>41</v>
      </c>
      <c r="J954">
        <v>2.8959999999999999</v>
      </c>
      <c r="K954">
        <v>0</v>
      </c>
      <c r="L954">
        <v>54.1</v>
      </c>
      <c r="M954">
        <v>0</v>
      </c>
      <c r="N954">
        <v>0.32179999999999997</v>
      </c>
      <c r="O954">
        <v>0</v>
      </c>
      <c r="P954">
        <v>5.3109433962264096E-3</v>
      </c>
      <c r="Q954">
        <v>0</v>
      </c>
      <c r="R954">
        <v>0.42</v>
      </c>
      <c r="S954">
        <v>0</v>
      </c>
      <c r="T954">
        <v>133.16999999999999</v>
      </c>
      <c r="U954">
        <v>0.56000000000000005</v>
      </c>
      <c r="V954">
        <v>0</v>
      </c>
      <c r="W954">
        <v>0.85799999999999998</v>
      </c>
      <c r="X954">
        <v>0</v>
      </c>
      <c r="Y954">
        <v>0.46200000000000002</v>
      </c>
      <c r="Z954">
        <v>0</v>
      </c>
      <c r="AA954">
        <v>0.81</v>
      </c>
      <c r="AB954">
        <v>0</v>
      </c>
      <c r="AC954" t="s">
        <v>36</v>
      </c>
      <c r="AD954" t="s">
        <v>36</v>
      </c>
      <c r="AE954" t="s">
        <v>36</v>
      </c>
      <c r="AF954" t="s">
        <v>36</v>
      </c>
      <c r="AG954" t="s">
        <v>36</v>
      </c>
      <c r="AH954" t="s">
        <v>36</v>
      </c>
    </row>
    <row r="955" spans="1:34" x14ac:dyDescent="0.25">
      <c r="A955">
        <v>501</v>
      </c>
      <c r="B955" t="s">
        <v>34</v>
      </c>
      <c r="C955">
        <v>4</v>
      </c>
      <c r="D955">
        <v>120</v>
      </c>
      <c r="E955">
        <v>5</v>
      </c>
      <c r="F955" t="s">
        <v>37</v>
      </c>
      <c r="G955">
        <v>2</v>
      </c>
      <c r="H955">
        <v>2031</v>
      </c>
      <c r="I955">
        <v>42</v>
      </c>
      <c r="J955">
        <v>2.8959999999999999</v>
      </c>
      <c r="K955">
        <v>0</v>
      </c>
      <c r="L955">
        <v>54.1</v>
      </c>
      <c r="M955">
        <v>0</v>
      </c>
      <c r="N955">
        <v>0.32179999999999997</v>
      </c>
      <c r="O955">
        <v>0</v>
      </c>
      <c r="P955">
        <v>5.3109433962264096E-3</v>
      </c>
      <c r="Q955">
        <v>0</v>
      </c>
      <c r="R955">
        <v>0.42</v>
      </c>
      <c r="S955">
        <v>0</v>
      </c>
      <c r="T955">
        <v>133.16999999999999</v>
      </c>
      <c r="U955">
        <v>0.56000000000000005</v>
      </c>
      <c r="V955">
        <v>0</v>
      </c>
      <c r="W955">
        <v>0.85799999999999998</v>
      </c>
      <c r="X955">
        <v>0</v>
      </c>
      <c r="Y955">
        <v>0.46200000000000002</v>
      </c>
      <c r="Z955">
        <v>0</v>
      </c>
      <c r="AA955">
        <v>0.81</v>
      </c>
      <c r="AB955">
        <v>0</v>
      </c>
      <c r="AC955" t="s">
        <v>36</v>
      </c>
      <c r="AD955" t="s">
        <v>36</v>
      </c>
      <c r="AE955" t="s">
        <v>36</v>
      </c>
      <c r="AF955" t="s">
        <v>36</v>
      </c>
      <c r="AG955" t="s">
        <v>36</v>
      </c>
      <c r="AH955" t="s">
        <v>36</v>
      </c>
    </row>
    <row r="956" spans="1:34" x14ac:dyDescent="0.25">
      <c r="A956">
        <v>502</v>
      </c>
      <c r="B956" t="s">
        <v>34</v>
      </c>
      <c r="C956">
        <v>4</v>
      </c>
      <c r="D956">
        <v>120</v>
      </c>
      <c r="E956">
        <v>5</v>
      </c>
      <c r="F956" t="s">
        <v>37</v>
      </c>
      <c r="G956">
        <v>2</v>
      </c>
      <c r="H956">
        <v>2032</v>
      </c>
      <c r="I956">
        <v>43</v>
      </c>
      <c r="J956">
        <v>2.8959999999999999</v>
      </c>
      <c r="K956">
        <v>0</v>
      </c>
      <c r="L956">
        <v>54.1</v>
      </c>
      <c r="M956">
        <v>0</v>
      </c>
      <c r="N956">
        <v>0.32179999999999997</v>
      </c>
      <c r="O956">
        <v>0</v>
      </c>
      <c r="P956">
        <v>5.3109433962264096E-3</v>
      </c>
      <c r="Q956">
        <v>0</v>
      </c>
      <c r="R956">
        <v>0.42</v>
      </c>
      <c r="S956">
        <v>0</v>
      </c>
      <c r="T956">
        <v>133.16999999999999</v>
      </c>
      <c r="U956">
        <v>0.56000000000000005</v>
      </c>
      <c r="V956">
        <v>0</v>
      </c>
      <c r="W956">
        <v>0.85799999999999998</v>
      </c>
      <c r="X956">
        <v>0</v>
      </c>
      <c r="Y956">
        <v>0.46200000000000002</v>
      </c>
      <c r="Z956">
        <v>0</v>
      </c>
      <c r="AA956">
        <v>0.81</v>
      </c>
      <c r="AB956">
        <v>0</v>
      </c>
      <c r="AC956" t="s">
        <v>36</v>
      </c>
      <c r="AD956" t="s">
        <v>36</v>
      </c>
      <c r="AE956" t="s">
        <v>36</v>
      </c>
      <c r="AF956" t="s">
        <v>36</v>
      </c>
      <c r="AG956" t="s">
        <v>36</v>
      </c>
      <c r="AH956" t="s">
        <v>36</v>
      </c>
    </row>
    <row r="957" spans="1:34" x14ac:dyDescent="0.25">
      <c r="A957">
        <v>503</v>
      </c>
      <c r="B957" t="s">
        <v>34</v>
      </c>
      <c r="C957">
        <v>4</v>
      </c>
      <c r="D957">
        <v>120</v>
      </c>
      <c r="E957">
        <v>5</v>
      </c>
      <c r="F957" t="s">
        <v>37</v>
      </c>
      <c r="G957">
        <v>2</v>
      </c>
      <c r="H957">
        <v>2033</v>
      </c>
      <c r="I957">
        <v>44</v>
      </c>
      <c r="J957">
        <v>2.8959999999999999</v>
      </c>
      <c r="K957">
        <v>0</v>
      </c>
      <c r="L957">
        <v>54.1</v>
      </c>
      <c r="M957">
        <v>0</v>
      </c>
      <c r="N957">
        <v>0.32179999999999997</v>
      </c>
      <c r="O957">
        <v>0</v>
      </c>
      <c r="P957">
        <v>5.3109433962264096E-3</v>
      </c>
      <c r="Q957">
        <v>0</v>
      </c>
      <c r="R957">
        <v>0.42</v>
      </c>
      <c r="S957">
        <v>0</v>
      </c>
      <c r="T957">
        <v>133.16999999999999</v>
      </c>
      <c r="U957">
        <v>0.56000000000000005</v>
      </c>
      <c r="V957">
        <v>0</v>
      </c>
      <c r="W957">
        <v>0.85799999999999998</v>
      </c>
      <c r="X957">
        <v>0</v>
      </c>
      <c r="Y957">
        <v>0.46200000000000002</v>
      </c>
      <c r="Z957">
        <v>0</v>
      </c>
      <c r="AA957">
        <v>0.81</v>
      </c>
      <c r="AB957">
        <v>0</v>
      </c>
      <c r="AC957" t="s">
        <v>36</v>
      </c>
      <c r="AD957" t="s">
        <v>36</v>
      </c>
      <c r="AE957" t="s">
        <v>36</v>
      </c>
      <c r="AF957" t="s">
        <v>36</v>
      </c>
      <c r="AG957" t="s">
        <v>36</v>
      </c>
      <c r="AH957" t="s">
        <v>36</v>
      </c>
    </row>
    <row r="958" spans="1:34" x14ac:dyDescent="0.25">
      <c r="A958">
        <v>504</v>
      </c>
      <c r="B958" t="s">
        <v>34</v>
      </c>
      <c r="C958">
        <v>4</v>
      </c>
      <c r="D958">
        <v>120</v>
      </c>
      <c r="E958">
        <v>5</v>
      </c>
      <c r="F958" t="s">
        <v>37</v>
      </c>
      <c r="G958">
        <v>2</v>
      </c>
      <c r="H958">
        <v>2034</v>
      </c>
      <c r="I958">
        <v>45</v>
      </c>
      <c r="J958">
        <v>2.8959999999999999</v>
      </c>
      <c r="K958">
        <v>0</v>
      </c>
      <c r="L958">
        <v>54.1</v>
      </c>
      <c r="M958">
        <v>0</v>
      </c>
      <c r="N958">
        <v>0.32179999999999997</v>
      </c>
      <c r="O958">
        <v>0</v>
      </c>
      <c r="P958">
        <v>5.3109433962264096E-3</v>
      </c>
      <c r="Q958">
        <v>0</v>
      </c>
      <c r="R958">
        <v>0.42</v>
      </c>
      <c r="S958">
        <v>0</v>
      </c>
      <c r="T958">
        <v>133.16999999999999</v>
      </c>
      <c r="U958">
        <v>0.56000000000000005</v>
      </c>
      <c r="V958">
        <v>0</v>
      </c>
      <c r="W958">
        <v>0.85799999999999998</v>
      </c>
      <c r="X958">
        <v>0</v>
      </c>
      <c r="Y958">
        <v>0.46200000000000002</v>
      </c>
      <c r="Z958">
        <v>0</v>
      </c>
      <c r="AA958">
        <v>0.81</v>
      </c>
      <c r="AB958">
        <v>0</v>
      </c>
      <c r="AC958" t="s">
        <v>36</v>
      </c>
      <c r="AD958" t="s">
        <v>36</v>
      </c>
      <c r="AE958" t="s">
        <v>36</v>
      </c>
      <c r="AF958" t="s">
        <v>36</v>
      </c>
      <c r="AG958" t="s">
        <v>36</v>
      </c>
      <c r="AH958" t="s">
        <v>36</v>
      </c>
    </row>
    <row r="959" spans="1:34" x14ac:dyDescent="0.25">
      <c r="A959">
        <v>505</v>
      </c>
      <c r="B959" t="s">
        <v>34</v>
      </c>
      <c r="C959">
        <v>4</v>
      </c>
      <c r="D959">
        <v>120</v>
      </c>
      <c r="E959">
        <v>5</v>
      </c>
      <c r="F959" t="s">
        <v>37</v>
      </c>
      <c r="G959">
        <v>2</v>
      </c>
      <c r="H959">
        <v>2035</v>
      </c>
      <c r="I959">
        <v>46</v>
      </c>
      <c r="J959">
        <v>2.8959999999999999</v>
      </c>
      <c r="K959">
        <v>0</v>
      </c>
      <c r="L959">
        <v>54.1</v>
      </c>
      <c r="M959">
        <v>0</v>
      </c>
      <c r="N959">
        <v>0.32179999999999997</v>
      </c>
      <c r="O959">
        <v>0</v>
      </c>
      <c r="P959">
        <v>5.3109433962264096E-3</v>
      </c>
      <c r="Q959">
        <v>0</v>
      </c>
      <c r="R959">
        <v>0.42</v>
      </c>
      <c r="S959">
        <v>0</v>
      </c>
      <c r="T959">
        <v>133.16999999999999</v>
      </c>
      <c r="U959">
        <v>0.56000000000000005</v>
      </c>
      <c r="V959">
        <v>0</v>
      </c>
      <c r="W959">
        <v>0.85799999999999998</v>
      </c>
      <c r="X959">
        <v>0</v>
      </c>
      <c r="Y959">
        <v>0.46200000000000002</v>
      </c>
      <c r="Z959">
        <v>0</v>
      </c>
      <c r="AA959">
        <v>0.81</v>
      </c>
      <c r="AB959">
        <v>0</v>
      </c>
      <c r="AC959" t="s">
        <v>36</v>
      </c>
      <c r="AD959" t="s">
        <v>36</v>
      </c>
      <c r="AE959" t="s">
        <v>36</v>
      </c>
      <c r="AF959" t="s">
        <v>36</v>
      </c>
      <c r="AG959" t="s">
        <v>36</v>
      </c>
      <c r="AH959" t="s">
        <v>36</v>
      </c>
    </row>
    <row r="960" spans="1:34" x14ac:dyDescent="0.25">
      <c r="A960">
        <v>506</v>
      </c>
      <c r="B960" t="s">
        <v>34</v>
      </c>
      <c r="C960">
        <v>4</v>
      </c>
      <c r="D960">
        <v>120</v>
      </c>
      <c r="E960">
        <v>5</v>
      </c>
      <c r="F960" t="s">
        <v>37</v>
      </c>
      <c r="G960">
        <v>2</v>
      </c>
      <c r="H960">
        <v>2036</v>
      </c>
      <c r="I960">
        <v>47</v>
      </c>
      <c r="J960">
        <v>2.8959999999999999</v>
      </c>
      <c r="K960">
        <v>0</v>
      </c>
      <c r="L960">
        <v>54.1</v>
      </c>
      <c r="M960">
        <v>0</v>
      </c>
      <c r="N960">
        <v>0.32179999999999997</v>
      </c>
      <c r="O960">
        <v>0</v>
      </c>
      <c r="P960">
        <v>5.3109433962264096E-3</v>
      </c>
      <c r="Q960">
        <v>0</v>
      </c>
      <c r="R960">
        <v>0.42</v>
      </c>
      <c r="S960">
        <v>0</v>
      </c>
      <c r="T960">
        <v>133.16999999999999</v>
      </c>
      <c r="U960">
        <v>0.56000000000000005</v>
      </c>
      <c r="V960">
        <v>0</v>
      </c>
      <c r="W960">
        <v>0.85799999999999998</v>
      </c>
      <c r="X960">
        <v>0</v>
      </c>
      <c r="Y960">
        <v>0.46200000000000002</v>
      </c>
      <c r="Z960">
        <v>0</v>
      </c>
      <c r="AA960">
        <v>0.81</v>
      </c>
      <c r="AB960">
        <v>0</v>
      </c>
      <c r="AC960" t="s">
        <v>36</v>
      </c>
      <c r="AD960" t="s">
        <v>36</v>
      </c>
      <c r="AE960" t="s">
        <v>36</v>
      </c>
      <c r="AF960" t="s">
        <v>36</v>
      </c>
      <c r="AG960" t="s">
        <v>36</v>
      </c>
      <c r="AH960" t="s">
        <v>36</v>
      </c>
    </row>
    <row r="961" spans="1:34" x14ac:dyDescent="0.25">
      <c r="A961">
        <v>507</v>
      </c>
      <c r="B961" t="s">
        <v>34</v>
      </c>
      <c r="C961">
        <v>4</v>
      </c>
      <c r="D961">
        <v>120</v>
      </c>
      <c r="E961">
        <v>5</v>
      </c>
      <c r="F961" t="s">
        <v>37</v>
      </c>
      <c r="G961">
        <v>2</v>
      </c>
      <c r="H961">
        <v>2037</v>
      </c>
      <c r="I961">
        <v>48</v>
      </c>
      <c r="J961">
        <v>2.8959999999999999</v>
      </c>
      <c r="K961">
        <v>0</v>
      </c>
      <c r="L961">
        <v>54.1</v>
      </c>
      <c r="M961">
        <v>0</v>
      </c>
      <c r="N961">
        <v>0.32179999999999997</v>
      </c>
      <c r="O961">
        <v>0</v>
      </c>
      <c r="P961">
        <v>5.3109433962264096E-3</v>
      </c>
      <c r="Q961">
        <v>0</v>
      </c>
      <c r="R961">
        <v>0.42</v>
      </c>
      <c r="S961">
        <v>0</v>
      </c>
      <c r="T961">
        <v>133.16999999999999</v>
      </c>
      <c r="U961">
        <v>0.56000000000000005</v>
      </c>
      <c r="V961">
        <v>0</v>
      </c>
      <c r="W961">
        <v>0.85799999999999998</v>
      </c>
      <c r="X961">
        <v>0</v>
      </c>
      <c r="Y961">
        <v>0.46200000000000002</v>
      </c>
      <c r="Z961">
        <v>0</v>
      </c>
      <c r="AA961">
        <v>0.81</v>
      </c>
      <c r="AB961">
        <v>0</v>
      </c>
      <c r="AC961" t="s">
        <v>36</v>
      </c>
      <c r="AD961" t="s">
        <v>36</v>
      </c>
      <c r="AE961" t="s">
        <v>36</v>
      </c>
      <c r="AF961" t="s">
        <v>36</v>
      </c>
      <c r="AG961" t="s">
        <v>36</v>
      </c>
      <c r="AH961" t="s">
        <v>36</v>
      </c>
    </row>
    <row r="962" spans="1:34" x14ac:dyDescent="0.25">
      <c r="A962">
        <v>508</v>
      </c>
      <c r="B962" t="s">
        <v>34</v>
      </c>
      <c r="C962">
        <v>4</v>
      </c>
      <c r="D962">
        <v>120</v>
      </c>
      <c r="E962">
        <v>5</v>
      </c>
      <c r="F962" t="s">
        <v>37</v>
      </c>
      <c r="G962">
        <v>2</v>
      </c>
      <c r="H962">
        <v>2038</v>
      </c>
      <c r="I962">
        <v>49</v>
      </c>
      <c r="J962">
        <v>2.8959999999999999</v>
      </c>
      <c r="K962">
        <v>0</v>
      </c>
      <c r="L962">
        <v>54.1</v>
      </c>
      <c r="M962">
        <v>0</v>
      </c>
      <c r="N962">
        <v>0.32179999999999997</v>
      </c>
      <c r="O962">
        <v>0</v>
      </c>
      <c r="P962">
        <v>5.3109433962264096E-3</v>
      </c>
      <c r="Q962">
        <v>0</v>
      </c>
      <c r="R962">
        <v>0.42</v>
      </c>
      <c r="S962">
        <v>0</v>
      </c>
      <c r="T962">
        <v>133.16999999999999</v>
      </c>
      <c r="U962">
        <v>0.56000000000000005</v>
      </c>
      <c r="V962">
        <v>0</v>
      </c>
      <c r="W962">
        <v>0.85799999999999998</v>
      </c>
      <c r="X962">
        <v>0</v>
      </c>
      <c r="Y962">
        <v>0.46200000000000002</v>
      </c>
      <c r="Z962">
        <v>0</v>
      </c>
      <c r="AA962">
        <v>0.81</v>
      </c>
      <c r="AB962">
        <v>0</v>
      </c>
      <c r="AC962" t="s">
        <v>36</v>
      </c>
      <c r="AD962" t="s">
        <v>36</v>
      </c>
      <c r="AE962" t="s">
        <v>36</v>
      </c>
      <c r="AF962" t="s">
        <v>36</v>
      </c>
      <c r="AG962" t="s">
        <v>36</v>
      </c>
      <c r="AH962" t="s">
        <v>36</v>
      </c>
    </row>
    <row r="963" spans="1:34" x14ac:dyDescent="0.25">
      <c r="A963">
        <v>509</v>
      </c>
      <c r="B963" t="s">
        <v>34</v>
      </c>
      <c r="C963">
        <v>4</v>
      </c>
      <c r="D963">
        <v>120</v>
      </c>
      <c r="E963">
        <v>5</v>
      </c>
      <c r="F963" t="s">
        <v>37</v>
      </c>
      <c r="G963">
        <v>2</v>
      </c>
      <c r="H963">
        <v>2039</v>
      </c>
      <c r="I963">
        <v>50</v>
      </c>
      <c r="J963">
        <v>2.8959999999999999</v>
      </c>
      <c r="K963">
        <v>0</v>
      </c>
      <c r="L963">
        <v>54.1</v>
      </c>
      <c r="M963">
        <v>0</v>
      </c>
      <c r="N963">
        <v>0.32179999999999997</v>
      </c>
      <c r="O963">
        <v>0</v>
      </c>
      <c r="P963">
        <v>5.3109433962264096E-3</v>
      </c>
      <c r="Q963">
        <v>0</v>
      </c>
      <c r="R963">
        <v>0.42</v>
      </c>
      <c r="S963">
        <v>0</v>
      </c>
      <c r="T963">
        <v>133.16999999999999</v>
      </c>
      <c r="U963">
        <v>0.56000000000000005</v>
      </c>
      <c r="V963">
        <v>0</v>
      </c>
      <c r="W963">
        <v>0.85799999999999998</v>
      </c>
      <c r="X963">
        <v>0</v>
      </c>
      <c r="Y963">
        <v>0.46200000000000002</v>
      </c>
      <c r="Z963">
        <v>0</v>
      </c>
      <c r="AA963">
        <v>0.81</v>
      </c>
      <c r="AB963">
        <v>0</v>
      </c>
      <c r="AC963" t="s">
        <v>36</v>
      </c>
      <c r="AD963" t="s">
        <v>36</v>
      </c>
      <c r="AE963" t="s">
        <v>36</v>
      </c>
      <c r="AF963" t="s">
        <v>36</v>
      </c>
      <c r="AG963" t="s">
        <v>36</v>
      </c>
      <c r="AH963" t="s">
        <v>36</v>
      </c>
    </row>
    <row r="964" spans="1:34" x14ac:dyDescent="0.25">
      <c r="A964">
        <v>510</v>
      </c>
      <c r="B964" t="s">
        <v>34</v>
      </c>
      <c r="C964">
        <v>4</v>
      </c>
      <c r="D964">
        <v>120</v>
      </c>
      <c r="E964">
        <v>5</v>
      </c>
      <c r="F964" t="s">
        <v>37</v>
      </c>
      <c r="G964">
        <v>2</v>
      </c>
      <c r="H964">
        <v>2040</v>
      </c>
      <c r="I964">
        <v>51</v>
      </c>
      <c r="J964">
        <v>2.8959999999999999</v>
      </c>
      <c r="K964">
        <v>0</v>
      </c>
      <c r="L964">
        <v>54.1</v>
      </c>
      <c r="M964">
        <v>0</v>
      </c>
      <c r="N964">
        <v>0.32179999999999997</v>
      </c>
      <c r="O964">
        <v>0</v>
      </c>
      <c r="P964">
        <v>5.3109433962264096E-3</v>
      </c>
      <c r="Q964">
        <v>0</v>
      </c>
      <c r="R964">
        <v>0.42</v>
      </c>
      <c r="S964">
        <v>0</v>
      </c>
      <c r="T964">
        <v>133.16999999999999</v>
      </c>
      <c r="U964">
        <v>0.56000000000000005</v>
      </c>
      <c r="V964">
        <v>0</v>
      </c>
      <c r="W964">
        <v>0.85799999999999998</v>
      </c>
      <c r="X964">
        <v>0</v>
      </c>
      <c r="Y964">
        <v>0.46200000000000002</v>
      </c>
      <c r="Z964">
        <v>0</v>
      </c>
      <c r="AA964">
        <v>0.81</v>
      </c>
      <c r="AB964">
        <v>0</v>
      </c>
      <c r="AC964" t="s">
        <v>36</v>
      </c>
      <c r="AD964" t="s">
        <v>36</v>
      </c>
      <c r="AE964" t="s">
        <v>36</v>
      </c>
      <c r="AF964" t="s">
        <v>36</v>
      </c>
      <c r="AG964" t="s">
        <v>36</v>
      </c>
      <c r="AH964" t="s">
        <v>36</v>
      </c>
    </row>
    <row r="965" spans="1:34" x14ac:dyDescent="0.25">
      <c r="A965">
        <v>543</v>
      </c>
      <c r="B965" t="s">
        <v>34</v>
      </c>
      <c r="C965">
        <v>4</v>
      </c>
      <c r="D965">
        <v>5</v>
      </c>
      <c r="E965">
        <v>1</v>
      </c>
      <c r="F965" t="s">
        <v>38</v>
      </c>
      <c r="G965">
        <v>3</v>
      </c>
      <c r="H965">
        <v>2022</v>
      </c>
      <c r="I965">
        <v>33</v>
      </c>
      <c r="J965">
        <v>2.440375</v>
      </c>
      <c r="K965">
        <v>7.2899999999999997E-5</v>
      </c>
      <c r="L965">
        <v>39.1</v>
      </c>
      <c r="M965">
        <v>6.3900000000000003E-4</v>
      </c>
      <c r="N965">
        <v>0.32179999999999997</v>
      </c>
      <c r="O965">
        <v>0</v>
      </c>
      <c r="P965">
        <v>5.3109433962264096E-3</v>
      </c>
      <c r="Q965">
        <v>0</v>
      </c>
      <c r="R965">
        <v>0.06</v>
      </c>
      <c r="S965">
        <v>0</v>
      </c>
      <c r="T965">
        <v>79.58</v>
      </c>
      <c r="U965">
        <v>2.37</v>
      </c>
      <c r="V965">
        <v>0</v>
      </c>
      <c r="W965">
        <v>9.2899999999999991</v>
      </c>
      <c r="X965">
        <v>0</v>
      </c>
      <c r="Y965">
        <v>5.01</v>
      </c>
      <c r="Z965">
        <v>0</v>
      </c>
      <c r="AA965">
        <v>0.81</v>
      </c>
      <c r="AB965">
        <v>0</v>
      </c>
      <c r="AC965" t="s">
        <v>36</v>
      </c>
      <c r="AD965" t="s">
        <v>36</v>
      </c>
      <c r="AE965" t="s">
        <v>36</v>
      </c>
      <c r="AF965" t="s">
        <v>36</v>
      </c>
      <c r="AG965" t="s">
        <v>36</v>
      </c>
      <c r="AH965" t="s">
        <v>36</v>
      </c>
    </row>
    <row r="966" spans="1:34" x14ac:dyDescent="0.25">
      <c r="A966">
        <v>544</v>
      </c>
      <c r="B966" t="s">
        <v>34</v>
      </c>
      <c r="C966">
        <v>4</v>
      </c>
      <c r="D966">
        <v>5</v>
      </c>
      <c r="E966">
        <v>1</v>
      </c>
      <c r="F966" t="s">
        <v>38</v>
      </c>
      <c r="G966">
        <v>3</v>
      </c>
      <c r="H966">
        <v>2023</v>
      </c>
      <c r="I966">
        <v>34</v>
      </c>
      <c r="J966">
        <v>2.440375</v>
      </c>
      <c r="K966">
        <v>7.2899999999999997E-5</v>
      </c>
      <c r="L966">
        <v>39.1</v>
      </c>
      <c r="M966">
        <v>6.3900000000000003E-4</v>
      </c>
      <c r="N966">
        <v>0.32179999999999997</v>
      </c>
      <c r="O966">
        <v>0</v>
      </c>
      <c r="P966">
        <v>5.3109433962264096E-3</v>
      </c>
      <c r="Q966">
        <v>0</v>
      </c>
      <c r="R966">
        <v>0.06</v>
      </c>
      <c r="S966">
        <v>0</v>
      </c>
      <c r="T966">
        <v>79.58</v>
      </c>
      <c r="U966">
        <v>2.37</v>
      </c>
      <c r="V966">
        <v>0</v>
      </c>
      <c r="W966">
        <v>9.2899999999999991</v>
      </c>
      <c r="X966">
        <v>0</v>
      </c>
      <c r="Y966">
        <v>5.01</v>
      </c>
      <c r="Z966">
        <v>0</v>
      </c>
      <c r="AA966">
        <v>0.81</v>
      </c>
      <c r="AB966">
        <v>0</v>
      </c>
      <c r="AC966" t="s">
        <v>36</v>
      </c>
      <c r="AD966" t="s">
        <v>36</v>
      </c>
      <c r="AE966" t="s">
        <v>36</v>
      </c>
      <c r="AF966" t="s">
        <v>36</v>
      </c>
      <c r="AG966" t="s">
        <v>36</v>
      </c>
      <c r="AH966" t="s">
        <v>36</v>
      </c>
    </row>
    <row r="967" spans="1:34" x14ac:dyDescent="0.25">
      <c r="A967">
        <v>545</v>
      </c>
      <c r="B967" t="s">
        <v>34</v>
      </c>
      <c r="C967">
        <v>4</v>
      </c>
      <c r="D967">
        <v>5</v>
      </c>
      <c r="E967">
        <v>1</v>
      </c>
      <c r="F967" t="s">
        <v>38</v>
      </c>
      <c r="G967">
        <v>3</v>
      </c>
      <c r="H967">
        <v>2024</v>
      </c>
      <c r="I967">
        <v>35</v>
      </c>
      <c r="J967">
        <v>2.440375</v>
      </c>
      <c r="K967">
        <v>7.2899999999999997E-5</v>
      </c>
      <c r="L967">
        <v>39.1</v>
      </c>
      <c r="M967">
        <v>6.3900000000000003E-4</v>
      </c>
      <c r="N967">
        <v>0.32179999999999997</v>
      </c>
      <c r="O967">
        <v>0</v>
      </c>
      <c r="P967">
        <v>5.3109433962264096E-3</v>
      </c>
      <c r="Q967">
        <v>0</v>
      </c>
      <c r="R967">
        <v>0.06</v>
      </c>
      <c r="S967">
        <v>0</v>
      </c>
      <c r="T967">
        <v>79.58</v>
      </c>
      <c r="U967">
        <v>2.37</v>
      </c>
      <c r="V967">
        <v>0</v>
      </c>
      <c r="W967">
        <v>9.2899999999999991</v>
      </c>
      <c r="X967">
        <v>0</v>
      </c>
      <c r="Y967">
        <v>5.01</v>
      </c>
      <c r="Z967">
        <v>0</v>
      </c>
      <c r="AA967">
        <v>0.81</v>
      </c>
      <c r="AB967">
        <v>0</v>
      </c>
      <c r="AC967" t="s">
        <v>36</v>
      </c>
      <c r="AD967" t="s">
        <v>36</v>
      </c>
      <c r="AE967" t="s">
        <v>36</v>
      </c>
      <c r="AF967" t="s">
        <v>36</v>
      </c>
      <c r="AG967" t="s">
        <v>36</v>
      </c>
      <c r="AH967" t="s">
        <v>36</v>
      </c>
    </row>
    <row r="968" spans="1:34" x14ac:dyDescent="0.25">
      <c r="A968">
        <v>546</v>
      </c>
      <c r="B968" t="s">
        <v>34</v>
      </c>
      <c r="C968">
        <v>4</v>
      </c>
      <c r="D968">
        <v>5</v>
      </c>
      <c r="E968">
        <v>1</v>
      </c>
      <c r="F968" t="s">
        <v>38</v>
      </c>
      <c r="G968">
        <v>3</v>
      </c>
      <c r="H968">
        <v>2025</v>
      </c>
      <c r="I968">
        <v>36</v>
      </c>
      <c r="J968">
        <v>2.440375</v>
      </c>
      <c r="K968">
        <v>7.2899999999999997E-5</v>
      </c>
      <c r="L968">
        <v>39.1</v>
      </c>
      <c r="M968">
        <v>6.3900000000000003E-4</v>
      </c>
      <c r="N968">
        <v>0.32179999999999997</v>
      </c>
      <c r="O968">
        <v>0</v>
      </c>
      <c r="P968">
        <v>5.3109433962264096E-3</v>
      </c>
      <c r="Q968">
        <v>0</v>
      </c>
      <c r="R968">
        <v>0.06</v>
      </c>
      <c r="S968">
        <v>0</v>
      </c>
      <c r="T968">
        <v>79.58</v>
      </c>
      <c r="U968">
        <v>2.37</v>
      </c>
      <c r="V968">
        <v>0</v>
      </c>
      <c r="W968">
        <v>9.2899999999999991</v>
      </c>
      <c r="X968">
        <v>0</v>
      </c>
      <c r="Y968">
        <v>5.01</v>
      </c>
      <c r="Z968">
        <v>0</v>
      </c>
      <c r="AA968">
        <v>0.81</v>
      </c>
      <c r="AB968">
        <v>0</v>
      </c>
      <c r="AC968" t="s">
        <v>36</v>
      </c>
      <c r="AD968" t="s">
        <v>36</v>
      </c>
      <c r="AE968" t="s">
        <v>36</v>
      </c>
      <c r="AF968" t="s">
        <v>36</v>
      </c>
      <c r="AG968" t="s">
        <v>36</v>
      </c>
      <c r="AH968" t="s">
        <v>36</v>
      </c>
    </row>
    <row r="969" spans="1:34" x14ac:dyDescent="0.25">
      <c r="A969">
        <v>547</v>
      </c>
      <c r="B969" t="s">
        <v>34</v>
      </c>
      <c r="C969">
        <v>4</v>
      </c>
      <c r="D969">
        <v>5</v>
      </c>
      <c r="E969">
        <v>1</v>
      </c>
      <c r="F969" t="s">
        <v>38</v>
      </c>
      <c r="G969">
        <v>3</v>
      </c>
      <c r="H969">
        <v>2026</v>
      </c>
      <c r="I969">
        <v>37</v>
      </c>
      <c r="J969">
        <v>2.440375</v>
      </c>
      <c r="K969">
        <v>7.2899999999999997E-5</v>
      </c>
      <c r="L969">
        <v>39.1</v>
      </c>
      <c r="M969">
        <v>6.3900000000000003E-4</v>
      </c>
      <c r="N969">
        <v>0.32179999999999997</v>
      </c>
      <c r="O969">
        <v>0</v>
      </c>
      <c r="P969">
        <v>5.3109433962264096E-3</v>
      </c>
      <c r="Q969">
        <v>0</v>
      </c>
      <c r="R969">
        <v>0.06</v>
      </c>
      <c r="S969">
        <v>0</v>
      </c>
      <c r="T969">
        <v>79.58</v>
      </c>
      <c r="U969">
        <v>2.37</v>
      </c>
      <c r="V969">
        <v>0</v>
      </c>
      <c r="W969">
        <v>9.2899999999999991</v>
      </c>
      <c r="X969">
        <v>0</v>
      </c>
      <c r="Y969">
        <v>5.01</v>
      </c>
      <c r="Z969">
        <v>0</v>
      </c>
      <c r="AA969">
        <v>0.81</v>
      </c>
      <c r="AB969">
        <v>0</v>
      </c>
      <c r="AC969" t="s">
        <v>36</v>
      </c>
      <c r="AD969" t="s">
        <v>36</v>
      </c>
      <c r="AE969" t="s">
        <v>36</v>
      </c>
      <c r="AF969" t="s">
        <v>36</v>
      </c>
      <c r="AG969" t="s">
        <v>36</v>
      </c>
      <c r="AH969" t="s">
        <v>36</v>
      </c>
    </row>
    <row r="970" spans="1:34" x14ac:dyDescent="0.25">
      <c r="A970">
        <v>548</v>
      </c>
      <c r="B970" t="s">
        <v>34</v>
      </c>
      <c r="C970">
        <v>4</v>
      </c>
      <c r="D970">
        <v>5</v>
      </c>
      <c r="E970">
        <v>1</v>
      </c>
      <c r="F970" t="s">
        <v>38</v>
      </c>
      <c r="G970">
        <v>3</v>
      </c>
      <c r="H970">
        <v>2027</v>
      </c>
      <c r="I970">
        <v>38</v>
      </c>
      <c r="J970">
        <v>2.440375</v>
      </c>
      <c r="K970">
        <v>7.2899999999999997E-5</v>
      </c>
      <c r="L970">
        <v>39.1</v>
      </c>
      <c r="M970">
        <v>6.3900000000000003E-4</v>
      </c>
      <c r="N970">
        <v>0.32179999999999997</v>
      </c>
      <c r="O970">
        <v>0</v>
      </c>
      <c r="P970">
        <v>5.3109433962264096E-3</v>
      </c>
      <c r="Q970">
        <v>0</v>
      </c>
      <c r="R970">
        <v>0.06</v>
      </c>
      <c r="S970">
        <v>0</v>
      </c>
      <c r="T970">
        <v>79.58</v>
      </c>
      <c r="U970">
        <v>2.37</v>
      </c>
      <c r="V970">
        <v>0</v>
      </c>
      <c r="W970">
        <v>9.2899999999999991</v>
      </c>
      <c r="X970">
        <v>0</v>
      </c>
      <c r="Y970">
        <v>5.01</v>
      </c>
      <c r="Z970">
        <v>0</v>
      </c>
      <c r="AA970">
        <v>0.81</v>
      </c>
      <c r="AB970">
        <v>0</v>
      </c>
      <c r="AC970" t="s">
        <v>36</v>
      </c>
      <c r="AD970" t="s">
        <v>36</v>
      </c>
      <c r="AE970" t="s">
        <v>36</v>
      </c>
      <c r="AF970" t="s">
        <v>36</v>
      </c>
      <c r="AG970" t="s">
        <v>36</v>
      </c>
      <c r="AH970" t="s">
        <v>36</v>
      </c>
    </row>
    <row r="971" spans="1:34" x14ac:dyDescent="0.25">
      <c r="A971">
        <v>549</v>
      </c>
      <c r="B971" t="s">
        <v>34</v>
      </c>
      <c r="C971">
        <v>4</v>
      </c>
      <c r="D971">
        <v>5</v>
      </c>
      <c r="E971">
        <v>1</v>
      </c>
      <c r="F971" t="s">
        <v>38</v>
      </c>
      <c r="G971">
        <v>3</v>
      </c>
      <c r="H971">
        <v>2028</v>
      </c>
      <c r="I971">
        <v>39</v>
      </c>
      <c r="J971">
        <v>2.440375</v>
      </c>
      <c r="K971">
        <v>7.2899999999999997E-5</v>
      </c>
      <c r="L971">
        <v>39.1</v>
      </c>
      <c r="M971">
        <v>6.3900000000000003E-4</v>
      </c>
      <c r="N971">
        <v>0.32179999999999997</v>
      </c>
      <c r="O971">
        <v>0</v>
      </c>
      <c r="P971">
        <v>5.3109433962264096E-3</v>
      </c>
      <c r="Q971">
        <v>0</v>
      </c>
      <c r="R971">
        <v>0.06</v>
      </c>
      <c r="S971">
        <v>0</v>
      </c>
      <c r="T971">
        <v>79.58</v>
      </c>
      <c r="U971">
        <v>2.37</v>
      </c>
      <c r="V971">
        <v>0</v>
      </c>
      <c r="W971">
        <v>9.2899999999999991</v>
      </c>
      <c r="X971">
        <v>0</v>
      </c>
      <c r="Y971">
        <v>5.01</v>
      </c>
      <c r="Z971">
        <v>0</v>
      </c>
      <c r="AA971">
        <v>0.81</v>
      </c>
      <c r="AB971">
        <v>0</v>
      </c>
      <c r="AC971" t="s">
        <v>36</v>
      </c>
      <c r="AD971" t="s">
        <v>36</v>
      </c>
      <c r="AE971" t="s">
        <v>36</v>
      </c>
      <c r="AF971" t="s">
        <v>36</v>
      </c>
      <c r="AG971" t="s">
        <v>36</v>
      </c>
      <c r="AH971" t="s">
        <v>36</v>
      </c>
    </row>
    <row r="972" spans="1:34" x14ac:dyDescent="0.25">
      <c r="A972">
        <v>550</v>
      </c>
      <c r="B972" t="s">
        <v>34</v>
      </c>
      <c r="C972">
        <v>4</v>
      </c>
      <c r="D972">
        <v>5</v>
      </c>
      <c r="E972">
        <v>1</v>
      </c>
      <c r="F972" t="s">
        <v>38</v>
      </c>
      <c r="G972">
        <v>3</v>
      </c>
      <c r="H972">
        <v>2029</v>
      </c>
      <c r="I972">
        <v>40</v>
      </c>
      <c r="J972">
        <v>2.440375</v>
      </c>
      <c r="K972">
        <v>7.2899999999999997E-5</v>
      </c>
      <c r="L972">
        <v>39.1</v>
      </c>
      <c r="M972">
        <v>6.3900000000000003E-4</v>
      </c>
      <c r="N972">
        <v>0.32179999999999997</v>
      </c>
      <c r="O972">
        <v>0</v>
      </c>
      <c r="P972">
        <v>5.3109433962264096E-3</v>
      </c>
      <c r="Q972">
        <v>0</v>
      </c>
      <c r="R972">
        <v>0.06</v>
      </c>
      <c r="S972">
        <v>0</v>
      </c>
      <c r="T972">
        <v>79.58</v>
      </c>
      <c r="U972">
        <v>2.37</v>
      </c>
      <c r="V972">
        <v>0</v>
      </c>
      <c r="W972">
        <v>9.2899999999999991</v>
      </c>
      <c r="X972">
        <v>0</v>
      </c>
      <c r="Y972">
        <v>5.01</v>
      </c>
      <c r="Z972">
        <v>0</v>
      </c>
      <c r="AA972">
        <v>0.81</v>
      </c>
      <c r="AB972">
        <v>0</v>
      </c>
      <c r="AC972" t="s">
        <v>36</v>
      </c>
      <c r="AD972" t="s">
        <v>36</v>
      </c>
      <c r="AE972" t="s">
        <v>36</v>
      </c>
      <c r="AF972" t="s">
        <v>36</v>
      </c>
      <c r="AG972" t="s">
        <v>36</v>
      </c>
      <c r="AH972" t="s">
        <v>36</v>
      </c>
    </row>
    <row r="973" spans="1:34" x14ac:dyDescent="0.25">
      <c r="A973">
        <v>551</v>
      </c>
      <c r="B973" t="s">
        <v>34</v>
      </c>
      <c r="C973">
        <v>4</v>
      </c>
      <c r="D973">
        <v>5</v>
      </c>
      <c r="E973">
        <v>1</v>
      </c>
      <c r="F973" t="s">
        <v>38</v>
      </c>
      <c r="G973">
        <v>3</v>
      </c>
      <c r="H973">
        <v>2030</v>
      </c>
      <c r="I973">
        <v>41</v>
      </c>
      <c r="J973">
        <v>2.440375</v>
      </c>
      <c r="K973">
        <v>7.2899999999999997E-5</v>
      </c>
      <c r="L973">
        <v>39.1</v>
      </c>
      <c r="M973">
        <v>6.3900000000000003E-4</v>
      </c>
      <c r="N973">
        <v>0.32179999999999997</v>
      </c>
      <c r="O973">
        <v>0</v>
      </c>
      <c r="P973">
        <v>5.3109433962264096E-3</v>
      </c>
      <c r="Q973">
        <v>0</v>
      </c>
      <c r="R973">
        <v>0.06</v>
      </c>
      <c r="S973">
        <v>0</v>
      </c>
      <c r="T973">
        <v>79.58</v>
      </c>
      <c r="U973">
        <v>2.37</v>
      </c>
      <c r="V973">
        <v>0</v>
      </c>
      <c r="W973">
        <v>9.2899999999999991</v>
      </c>
      <c r="X973">
        <v>0</v>
      </c>
      <c r="Y973">
        <v>5.01</v>
      </c>
      <c r="Z973">
        <v>0</v>
      </c>
      <c r="AA973">
        <v>0.81</v>
      </c>
      <c r="AB973">
        <v>0</v>
      </c>
      <c r="AC973" t="s">
        <v>36</v>
      </c>
      <c r="AD973" t="s">
        <v>36</v>
      </c>
      <c r="AE973" t="s">
        <v>36</v>
      </c>
      <c r="AF973" t="s">
        <v>36</v>
      </c>
      <c r="AG973" t="s">
        <v>36</v>
      </c>
      <c r="AH973" t="s">
        <v>36</v>
      </c>
    </row>
    <row r="974" spans="1:34" x14ac:dyDescent="0.25">
      <c r="A974">
        <v>552</v>
      </c>
      <c r="B974" t="s">
        <v>34</v>
      </c>
      <c r="C974">
        <v>4</v>
      </c>
      <c r="D974">
        <v>5</v>
      </c>
      <c r="E974">
        <v>1</v>
      </c>
      <c r="F974" t="s">
        <v>38</v>
      </c>
      <c r="G974">
        <v>3</v>
      </c>
      <c r="H974">
        <v>2031</v>
      </c>
      <c r="I974">
        <v>42</v>
      </c>
      <c r="J974">
        <v>2.440375</v>
      </c>
      <c r="K974">
        <v>7.2899999999999997E-5</v>
      </c>
      <c r="L974">
        <v>39.1</v>
      </c>
      <c r="M974">
        <v>6.3900000000000003E-4</v>
      </c>
      <c r="N974">
        <v>0.32179999999999997</v>
      </c>
      <c r="O974">
        <v>0</v>
      </c>
      <c r="P974">
        <v>5.3109433962264096E-3</v>
      </c>
      <c r="Q974">
        <v>0</v>
      </c>
      <c r="R974">
        <v>0.06</v>
      </c>
      <c r="S974">
        <v>0</v>
      </c>
      <c r="T974">
        <v>79.58</v>
      </c>
      <c r="U974">
        <v>2.37</v>
      </c>
      <c r="V974">
        <v>0</v>
      </c>
      <c r="W974">
        <v>9.2899999999999991</v>
      </c>
      <c r="X974">
        <v>0</v>
      </c>
      <c r="Y974">
        <v>5.01</v>
      </c>
      <c r="Z974">
        <v>0</v>
      </c>
      <c r="AA974">
        <v>0.81</v>
      </c>
      <c r="AB974">
        <v>0</v>
      </c>
      <c r="AC974" t="s">
        <v>36</v>
      </c>
      <c r="AD974" t="s">
        <v>36</v>
      </c>
      <c r="AE974" t="s">
        <v>36</v>
      </c>
      <c r="AF974" t="s">
        <v>36</v>
      </c>
      <c r="AG974" t="s">
        <v>36</v>
      </c>
      <c r="AH974" t="s">
        <v>36</v>
      </c>
    </row>
    <row r="975" spans="1:34" x14ac:dyDescent="0.25">
      <c r="A975">
        <v>553</v>
      </c>
      <c r="B975" t="s">
        <v>34</v>
      </c>
      <c r="C975">
        <v>4</v>
      </c>
      <c r="D975">
        <v>5</v>
      </c>
      <c r="E975">
        <v>1</v>
      </c>
      <c r="F975" t="s">
        <v>38</v>
      </c>
      <c r="G975">
        <v>3</v>
      </c>
      <c r="H975">
        <v>2032</v>
      </c>
      <c r="I975">
        <v>43</v>
      </c>
      <c r="J975">
        <v>2.440375</v>
      </c>
      <c r="K975">
        <v>7.2899999999999997E-5</v>
      </c>
      <c r="L975">
        <v>39.1</v>
      </c>
      <c r="M975">
        <v>6.3900000000000003E-4</v>
      </c>
      <c r="N975">
        <v>0.32179999999999997</v>
      </c>
      <c r="O975">
        <v>0</v>
      </c>
      <c r="P975">
        <v>5.3109433962264096E-3</v>
      </c>
      <c r="Q975">
        <v>0</v>
      </c>
      <c r="R975">
        <v>0.06</v>
      </c>
      <c r="S975">
        <v>0</v>
      </c>
      <c r="T975">
        <v>79.58</v>
      </c>
      <c r="U975">
        <v>2.37</v>
      </c>
      <c r="V975">
        <v>0</v>
      </c>
      <c r="W975">
        <v>9.2899999999999991</v>
      </c>
      <c r="X975">
        <v>0</v>
      </c>
      <c r="Y975">
        <v>5.01</v>
      </c>
      <c r="Z975">
        <v>0</v>
      </c>
      <c r="AA975">
        <v>0.81</v>
      </c>
      <c r="AB975">
        <v>0</v>
      </c>
      <c r="AC975" t="s">
        <v>36</v>
      </c>
      <c r="AD975" t="s">
        <v>36</v>
      </c>
      <c r="AE975" t="s">
        <v>36</v>
      </c>
      <c r="AF975" t="s">
        <v>36</v>
      </c>
      <c r="AG975" t="s">
        <v>36</v>
      </c>
      <c r="AH975" t="s">
        <v>36</v>
      </c>
    </row>
    <row r="976" spans="1:34" x14ac:dyDescent="0.25">
      <c r="A976">
        <v>554</v>
      </c>
      <c r="B976" t="s">
        <v>34</v>
      </c>
      <c r="C976">
        <v>4</v>
      </c>
      <c r="D976">
        <v>5</v>
      </c>
      <c r="E976">
        <v>1</v>
      </c>
      <c r="F976" t="s">
        <v>38</v>
      </c>
      <c r="G976">
        <v>3</v>
      </c>
      <c r="H976">
        <v>2033</v>
      </c>
      <c r="I976">
        <v>44</v>
      </c>
      <c r="J976">
        <v>2.440375</v>
      </c>
      <c r="K976">
        <v>7.2899999999999997E-5</v>
      </c>
      <c r="L976">
        <v>39.1</v>
      </c>
      <c r="M976">
        <v>6.3900000000000003E-4</v>
      </c>
      <c r="N976">
        <v>0.32179999999999997</v>
      </c>
      <c r="O976">
        <v>0</v>
      </c>
      <c r="P976">
        <v>5.3109433962264096E-3</v>
      </c>
      <c r="Q976">
        <v>0</v>
      </c>
      <c r="R976">
        <v>0.06</v>
      </c>
      <c r="S976">
        <v>0</v>
      </c>
      <c r="T976">
        <v>79.58</v>
      </c>
      <c r="U976">
        <v>2.37</v>
      </c>
      <c r="V976">
        <v>0</v>
      </c>
      <c r="W976">
        <v>9.2899999999999991</v>
      </c>
      <c r="X976">
        <v>0</v>
      </c>
      <c r="Y976">
        <v>5.01</v>
      </c>
      <c r="Z976">
        <v>0</v>
      </c>
      <c r="AA976">
        <v>0.81</v>
      </c>
      <c r="AB976">
        <v>0</v>
      </c>
      <c r="AC976" t="s">
        <v>36</v>
      </c>
      <c r="AD976" t="s">
        <v>36</v>
      </c>
      <c r="AE976" t="s">
        <v>36</v>
      </c>
      <c r="AF976" t="s">
        <v>36</v>
      </c>
      <c r="AG976" t="s">
        <v>36</v>
      </c>
      <c r="AH976" t="s">
        <v>36</v>
      </c>
    </row>
    <row r="977" spans="1:34" x14ac:dyDescent="0.25">
      <c r="A977">
        <v>555</v>
      </c>
      <c r="B977" t="s">
        <v>34</v>
      </c>
      <c r="C977">
        <v>4</v>
      </c>
      <c r="D977">
        <v>5</v>
      </c>
      <c r="E977">
        <v>1</v>
      </c>
      <c r="F977" t="s">
        <v>38</v>
      </c>
      <c r="G977">
        <v>3</v>
      </c>
      <c r="H977">
        <v>2034</v>
      </c>
      <c r="I977">
        <v>45</v>
      </c>
      <c r="J977">
        <v>2.440375</v>
      </c>
      <c r="K977">
        <v>7.2899999999999997E-5</v>
      </c>
      <c r="L977">
        <v>39.1</v>
      </c>
      <c r="M977">
        <v>6.3900000000000003E-4</v>
      </c>
      <c r="N977">
        <v>0.32179999999999997</v>
      </c>
      <c r="O977">
        <v>0</v>
      </c>
      <c r="P977">
        <v>5.3109433962264096E-3</v>
      </c>
      <c r="Q977">
        <v>0</v>
      </c>
      <c r="R977">
        <v>0.06</v>
      </c>
      <c r="S977">
        <v>0</v>
      </c>
      <c r="T977">
        <v>79.58</v>
      </c>
      <c r="U977">
        <v>2.37</v>
      </c>
      <c r="V977">
        <v>0</v>
      </c>
      <c r="W977">
        <v>9.2899999999999991</v>
      </c>
      <c r="X977">
        <v>0</v>
      </c>
      <c r="Y977">
        <v>5.01</v>
      </c>
      <c r="Z977">
        <v>0</v>
      </c>
      <c r="AA977">
        <v>0.81</v>
      </c>
      <c r="AB977">
        <v>0</v>
      </c>
      <c r="AC977" t="s">
        <v>36</v>
      </c>
      <c r="AD977" t="s">
        <v>36</v>
      </c>
      <c r="AE977" t="s">
        <v>36</v>
      </c>
      <c r="AF977" t="s">
        <v>36</v>
      </c>
      <c r="AG977" t="s">
        <v>36</v>
      </c>
      <c r="AH977" t="s">
        <v>36</v>
      </c>
    </row>
    <row r="978" spans="1:34" x14ac:dyDescent="0.25">
      <c r="A978">
        <v>556</v>
      </c>
      <c r="B978" t="s">
        <v>34</v>
      </c>
      <c r="C978">
        <v>4</v>
      </c>
      <c r="D978">
        <v>5</v>
      </c>
      <c r="E978">
        <v>1</v>
      </c>
      <c r="F978" t="s">
        <v>38</v>
      </c>
      <c r="G978">
        <v>3</v>
      </c>
      <c r="H978">
        <v>2035</v>
      </c>
      <c r="I978">
        <v>46</v>
      </c>
      <c r="J978">
        <v>2.440375</v>
      </c>
      <c r="K978">
        <v>7.2899999999999997E-5</v>
      </c>
      <c r="L978">
        <v>39.1</v>
      </c>
      <c r="M978">
        <v>6.3900000000000003E-4</v>
      </c>
      <c r="N978">
        <v>0.32179999999999997</v>
      </c>
      <c r="O978">
        <v>0</v>
      </c>
      <c r="P978">
        <v>5.3109433962264096E-3</v>
      </c>
      <c r="Q978">
        <v>0</v>
      </c>
      <c r="R978">
        <v>0.06</v>
      </c>
      <c r="S978">
        <v>0</v>
      </c>
      <c r="T978">
        <v>79.58</v>
      </c>
      <c r="U978">
        <v>2.37</v>
      </c>
      <c r="V978">
        <v>0</v>
      </c>
      <c r="W978">
        <v>9.2899999999999991</v>
      </c>
      <c r="X978">
        <v>0</v>
      </c>
      <c r="Y978">
        <v>5.01</v>
      </c>
      <c r="Z978">
        <v>0</v>
      </c>
      <c r="AA978">
        <v>0.81</v>
      </c>
      <c r="AB978">
        <v>0</v>
      </c>
      <c r="AC978" t="s">
        <v>36</v>
      </c>
      <c r="AD978" t="s">
        <v>36</v>
      </c>
      <c r="AE978" t="s">
        <v>36</v>
      </c>
      <c r="AF978" t="s">
        <v>36</v>
      </c>
      <c r="AG978" t="s">
        <v>36</v>
      </c>
      <c r="AH978" t="s">
        <v>36</v>
      </c>
    </row>
    <row r="979" spans="1:34" x14ac:dyDescent="0.25">
      <c r="A979">
        <v>557</v>
      </c>
      <c r="B979" t="s">
        <v>34</v>
      </c>
      <c r="C979">
        <v>4</v>
      </c>
      <c r="D979">
        <v>5</v>
      </c>
      <c r="E979">
        <v>1</v>
      </c>
      <c r="F979" t="s">
        <v>38</v>
      </c>
      <c r="G979">
        <v>3</v>
      </c>
      <c r="H979">
        <v>2036</v>
      </c>
      <c r="I979">
        <v>47</v>
      </c>
      <c r="J979">
        <v>2.440375</v>
      </c>
      <c r="K979">
        <v>7.2899999999999997E-5</v>
      </c>
      <c r="L979">
        <v>39.1</v>
      </c>
      <c r="M979">
        <v>6.3900000000000003E-4</v>
      </c>
      <c r="N979">
        <v>0.32179999999999997</v>
      </c>
      <c r="O979">
        <v>0</v>
      </c>
      <c r="P979">
        <v>5.3109433962264096E-3</v>
      </c>
      <c r="Q979">
        <v>0</v>
      </c>
      <c r="R979">
        <v>0.06</v>
      </c>
      <c r="S979">
        <v>0</v>
      </c>
      <c r="T979">
        <v>79.58</v>
      </c>
      <c r="U979">
        <v>2.37</v>
      </c>
      <c r="V979">
        <v>0</v>
      </c>
      <c r="W979">
        <v>9.2899999999999991</v>
      </c>
      <c r="X979">
        <v>0</v>
      </c>
      <c r="Y979">
        <v>5.01</v>
      </c>
      <c r="Z979">
        <v>0</v>
      </c>
      <c r="AA979">
        <v>0.81</v>
      </c>
      <c r="AB979">
        <v>0</v>
      </c>
      <c r="AC979" t="s">
        <v>36</v>
      </c>
      <c r="AD979" t="s">
        <v>36</v>
      </c>
      <c r="AE979" t="s">
        <v>36</v>
      </c>
      <c r="AF979" t="s">
        <v>36</v>
      </c>
      <c r="AG979" t="s">
        <v>36</v>
      </c>
      <c r="AH979" t="s">
        <v>36</v>
      </c>
    </row>
    <row r="980" spans="1:34" x14ac:dyDescent="0.25">
      <c r="A980">
        <v>558</v>
      </c>
      <c r="B980" t="s">
        <v>34</v>
      </c>
      <c r="C980">
        <v>4</v>
      </c>
      <c r="D980">
        <v>5</v>
      </c>
      <c r="E980">
        <v>1</v>
      </c>
      <c r="F980" t="s">
        <v>38</v>
      </c>
      <c r="G980">
        <v>3</v>
      </c>
      <c r="H980">
        <v>2037</v>
      </c>
      <c r="I980">
        <v>48</v>
      </c>
      <c r="J980">
        <v>2.440375</v>
      </c>
      <c r="K980">
        <v>7.2899999999999997E-5</v>
      </c>
      <c r="L980">
        <v>39.1</v>
      </c>
      <c r="M980">
        <v>6.3900000000000003E-4</v>
      </c>
      <c r="N980">
        <v>0.32179999999999997</v>
      </c>
      <c r="O980">
        <v>0</v>
      </c>
      <c r="P980">
        <v>5.3109433962264096E-3</v>
      </c>
      <c r="Q980">
        <v>0</v>
      </c>
      <c r="R980">
        <v>0.06</v>
      </c>
      <c r="S980">
        <v>0</v>
      </c>
      <c r="T980">
        <v>79.58</v>
      </c>
      <c r="U980">
        <v>2.37</v>
      </c>
      <c r="V980">
        <v>0</v>
      </c>
      <c r="W980">
        <v>9.2899999999999991</v>
      </c>
      <c r="X980">
        <v>0</v>
      </c>
      <c r="Y980">
        <v>5.01</v>
      </c>
      <c r="Z980">
        <v>0</v>
      </c>
      <c r="AA980">
        <v>0.81</v>
      </c>
      <c r="AB980">
        <v>0</v>
      </c>
      <c r="AC980" t="s">
        <v>36</v>
      </c>
      <c r="AD980" t="s">
        <v>36</v>
      </c>
      <c r="AE980" t="s">
        <v>36</v>
      </c>
      <c r="AF980" t="s">
        <v>36</v>
      </c>
      <c r="AG980" t="s">
        <v>36</v>
      </c>
      <c r="AH980" t="s">
        <v>36</v>
      </c>
    </row>
    <row r="981" spans="1:34" x14ac:dyDescent="0.25">
      <c r="A981">
        <v>559</v>
      </c>
      <c r="B981" t="s">
        <v>34</v>
      </c>
      <c r="C981">
        <v>4</v>
      </c>
      <c r="D981">
        <v>5</v>
      </c>
      <c r="E981">
        <v>1</v>
      </c>
      <c r="F981" t="s">
        <v>38</v>
      </c>
      <c r="G981">
        <v>3</v>
      </c>
      <c r="H981">
        <v>2038</v>
      </c>
      <c r="I981">
        <v>49</v>
      </c>
      <c r="J981">
        <v>2.440375</v>
      </c>
      <c r="K981">
        <v>7.2899999999999997E-5</v>
      </c>
      <c r="L981">
        <v>39.1</v>
      </c>
      <c r="M981">
        <v>6.3900000000000003E-4</v>
      </c>
      <c r="N981">
        <v>0.32179999999999997</v>
      </c>
      <c r="O981">
        <v>0</v>
      </c>
      <c r="P981">
        <v>5.3109433962264096E-3</v>
      </c>
      <c r="Q981">
        <v>0</v>
      </c>
      <c r="R981">
        <v>0.06</v>
      </c>
      <c r="S981">
        <v>0</v>
      </c>
      <c r="T981">
        <v>79.58</v>
      </c>
      <c r="U981">
        <v>2.37</v>
      </c>
      <c r="V981">
        <v>0</v>
      </c>
      <c r="W981">
        <v>9.2899999999999991</v>
      </c>
      <c r="X981">
        <v>0</v>
      </c>
      <c r="Y981">
        <v>5.01</v>
      </c>
      <c r="Z981">
        <v>0</v>
      </c>
      <c r="AA981">
        <v>0.81</v>
      </c>
      <c r="AB981">
        <v>0</v>
      </c>
      <c r="AC981" t="s">
        <v>36</v>
      </c>
      <c r="AD981" t="s">
        <v>36</v>
      </c>
      <c r="AE981" t="s">
        <v>36</v>
      </c>
      <c r="AF981" t="s">
        <v>36</v>
      </c>
      <c r="AG981" t="s">
        <v>36</v>
      </c>
      <c r="AH981" t="s">
        <v>36</v>
      </c>
    </row>
    <row r="982" spans="1:34" x14ac:dyDescent="0.25">
      <c r="A982">
        <v>560</v>
      </c>
      <c r="B982" t="s">
        <v>34</v>
      </c>
      <c r="C982">
        <v>4</v>
      </c>
      <c r="D982">
        <v>5</v>
      </c>
      <c r="E982">
        <v>1</v>
      </c>
      <c r="F982" t="s">
        <v>38</v>
      </c>
      <c r="G982">
        <v>3</v>
      </c>
      <c r="H982">
        <v>2039</v>
      </c>
      <c r="I982">
        <v>50</v>
      </c>
      <c r="J982">
        <v>2.440375</v>
      </c>
      <c r="K982">
        <v>7.2899999999999997E-5</v>
      </c>
      <c r="L982">
        <v>39.1</v>
      </c>
      <c r="M982">
        <v>6.3900000000000003E-4</v>
      </c>
      <c r="N982">
        <v>0.32179999999999997</v>
      </c>
      <c r="O982">
        <v>0</v>
      </c>
      <c r="P982">
        <v>5.3109433962264096E-3</v>
      </c>
      <c r="Q982">
        <v>0</v>
      </c>
      <c r="R982">
        <v>0.06</v>
      </c>
      <c r="S982">
        <v>0</v>
      </c>
      <c r="T982">
        <v>79.58</v>
      </c>
      <c r="U982">
        <v>2.37</v>
      </c>
      <c r="V982">
        <v>0</v>
      </c>
      <c r="W982">
        <v>9.2899999999999991</v>
      </c>
      <c r="X982">
        <v>0</v>
      </c>
      <c r="Y982">
        <v>5.01</v>
      </c>
      <c r="Z982">
        <v>0</v>
      </c>
      <c r="AA982">
        <v>0.81</v>
      </c>
      <c r="AB982">
        <v>0</v>
      </c>
      <c r="AC982" t="s">
        <v>36</v>
      </c>
      <c r="AD982" t="s">
        <v>36</v>
      </c>
      <c r="AE982" t="s">
        <v>36</v>
      </c>
      <c r="AF982" t="s">
        <v>36</v>
      </c>
      <c r="AG982" t="s">
        <v>36</v>
      </c>
      <c r="AH982" t="s">
        <v>36</v>
      </c>
    </row>
    <row r="983" spans="1:34" x14ac:dyDescent="0.25">
      <c r="A983">
        <v>561</v>
      </c>
      <c r="B983" t="s">
        <v>34</v>
      </c>
      <c r="C983">
        <v>4</v>
      </c>
      <c r="D983">
        <v>5</v>
      </c>
      <c r="E983">
        <v>1</v>
      </c>
      <c r="F983" t="s">
        <v>38</v>
      </c>
      <c r="G983">
        <v>3</v>
      </c>
      <c r="H983">
        <v>2040</v>
      </c>
      <c r="I983">
        <v>51</v>
      </c>
      <c r="J983">
        <v>2.440375</v>
      </c>
      <c r="K983">
        <v>7.2899999999999997E-5</v>
      </c>
      <c r="L983">
        <v>39.1</v>
      </c>
      <c r="M983">
        <v>6.3900000000000003E-4</v>
      </c>
      <c r="N983">
        <v>0.32179999999999997</v>
      </c>
      <c r="O983">
        <v>0</v>
      </c>
      <c r="P983">
        <v>5.3109433962264096E-3</v>
      </c>
      <c r="Q983">
        <v>0</v>
      </c>
      <c r="R983">
        <v>0.06</v>
      </c>
      <c r="S983">
        <v>0</v>
      </c>
      <c r="T983">
        <v>79.58</v>
      </c>
      <c r="U983">
        <v>2.37</v>
      </c>
      <c r="V983">
        <v>0</v>
      </c>
      <c r="W983">
        <v>9.2899999999999991</v>
      </c>
      <c r="X983">
        <v>0</v>
      </c>
      <c r="Y983">
        <v>5.01</v>
      </c>
      <c r="Z983">
        <v>0</v>
      </c>
      <c r="AA983">
        <v>0.81</v>
      </c>
      <c r="AB983">
        <v>0</v>
      </c>
      <c r="AC983" t="s">
        <v>36</v>
      </c>
      <c r="AD983" t="s">
        <v>36</v>
      </c>
      <c r="AE983" t="s">
        <v>36</v>
      </c>
      <c r="AF983" t="s">
        <v>36</v>
      </c>
      <c r="AG983" t="s">
        <v>36</v>
      </c>
      <c r="AH983" t="s">
        <v>36</v>
      </c>
    </row>
    <row r="984" spans="1:34" x14ac:dyDescent="0.25">
      <c r="A984">
        <v>594</v>
      </c>
      <c r="B984" t="s">
        <v>34</v>
      </c>
      <c r="C984">
        <v>4</v>
      </c>
      <c r="D984">
        <v>15</v>
      </c>
      <c r="E984">
        <v>2</v>
      </c>
      <c r="F984" t="s">
        <v>38</v>
      </c>
      <c r="G984">
        <v>3</v>
      </c>
      <c r="H984">
        <v>2022</v>
      </c>
      <c r="I984">
        <v>33</v>
      </c>
      <c r="J984">
        <v>2.440375</v>
      </c>
      <c r="K984">
        <v>7.2899999999999997E-5</v>
      </c>
      <c r="L984">
        <v>39.1</v>
      </c>
      <c r="M984">
        <v>6.3900000000000003E-4</v>
      </c>
      <c r="N984">
        <v>0.32179999999999997</v>
      </c>
      <c r="O984">
        <v>0</v>
      </c>
      <c r="P984">
        <v>5.3109433962264096E-3</v>
      </c>
      <c r="Q984">
        <v>0</v>
      </c>
      <c r="R984">
        <v>0.06</v>
      </c>
      <c r="S984">
        <v>0</v>
      </c>
      <c r="T984">
        <v>79.58</v>
      </c>
      <c r="U984">
        <v>2.37</v>
      </c>
      <c r="V984">
        <v>0</v>
      </c>
      <c r="W984">
        <v>9.2899999999999991</v>
      </c>
      <c r="X984">
        <v>0</v>
      </c>
      <c r="Y984">
        <v>5.01</v>
      </c>
      <c r="Z984">
        <v>0</v>
      </c>
      <c r="AA984">
        <v>0.81</v>
      </c>
      <c r="AB984">
        <v>0</v>
      </c>
      <c r="AC984" t="s">
        <v>36</v>
      </c>
      <c r="AD984" t="s">
        <v>36</v>
      </c>
      <c r="AE984" t="s">
        <v>36</v>
      </c>
      <c r="AF984" t="s">
        <v>36</v>
      </c>
      <c r="AG984" t="s">
        <v>36</v>
      </c>
      <c r="AH984" t="s">
        <v>36</v>
      </c>
    </row>
    <row r="985" spans="1:34" x14ac:dyDescent="0.25">
      <c r="A985">
        <v>595</v>
      </c>
      <c r="B985" t="s">
        <v>34</v>
      </c>
      <c r="C985">
        <v>4</v>
      </c>
      <c r="D985">
        <v>15</v>
      </c>
      <c r="E985">
        <v>2</v>
      </c>
      <c r="F985" t="s">
        <v>38</v>
      </c>
      <c r="G985">
        <v>3</v>
      </c>
      <c r="H985">
        <v>2023</v>
      </c>
      <c r="I985">
        <v>34</v>
      </c>
      <c r="J985">
        <v>2.440375</v>
      </c>
      <c r="K985">
        <v>7.2899999999999997E-5</v>
      </c>
      <c r="L985">
        <v>39.1</v>
      </c>
      <c r="M985">
        <v>6.3900000000000003E-4</v>
      </c>
      <c r="N985">
        <v>0.32179999999999997</v>
      </c>
      <c r="O985">
        <v>0</v>
      </c>
      <c r="P985">
        <v>5.3109433962264096E-3</v>
      </c>
      <c r="Q985">
        <v>0</v>
      </c>
      <c r="R985">
        <v>0.06</v>
      </c>
      <c r="S985">
        <v>0</v>
      </c>
      <c r="T985">
        <v>79.58</v>
      </c>
      <c r="U985">
        <v>2.37</v>
      </c>
      <c r="V985">
        <v>0</v>
      </c>
      <c r="W985">
        <v>9.2899999999999991</v>
      </c>
      <c r="X985">
        <v>0</v>
      </c>
      <c r="Y985">
        <v>5.01</v>
      </c>
      <c r="Z985">
        <v>0</v>
      </c>
      <c r="AA985">
        <v>0.81</v>
      </c>
      <c r="AB985">
        <v>0</v>
      </c>
      <c r="AC985" t="s">
        <v>36</v>
      </c>
      <c r="AD985" t="s">
        <v>36</v>
      </c>
      <c r="AE985" t="s">
        <v>36</v>
      </c>
      <c r="AF985" t="s">
        <v>36</v>
      </c>
      <c r="AG985" t="s">
        <v>36</v>
      </c>
      <c r="AH985" t="s">
        <v>36</v>
      </c>
    </row>
    <row r="986" spans="1:34" x14ac:dyDescent="0.25">
      <c r="A986">
        <v>596</v>
      </c>
      <c r="B986" t="s">
        <v>34</v>
      </c>
      <c r="C986">
        <v>4</v>
      </c>
      <c r="D986">
        <v>15</v>
      </c>
      <c r="E986">
        <v>2</v>
      </c>
      <c r="F986" t="s">
        <v>38</v>
      </c>
      <c r="G986">
        <v>3</v>
      </c>
      <c r="H986">
        <v>2024</v>
      </c>
      <c r="I986">
        <v>35</v>
      </c>
      <c r="J986">
        <v>2.440375</v>
      </c>
      <c r="K986">
        <v>7.2899999999999997E-5</v>
      </c>
      <c r="L986">
        <v>39.1</v>
      </c>
      <c r="M986">
        <v>6.3900000000000003E-4</v>
      </c>
      <c r="N986">
        <v>0.32179999999999997</v>
      </c>
      <c r="O986">
        <v>0</v>
      </c>
      <c r="P986">
        <v>5.3109433962264096E-3</v>
      </c>
      <c r="Q986">
        <v>0</v>
      </c>
      <c r="R986">
        <v>0.06</v>
      </c>
      <c r="S986">
        <v>0</v>
      </c>
      <c r="T986">
        <v>79.58</v>
      </c>
      <c r="U986">
        <v>2.37</v>
      </c>
      <c r="V986">
        <v>0</v>
      </c>
      <c r="W986">
        <v>9.2899999999999991</v>
      </c>
      <c r="X986">
        <v>0</v>
      </c>
      <c r="Y986">
        <v>5.01</v>
      </c>
      <c r="Z986">
        <v>0</v>
      </c>
      <c r="AA986">
        <v>0.81</v>
      </c>
      <c r="AB986">
        <v>0</v>
      </c>
      <c r="AC986" t="s">
        <v>36</v>
      </c>
      <c r="AD986" t="s">
        <v>36</v>
      </c>
      <c r="AE986" t="s">
        <v>36</v>
      </c>
      <c r="AF986" t="s">
        <v>36</v>
      </c>
      <c r="AG986" t="s">
        <v>36</v>
      </c>
      <c r="AH986" t="s">
        <v>36</v>
      </c>
    </row>
    <row r="987" spans="1:34" x14ac:dyDescent="0.25">
      <c r="A987">
        <v>597</v>
      </c>
      <c r="B987" t="s">
        <v>34</v>
      </c>
      <c r="C987">
        <v>4</v>
      </c>
      <c r="D987">
        <v>15</v>
      </c>
      <c r="E987">
        <v>2</v>
      </c>
      <c r="F987" t="s">
        <v>38</v>
      </c>
      <c r="G987">
        <v>3</v>
      </c>
      <c r="H987">
        <v>2025</v>
      </c>
      <c r="I987">
        <v>36</v>
      </c>
      <c r="J987">
        <v>2.440375</v>
      </c>
      <c r="K987">
        <v>7.2899999999999997E-5</v>
      </c>
      <c r="L987">
        <v>39.1</v>
      </c>
      <c r="M987">
        <v>6.3900000000000003E-4</v>
      </c>
      <c r="N987">
        <v>0.32179999999999997</v>
      </c>
      <c r="O987">
        <v>0</v>
      </c>
      <c r="P987">
        <v>5.3109433962264096E-3</v>
      </c>
      <c r="Q987">
        <v>0</v>
      </c>
      <c r="R987">
        <v>0.06</v>
      </c>
      <c r="S987">
        <v>0</v>
      </c>
      <c r="T987">
        <v>79.58</v>
      </c>
      <c r="U987">
        <v>2.37</v>
      </c>
      <c r="V987">
        <v>0</v>
      </c>
      <c r="W987">
        <v>9.2899999999999991</v>
      </c>
      <c r="X987">
        <v>0</v>
      </c>
      <c r="Y987">
        <v>5.01</v>
      </c>
      <c r="Z987">
        <v>0</v>
      </c>
      <c r="AA987">
        <v>0.81</v>
      </c>
      <c r="AB987">
        <v>0</v>
      </c>
      <c r="AC987" t="s">
        <v>36</v>
      </c>
      <c r="AD987" t="s">
        <v>36</v>
      </c>
      <c r="AE987" t="s">
        <v>36</v>
      </c>
      <c r="AF987" t="s">
        <v>36</v>
      </c>
      <c r="AG987" t="s">
        <v>36</v>
      </c>
      <c r="AH987" t="s">
        <v>36</v>
      </c>
    </row>
    <row r="988" spans="1:34" x14ac:dyDescent="0.25">
      <c r="A988">
        <v>598</v>
      </c>
      <c r="B988" t="s">
        <v>34</v>
      </c>
      <c r="C988">
        <v>4</v>
      </c>
      <c r="D988">
        <v>15</v>
      </c>
      <c r="E988">
        <v>2</v>
      </c>
      <c r="F988" t="s">
        <v>38</v>
      </c>
      <c r="G988">
        <v>3</v>
      </c>
      <c r="H988">
        <v>2026</v>
      </c>
      <c r="I988">
        <v>37</v>
      </c>
      <c r="J988">
        <v>2.440375</v>
      </c>
      <c r="K988">
        <v>7.2899999999999997E-5</v>
      </c>
      <c r="L988">
        <v>39.1</v>
      </c>
      <c r="M988">
        <v>6.3900000000000003E-4</v>
      </c>
      <c r="N988">
        <v>0.32179999999999997</v>
      </c>
      <c r="O988">
        <v>0</v>
      </c>
      <c r="P988">
        <v>5.3109433962264096E-3</v>
      </c>
      <c r="Q988">
        <v>0</v>
      </c>
      <c r="R988">
        <v>0.06</v>
      </c>
      <c r="S988">
        <v>0</v>
      </c>
      <c r="T988">
        <v>79.58</v>
      </c>
      <c r="U988">
        <v>2.37</v>
      </c>
      <c r="V988">
        <v>0</v>
      </c>
      <c r="W988">
        <v>9.2899999999999991</v>
      </c>
      <c r="X988">
        <v>0</v>
      </c>
      <c r="Y988">
        <v>5.01</v>
      </c>
      <c r="Z988">
        <v>0</v>
      </c>
      <c r="AA988">
        <v>0.81</v>
      </c>
      <c r="AB988">
        <v>0</v>
      </c>
      <c r="AC988" t="s">
        <v>36</v>
      </c>
      <c r="AD988" t="s">
        <v>36</v>
      </c>
      <c r="AE988" t="s">
        <v>36</v>
      </c>
      <c r="AF988" t="s">
        <v>36</v>
      </c>
      <c r="AG988" t="s">
        <v>36</v>
      </c>
      <c r="AH988" t="s">
        <v>36</v>
      </c>
    </row>
    <row r="989" spans="1:34" x14ac:dyDescent="0.25">
      <c r="A989">
        <v>599</v>
      </c>
      <c r="B989" t="s">
        <v>34</v>
      </c>
      <c r="C989">
        <v>4</v>
      </c>
      <c r="D989">
        <v>15</v>
      </c>
      <c r="E989">
        <v>2</v>
      </c>
      <c r="F989" t="s">
        <v>38</v>
      </c>
      <c r="G989">
        <v>3</v>
      </c>
      <c r="H989">
        <v>2027</v>
      </c>
      <c r="I989">
        <v>38</v>
      </c>
      <c r="J989">
        <v>2.440375</v>
      </c>
      <c r="K989">
        <v>7.2899999999999997E-5</v>
      </c>
      <c r="L989">
        <v>39.1</v>
      </c>
      <c r="M989">
        <v>6.3900000000000003E-4</v>
      </c>
      <c r="N989">
        <v>0.32179999999999997</v>
      </c>
      <c r="O989">
        <v>0</v>
      </c>
      <c r="P989">
        <v>5.3109433962264096E-3</v>
      </c>
      <c r="Q989">
        <v>0</v>
      </c>
      <c r="R989">
        <v>0.06</v>
      </c>
      <c r="S989">
        <v>0</v>
      </c>
      <c r="T989">
        <v>79.58</v>
      </c>
      <c r="U989">
        <v>2.37</v>
      </c>
      <c r="V989">
        <v>0</v>
      </c>
      <c r="W989">
        <v>9.2899999999999991</v>
      </c>
      <c r="X989">
        <v>0</v>
      </c>
      <c r="Y989">
        <v>5.01</v>
      </c>
      <c r="Z989">
        <v>0</v>
      </c>
      <c r="AA989">
        <v>0.81</v>
      </c>
      <c r="AB989">
        <v>0</v>
      </c>
      <c r="AC989" t="s">
        <v>36</v>
      </c>
      <c r="AD989" t="s">
        <v>36</v>
      </c>
      <c r="AE989" t="s">
        <v>36</v>
      </c>
      <c r="AF989" t="s">
        <v>36</v>
      </c>
      <c r="AG989" t="s">
        <v>36</v>
      </c>
      <c r="AH989" t="s">
        <v>36</v>
      </c>
    </row>
    <row r="990" spans="1:34" x14ac:dyDescent="0.25">
      <c r="A990">
        <v>600</v>
      </c>
      <c r="B990" t="s">
        <v>34</v>
      </c>
      <c r="C990">
        <v>4</v>
      </c>
      <c r="D990">
        <v>15</v>
      </c>
      <c r="E990">
        <v>2</v>
      </c>
      <c r="F990" t="s">
        <v>38</v>
      </c>
      <c r="G990">
        <v>3</v>
      </c>
      <c r="H990">
        <v>2028</v>
      </c>
      <c r="I990">
        <v>39</v>
      </c>
      <c r="J990">
        <v>2.440375</v>
      </c>
      <c r="K990">
        <v>7.2899999999999997E-5</v>
      </c>
      <c r="L990">
        <v>39.1</v>
      </c>
      <c r="M990">
        <v>6.3900000000000003E-4</v>
      </c>
      <c r="N990">
        <v>0.32179999999999997</v>
      </c>
      <c r="O990">
        <v>0</v>
      </c>
      <c r="P990">
        <v>5.3109433962264096E-3</v>
      </c>
      <c r="Q990">
        <v>0</v>
      </c>
      <c r="R990">
        <v>0.06</v>
      </c>
      <c r="S990">
        <v>0</v>
      </c>
      <c r="T990">
        <v>79.58</v>
      </c>
      <c r="U990">
        <v>2.37</v>
      </c>
      <c r="V990">
        <v>0</v>
      </c>
      <c r="W990">
        <v>9.2899999999999991</v>
      </c>
      <c r="X990">
        <v>0</v>
      </c>
      <c r="Y990">
        <v>5.01</v>
      </c>
      <c r="Z990">
        <v>0</v>
      </c>
      <c r="AA990">
        <v>0.81</v>
      </c>
      <c r="AB990">
        <v>0</v>
      </c>
      <c r="AC990" t="s">
        <v>36</v>
      </c>
      <c r="AD990" t="s">
        <v>36</v>
      </c>
      <c r="AE990" t="s">
        <v>36</v>
      </c>
      <c r="AF990" t="s">
        <v>36</v>
      </c>
      <c r="AG990" t="s">
        <v>36</v>
      </c>
      <c r="AH990" t="s">
        <v>36</v>
      </c>
    </row>
    <row r="991" spans="1:34" x14ac:dyDescent="0.25">
      <c r="A991">
        <v>601</v>
      </c>
      <c r="B991" t="s">
        <v>34</v>
      </c>
      <c r="C991">
        <v>4</v>
      </c>
      <c r="D991">
        <v>15</v>
      </c>
      <c r="E991">
        <v>2</v>
      </c>
      <c r="F991" t="s">
        <v>38</v>
      </c>
      <c r="G991">
        <v>3</v>
      </c>
      <c r="H991">
        <v>2029</v>
      </c>
      <c r="I991">
        <v>40</v>
      </c>
      <c r="J991">
        <v>2.440375</v>
      </c>
      <c r="K991">
        <v>7.2899999999999997E-5</v>
      </c>
      <c r="L991">
        <v>39.1</v>
      </c>
      <c r="M991">
        <v>6.3900000000000003E-4</v>
      </c>
      <c r="N991">
        <v>0.32179999999999997</v>
      </c>
      <c r="O991">
        <v>0</v>
      </c>
      <c r="P991">
        <v>5.3109433962264096E-3</v>
      </c>
      <c r="Q991">
        <v>0</v>
      </c>
      <c r="R991">
        <v>0.06</v>
      </c>
      <c r="S991">
        <v>0</v>
      </c>
      <c r="T991">
        <v>79.58</v>
      </c>
      <c r="U991">
        <v>2.37</v>
      </c>
      <c r="V991">
        <v>0</v>
      </c>
      <c r="W991">
        <v>9.2899999999999991</v>
      </c>
      <c r="X991">
        <v>0</v>
      </c>
      <c r="Y991">
        <v>5.01</v>
      </c>
      <c r="Z991">
        <v>0</v>
      </c>
      <c r="AA991">
        <v>0.81</v>
      </c>
      <c r="AB991">
        <v>0</v>
      </c>
      <c r="AC991" t="s">
        <v>36</v>
      </c>
      <c r="AD991" t="s">
        <v>36</v>
      </c>
      <c r="AE991" t="s">
        <v>36</v>
      </c>
      <c r="AF991" t="s">
        <v>36</v>
      </c>
      <c r="AG991" t="s">
        <v>36</v>
      </c>
      <c r="AH991" t="s">
        <v>36</v>
      </c>
    </row>
    <row r="992" spans="1:34" x14ac:dyDescent="0.25">
      <c r="A992">
        <v>602</v>
      </c>
      <c r="B992" t="s">
        <v>34</v>
      </c>
      <c r="C992">
        <v>4</v>
      </c>
      <c r="D992">
        <v>15</v>
      </c>
      <c r="E992">
        <v>2</v>
      </c>
      <c r="F992" t="s">
        <v>38</v>
      </c>
      <c r="G992">
        <v>3</v>
      </c>
      <c r="H992">
        <v>2030</v>
      </c>
      <c r="I992">
        <v>41</v>
      </c>
      <c r="J992">
        <v>2.440375</v>
      </c>
      <c r="K992">
        <v>7.2899999999999997E-5</v>
      </c>
      <c r="L992">
        <v>39.1</v>
      </c>
      <c r="M992">
        <v>6.3900000000000003E-4</v>
      </c>
      <c r="N992">
        <v>0.32179999999999997</v>
      </c>
      <c r="O992">
        <v>0</v>
      </c>
      <c r="P992">
        <v>5.3109433962264096E-3</v>
      </c>
      <c r="Q992">
        <v>0</v>
      </c>
      <c r="R992">
        <v>0.06</v>
      </c>
      <c r="S992">
        <v>0</v>
      </c>
      <c r="T992">
        <v>79.58</v>
      </c>
      <c r="U992">
        <v>2.37</v>
      </c>
      <c r="V992">
        <v>0</v>
      </c>
      <c r="W992">
        <v>9.2899999999999991</v>
      </c>
      <c r="X992">
        <v>0</v>
      </c>
      <c r="Y992">
        <v>5.01</v>
      </c>
      <c r="Z992">
        <v>0</v>
      </c>
      <c r="AA992">
        <v>0.81</v>
      </c>
      <c r="AB992">
        <v>0</v>
      </c>
      <c r="AC992" t="s">
        <v>36</v>
      </c>
      <c r="AD992" t="s">
        <v>36</v>
      </c>
      <c r="AE992" t="s">
        <v>36</v>
      </c>
      <c r="AF992" t="s">
        <v>36</v>
      </c>
      <c r="AG992" t="s">
        <v>36</v>
      </c>
      <c r="AH992" t="s">
        <v>36</v>
      </c>
    </row>
    <row r="993" spans="1:34" x14ac:dyDescent="0.25">
      <c r="A993">
        <v>603</v>
      </c>
      <c r="B993" t="s">
        <v>34</v>
      </c>
      <c r="C993">
        <v>4</v>
      </c>
      <c r="D993">
        <v>15</v>
      </c>
      <c r="E993">
        <v>2</v>
      </c>
      <c r="F993" t="s">
        <v>38</v>
      </c>
      <c r="G993">
        <v>3</v>
      </c>
      <c r="H993">
        <v>2031</v>
      </c>
      <c r="I993">
        <v>42</v>
      </c>
      <c r="J993">
        <v>2.440375</v>
      </c>
      <c r="K993">
        <v>7.2899999999999997E-5</v>
      </c>
      <c r="L993">
        <v>39.1</v>
      </c>
      <c r="M993">
        <v>6.3900000000000003E-4</v>
      </c>
      <c r="N993">
        <v>0.32179999999999997</v>
      </c>
      <c r="O993">
        <v>0</v>
      </c>
      <c r="P993">
        <v>5.3109433962264096E-3</v>
      </c>
      <c r="Q993">
        <v>0</v>
      </c>
      <c r="R993">
        <v>0.06</v>
      </c>
      <c r="S993">
        <v>0</v>
      </c>
      <c r="T993">
        <v>79.58</v>
      </c>
      <c r="U993">
        <v>2.37</v>
      </c>
      <c r="V993">
        <v>0</v>
      </c>
      <c r="W993">
        <v>9.2899999999999991</v>
      </c>
      <c r="X993">
        <v>0</v>
      </c>
      <c r="Y993">
        <v>5.01</v>
      </c>
      <c r="Z993">
        <v>0</v>
      </c>
      <c r="AA993">
        <v>0.81</v>
      </c>
      <c r="AB993">
        <v>0</v>
      </c>
      <c r="AC993" t="s">
        <v>36</v>
      </c>
      <c r="AD993" t="s">
        <v>36</v>
      </c>
      <c r="AE993" t="s">
        <v>36</v>
      </c>
      <c r="AF993" t="s">
        <v>36</v>
      </c>
      <c r="AG993" t="s">
        <v>36</v>
      </c>
      <c r="AH993" t="s">
        <v>36</v>
      </c>
    </row>
    <row r="994" spans="1:34" x14ac:dyDescent="0.25">
      <c r="A994">
        <v>604</v>
      </c>
      <c r="B994" t="s">
        <v>34</v>
      </c>
      <c r="C994">
        <v>4</v>
      </c>
      <c r="D994">
        <v>15</v>
      </c>
      <c r="E994">
        <v>2</v>
      </c>
      <c r="F994" t="s">
        <v>38</v>
      </c>
      <c r="G994">
        <v>3</v>
      </c>
      <c r="H994">
        <v>2032</v>
      </c>
      <c r="I994">
        <v>43</v>
      </c>
      <c r="J994">
        <v>2.440375</v>
      </c>
      <c r="K994">
        <v>7.2899999999999997E-5</v>
      </c>
      <c r="L994">
        <v>39.1</v>
      </c>
      <c r="M994">
        <v>6.3900000000000003E-4</v>
      </c>
      <c r="N994">
        <v>0.32179999999999997</v>
      </c>
      <c r="O994">
        <v>0</v>
      </c>
      <c r="P994">
        <v>5.3109433962264096E-3</v>
      </c>
      <c r="Q994">
        <v>0</v>
      </c>
      <c r="R994">
        <v>0.06</v>
      </c>
      <c r="S994">
        <v>0</v>
      </c>
      <c r="T994">
        <v>79.58</v>
      </c>
      <c r="U994">
        <v>2.37</v>
      </c>
      <c r="V994">
        <v>0</v>
      </c>
      <c r="W994">
        <v>9.2899999999999991</v>
      </c>
      <c r="X994">
        <v>0</v>
      </c>
      <c r="Y994">
        <v>5.01</v>
      </c>
      <c r="Z994">
        <v>0</v>
      </c>
      <c r="AA994">
        <v>0.81</v>
      </c>
      <c r="AB994">
        <v>0</v>
      </c>
      <c r="AC994" t="s">
        <v>36</v>
      </c>
      <c r="AD994" t="s">
        <v>36</v>
      </c>
      <c r="AE994" t="s">
        <v>36</v>
      </c>
      <c r="AF994" t="s">
        <v>36</v>
      </c>
      <c r="AG994" t="s">
        <v>36</v>
      </c>
      <c r="AH994" t="s">
        <v>36</v>
      </c>
    </row>
    <row r="995" spans="1:34" x14ac:dyDescent="0.25">
      <c r="A995">
        <v>605</v>
      </c>
      <c r="B995" t="s">
        <v>34</v>
      </c>
      <c r="C995">
        <v>4</v>
      </c>
      <c r="D995">
        <v>15</v>
      </c>
      <c r="E995">
        <v>2</v>
      </c>
      <c r="F995" t="s">
        <v>38</v>
      </c>
      <c r="G995">
        <v>3</v>
      </c>
      <c r="H995">
        <v>2033</v>
      </c>
      <c r="I995">
        <v>44</v>
      </c>
      <c r="J995">
        <v>2.440375</v>
      </c>
      <c r="K995">
        <v>7.2899999999999997E-5</v>
      </c>
      <c r="L995">
        <v>39.1</v>
      </c>
      <c r="M995">
        <v>6.3900000000000003E-4</v>
      </c>
      <c r="N995">
        <v>0.32179999999999997</v>
      </c>
      <c r="O995">
        <v>0</v>
      </c>
      <c r="P995">
        <v>5.3109433962264096E-3</v>
      </c>
      <c r="Q995">
        <v>0</v>
      </c>
      <c r="R995">
        <v>0.06</v>
      </c>
      <c r="S995">
        <v>0</v>
      </c>
      <c r="T995">
        <v>79.58</v>
      </c>
      <c r="U995">
        <v>2.37</v>
      </c>
      <c r="V995">
        <v>0</v>
      </c>
      <c r="W995">
        <v>9.2899999999999991</v>
      </c>
      <c r="X995">
        <v>0</v>
      </c>
      <c r="Y995">
        <v>5.01</v>
      </c>
      <c r="Z995">
        <v>0</v>
      </c>
      <c r="AA995">
        <v>0.81</v>
      </c>
      <c r="AB995">
        <v>0</v>
      </c>
      <c r="AC995" t="s">
        <v>36</v>
      </c>
      <c r="AD995" t="s">
        <v>36</v>
      </c>
      <c r="AE995" t="s">
        <v>36</v>
      </c>
      <c r="AF995" t="s">
        <v>36</v>
      </c>
      <c r="AG995" t="s">
        <v>36</v>
      </c>
      <c r="AH995" t="s">
        <v>36</v>
      </c>
    </row>
    <row r="996" spans="1:34" x14ac:dyDescent="0.25">
      <c r="A996">
        <v>606</v>
      </c>
      <c r="B996" t="s">
        <v>34</v>
      </c>
      <c r="C996">
        <v>4</v>
      </c>
      <c r="D996">
        <v>15</v>
      </c>
      <c r="E996">
        <v>2</v>
      </c>
      <c r="F996" t="s">
        <v>38</v>
      </c>
      <c r="G996">
        <v>3</v>
      </c>
      <c r="H996">
        <v>2034</v>
      </c>
      <c r="I996">
        <v>45</v>
      </c>
      <c r="J996">
        <v>2.440375</v>
      </c>
      <c r="K996">
        <v>7.2899999999999997E-5</v>
      </c>
      <c r="L996">
        <v>39.1</v>
      </c>
      <c r="M996">
        <v>6.3900000000000003E-4</v>
      </c>
      <c r="N996">
        <v>0.32179999999999997</v>
      </c>
      <c r="O996">
        <v>0</v>
      </c>
      <c r="P996">
        <v>5.3109433962264096E-3</v>
      </c>
      <c r="Q996">
        <v>0</v>
      </c>
      <c r="R996">
        <v>0.06</v>
      </c>
      <c r="S996">
        <v>0</v>
      </c>
      <c r="T996">
        <v>79.58</v>
      </c>
      <c r="U996">
        <v>2.37</v>
      </c>
      <c r="V996">
        <v>0</v>
      </c>
      <c r="W996">
        <v>9.2899999999999991</v>
      </c>
      <c r="X996">
        <v>0</v>
      </c>
      <c r="Y996">
        <v>5.01</v>
      </c>
      <c r="Z996">
        <v>0</v>
      </c>
      <c r="AA996">
        <v>0.81</v>
      </c>
      <c r="AB996">
        <v>0</v>
      </c>
      <c r="AC996" t="s">
        <v>36</v>
      </c>
      <c r="AD996" t="s">
        <v>36</v>
      </c>
      <c r="AE996" t="s">
        <v>36</v>
      </c>
      <c r="AF996" t="s">
        <v>36</v>
      </c>
      <c r="AG996" t="s">
        <v>36</v>
      </c>
      <c r="AH996" t="s">
        <v>36</v>
      </c>
    </row>
    <row r="997" spans="1:34" x14ac:dyDescent="0.25">
      <c r="A997">
        <v>607</v>
      </c>
      <c r="B997" t="s">
        <v>34</v>
      </c>
      <c r="C997">
        <v>4</v>
      </c>
      <c r="D997">
        <v>15</v>
      </c>
      <c r="E997">
        <v>2</v>
      </c>
      <c r="F997" t="s">
        <v>38</v>
      </c>
      <c r="G997">
        <v>3</v>
      </c>
      <c r="H997">
        <v>2035</v>
      </c>
      <c r="I997">
        <v>46</v>
      </c>
      <c r="J997">
        <v>2.440375</v>
      </c>
      <c r="K997">
        <v>7.2899999999999997E-5</v>
      </c>
      <c r="L997">
        <v>39.1</v>
      </c>
      <c r="M997">
        <v>6.3900000000000003E-4</v>
      </c>
      <c r="N997">
        <v>0.32179999999999997</v>
      </c>
      <c r="O997">
        <v>0</v>
      </c>
      <c r="P997">
        <v>5.3109433962264096E-3</v>
      </c>
      <c r="Q997">
        <v>0</v>
      </c>
      <c r="R997">
        <v>0.06</v>
      </c>
      <c r="S997">
        <v>0</v>
      </c>
      <c r="T997">
        <v>79.58</v>
      </c>
      <c r="U997">
        <v>2.37</v>
      </c>
      <c r="V997">
        <v>0</v>
      </c>
      <c r="W997">
        <v>9.2899999999999991</v>
      </c>
      <c r="X997">
        <v>0</v>
      </c>
      <c r="Y997">
        <v>5.01</v>
      </c>
      <c r="Z997">
        <v>0</v>
      </c>
      <c r="AA997">
        <v>0.81</v>
      </c>
      <c r="AB997">
        <v>0</v>
      </c>
      <c r="AC997" t="s">
        <v>36</v>
      </c>
      <c r="AD997" t="s">
        <v>36</v>
      </c>
      <c r="AE997" t="s">
        <v>36</v>
      </c>
      <c r="AF997" t="s">
        <v>36</v>
      </c>
      <c r="AG997" t="s">
        <v>36</v>
      </c>
      <c r="AH997" t="s">
        <v>36</v>
      </c>
    </row>
    <row r="998" spans="1:34" x14ac:dyDescent="0.25">
      <c r="A998">
        <v>608</v>
      </c>
      <c r="B998" t="s">
        <v>34</v>
      </c>
      <c r="C998">
        <v>4</v>
      </c>
      <c r="D998">
        <v>15</v>
      </c>
      <c r="E998">
        <v>2</v>
      </c>
      <c r="F998" t="s">
        <v>38</v>
      </c>
      <c r="G998">
        <v>3</v>
      </c>
      <c r="H998">
        <v>2036</v>
      </c>
      <c r="I998">
        <v>47</v>
      </c>
      <c r="J998">
        <v>2.440375</v>
      </c>
      <c r="K998">
        <v>7.2899999999999997E-5</v>
      </c>
      <c r="L998">
        <v>39.1</v>
      </c>
      <c r="M998">
        <v>6.3900000000000003E-4</v>
      </c>
      <c r="N998">
        <v>0.32179999999999997</v>
      </c>
      <c r="O998">
        <v>0</v>
      </c>
      <c r="P998">
        <v>5.3109433962264096E-3</v>
      </c>
      <c r="Q998">
        <v>0</v>
      </c>
      <c r="R998">
        <v>0.06</v>
      </c>
      <c r="S998">
        <v>0</v>
      </c>
      <c r="T998">
        <v>79.58</v>
      </c>
      <c r="U998">
        <v>2.37</v>
      </c>
      <c r="V998">
        <v>0</v>
      </c>
      <c r="W998">
        <v>9.2899999999999991</v>
      </c>
      <c r="X998">
        <v>0</v>
      </c>
      <c r="Y998">
        <v>5.01</v>
      </c>
      <c r="Z998">
        <v>0</v>
      </c>
      <c r="AA998">
        <v>0.81</v>
      </c>
      <c r="AB998">
        <v>0</v>
      </c>
      <c r="AC998" t="s">
        <v>36</v>
      </c>
      <c r="AD998" t="s">
        <v>36</v>
      </c>
      <c r="AE998" t="s">
        <v>36</v>
      </c>
      <c r="AF998" t="s">
        <v>36</v>
      </c>
      <c r="AG998" t="s">
        <v>36</v>
      </c>
      <c r="AH998" t="s">
        <v>36</v>
      </c>
    </row>
    <row r="999" spans="1:34" x14ac:dyDescent="0.25">
      <c r="A999">
        <v>609</v>
      </c>
      <c r="B999" t="s">
        <v>34</v>
      </c>
      <c r="C999">
        <v>4</v>
      </c>
      <c r="D999">
        <v>15</v>
      </c>
      <c r="E999">
        <v>2</v>
      </c>
      <c r="F999" t="s">
        <v>38</v>
      </c>
      <c r="G999">
        <v>3</v>
      </c>
      <c r="H999">
        <v>2037</v>
      </c>
      <c r="I999">
        <v>48</v>
      </c>
      <c r="J999">
        <v>2.440375</v>
      </c>
      <c r="K999">
        <v>7.2899999999999997E-5</v>
      </c>
      <c r="L999">
        <v>39.1</v>
      </c>
      <c r="M999">
        <v>6.3900000000000003E-4</v>
      </c>
      <c r="N999">
        <v>0.32179999999999997</v>
      </c>
      <c r="O999">
        <v>0</v>
      </c>
      <c r="P999">
        <v>5.3109433962264096E-3</v>
      </c>
      <c r="Q999">
        <v>0</v>
      </c>
      <c r="R999">
        <v>0.06</v>
      </c>
      <c r="S999">
        <v>0</v>
      </c>
      <c r="T999">
        <v>79.58</v>
      </c>
      <c r="U999">
        <v>2.37</v>
      </c>
      <c r="V999">
        <v>0</v>
      </c>
      <c r="W999">
        <v>9.2899999999999991</v>
      </c>
      <c r="X999">
        <v>0</v>
      </c>
      <c r="Y999">
        <v>5.01</v>
      </c>
      <c r="Z999">
        <v>0</v>
      </c>
      <c r="AA999">
        <v>0.81</v>
      </c>
      <c r="AB999">
        <v>0</v>
      </c>
      <c r="AC999" t="s">
        <v>36</v>
      </c>
      <c r="AD999" t="s">
        <v>36</v>
      </c>
      <c r="AE999" t="s">
        <v>36</v>
      </c>
      <c r="AF999" t="s">
        <v>36</v>
      </c>
      <c r="AG999" t="s">
        <v>36</v>
      </c>
      <c r="AH999" t="s">
        <v>36</v>
      </c>
    </row>
    <row r="1000" spans="1:34" x14ac:dyDescent="0.25">
      <c r="A1000">
        <v>610</v>
      </c>
      <c r="B1000" t="s">
        <v>34</v>
      </c>
      <c r="C1000">
        <v>4</v>
      </c>
      <c r="D1000">
        <v>15</v>
      </c>
      <c r="E1000">
        <v>2</v>
      </c>
      <c r="F1000" t="s">
        <v>38</v>
      </c>
      <c r="G1000">
        <v>3</v>
      </c>
      <c r="H1000">
        <v>2038</v>
      </c>
      <c r="I1000">
        <v>49</v>
      </c>
      <c r="J1000">
        <v>2.440375</v>
      </c>
      <c r="K1000">
        <v>7.2899999999999997E-5</v>
      </c>
      <c r="L1000">
        <v>39.1</v>
      </c>
      <c r="M1000">
        <v>6.3900000000000003E-4</v>
      </c>
      <c r="N1000">
        <v>0.32179999999999997</v>
      </c>
      <c r="O1000">
        <v>0</v>
      </c>
      <c r="P1000">
        <v>5.3109433962264096E-3</v>
      </c>
      <c r="Q1000">
        <v>0</v>
      </c>
      <c r="R1000">
        <v>0.06</v>
      </c>
      <c r="S1000">
        <v>0</v>
      </c>
      <c r="T1000">
        <v>79.58</v>
      </c>
      <c r="U1000">
        <v>2.37</v>
      </c>
      <c r="V1000">
        <v>0</v>
      </c>
      <c r="W1000">
        <v>9.2899999999999991</v>
      </c>
      <c r="X1000">
        <v>0</v>
      </c>
      <c r="Y1000">
        <v>5.01</v>
      </c>
      <c r="Z1000">
        <v>0</v>
      </c>
      <c r="AA1000">
        <v>0.81</v>
      </c>
      <c r="AB1000">
        <v>0</v>
      </c>
      <c r="AC1000" t="s">
        <v>36</v>
      </c>
      <c r="AD1000" t="s">
        <v>36</v>
      </c>
      <c r="AE1000" t="s">
        <v>36</v>
      </c>
      <c r="AF1000" t="s">
        <v>36</v>
      </c>
      <c r="AG1000" t="s">
        <v>36</v>
      </c>
      <c r="AH1000" t="s">
        <v>36</v>
      </c>
    </row>
    <row r="1001" spans="1:34" x14ac:dyDescent="0.25">
      <c r="A1001">
        <v>611</v>
      </c>
      <c r="B1001" t="s">
        <v>34</v>
      </c>
      <c r="C1001">
        <v>4</v>
      </c>
      <c r="D1001">
        <v>15</v>
      </c>
      <c r="E1001">
        <v>2</v>
      </c>
      <c r="F1001" t="s">
        <v>38</v>
      </c>
      <c r="G1001">
        <v>3</v>
      </c>
      <c r="H1001">
        <v>2039</v>
      </c>
      <c r="I1001">
        <v>50</v>
      </c>
      <c r="J1001">
        <v>2.440375</v>
      </c>
      <c r="K1001">
        <v>7.2899999999999997E-5</v>
      </c>
      <c r="L1001">
        <v>39.1</v>
      </c>
      <c r="M1001">
        <v>6.3900000000000003E-4</v>
      </c>
      <c r="N1001">
        <v>0.32179999999999997</v>
      </c>
      <c r="O1001">
        <v>0</v>
      </c>
      <c r="P1001">
        <v>5.3109433962264096E-3</v>
      </c>
      <c r="Q1001">
        <v>0</v>
      </c>
      <c r="R1001">
        <v>0.06</v>
      </c>
      <c r="S1001">
        <v>0</v>
      </c>
      <c r="T1001">
        <v>79.58</v>
      </c>
      <c r="U1001">
        <v>2.37</v>
      </c>
      <c r="V1001">
        <v>0</v>
      </c>
      <c r="W1001">
        <v>9.2899999999999991</v>
      </c>
      <c r="X1001">
        <v>0</v>
      </c>
      <c r="Y1001">
        <v>5.01</v>
      </c>
      <c r="Z1001">
        <v>0</v>
      </c>
      <c r="AA1001">
        <v>0.81</v>
      </c>
      <c r="AB1001">
        <v>0</v>
      </c>
      <c r="AC1001" t="s">
        <v>36</v>
      </c>
      <c r="AD1001" t="s">
        <v>36</v>
      </c>
      <c r="AE1001" t="s">
        <v>36</v>
      </c>
      <c r="AF1001" t="s">
        <v>36</v>
      </c>
      <c r="AG1001" t="s">
        <v>36</v>
      </c>
      <c r="AH1001" t="s">
        <v>36</v>
      </c>
    </row>
    <row r="1002" spans="1:34" x14ac:dyDescent="0.25">
      <c r="A1002">
        <v>612</v>
      </c>
      <c r="B1002" t="s">
        <v>34</v>
      </c>
      <c r="C1002">
        <v>4</v>
      </c>
      <c r="D1002">
        <v>15</v>
      </c>
      <c r="E1002">
        <v>2</v>
      </c>
      <c r="F1002" t="s">
        <v>38</v>
      </c>
      <c r="G1002">
        <v>3</v>
      </c>
      <c r="H1002">
        <v>2040</v>
      </c>
      <c r="I1002">
        <v>51</v>
      </c>
      <c r="J1002">
        <v>2.440375</v>
      </c>
      <c r="K1002">
        <v>7.2899999999999997E-5</v>
      </c>
      <c r="L1002">
        <v>39.1</v>
      </c>
      <c r="M1002">
        <v>6.3900000000000003E-4</v>
      </c>
      <c r="N1002">
        <v>0.32179999999999997</v>
      </c>
      <c r="O1002">
        <v>0</v>
      </c>
      <c r="P1002">
        <v>5.3109433962264096E-3</v>
      </c>
      <c r="Q1002">
        <v>0</v>
      </c>
      <c r="R1002">
        <v>0.06</v>
      </c>
      <c r="S1002">
        <v>0</v>
      </c>
      <c r="T1002">
        <v>79.58</v>
      </c>
      <c r="U1002">
        <v>2.37</v>
      </c>
      <c r="V1002">
        <v>0</v>
      </c>
      <c r="W1002">
        <v>9.2899999999999991</v>
      </c>
      <c r="X1002">
        <v>0</v>
      </c>
      <c r="Y1002">
        <v>5.01</v>
      </c>
      <c r="Z1002">
        <v>0</v>
      </c>
      <c r="AA1002">
        <v>0.81</v>
      </c>
      <c r="AB1002">
        <v>0</v>
      </c>
      <c r="AC1002" t="s">
        <v>36</v>
      </c>
      <c r="AD1002" t="s">
        <v>36</v>
      </c>
      <c r="AE1002" t="s">
        <v>36</v>
      </c>
      <c r="AF1002" t="s">
        <v>36</v>
      </c>
      <c r="AG1002" t="s">
        <v>36</v>
      </c>
      <c r="AH1002" t="s">
        <v>36</v>
      </c>
    </row>
    <row r="1003" spans="1:34" x14ac:dyDescent="0.25">
      <c r="A1003">
        <v>645</v>
      </c>
      <c r="B1003" t="s">
        <v>34</v>
      </c>
      <c r="C1003">
        <v>4</v>
      </c>
      <c r="D1003">
        <v>25</v>
      </c>
      <c r="E1003">
        <v>3</v>
      </c>
      <c r="F1003" t="s">
        <v>38</v>
      </c>
      <c r="G1003">
        <v>3</v>
      </c>
      <c r="H1003">
        <v>2022</v>
      </c>
      <c r="I1003">
        <v>33</v>
      </c>
      <c r="J1003">
        <v>2.440375</v>
      </c>
      <c r="K1003">
        <v>7.2899999999999997E-5</v>
      </c>
      <c r="L1003">
        <v>39.1</v>
      </c>
      <c r="M1003">
        <v>6.3900000000000003E-4</v>
      </c>
      <c r="N1003">
        <v>0.32179999999999997</v>
      </c>
      <c r="O1003">
        <v>0</v>
      </c>
      <c r="P1003">
        <v>5.3109433962264096E-3</v>
      </c>
      <c r="Q1003">
        <v>0</v>
      </c>
      <c r="R1003">
        <v>0.06</v>
      </c>
      <c r="S1003">
        <v>0</v>
      </c>
      <c r="T1003">
        <v>79.58</v>
      </c>
      <c r="U1003">
        <v>2.37</v>
      </c>
      <c r="V1003">
        <v>0</v>
      </c>
      <c r="W1003">
        <v>9.2899999999999991</v>
      </c>
      <c r="X1003">
        <v>0</v>
      </c>
      <c r="Y1003">
        <v>5.01</v>
      </c>
      <c r="Z1003">
        <v>0</v>
      </c>
      <c r="AA1003">
        <v>0.81</v>
      </c>
      <c r="AB1003">
        <v>0</v>
      </c>
      <c r="AC1003" t="s">
        <v>36</v>
      </c>
      <c r="AD1003" t="s">
        <v>36</v>
      </c>
      <c r="AE1003" t="s">
        <v>36</v>
      </c>
      <c r="AF1003" t="s">
        <v>36</v>
      </c>
      <c r="AG1003" t="s">
        <v>36</v>
      </c>
      <c r="AH1003" t="s">
        <v>36</v>
      </c>
    </row>
    <row r="1004" spans="1:34" x14ac:dyDescent="0.25">
      <c r="A1004">
        <v>646</v>
      </c>
      <c r="B1004" t="s">
        <v>34</v>
      </c>
      <c r="C1004">
        <v>4</v>
      </c>
      <c r="D1004">
        <v>25</v>
      </c>
      <c r="E1004">
        <v>3</v>
      </c>
      <c r="F1004" t="s">
        <v>38</v>
      </c>
      <c r="G1004">
        <v>3</v>
      </c>
      <c r="H1004">
        <v>2023</v>
      </c>
      <c r="I1004">
        <v>34</v>
      </c>
      <c r="J1004">
        <v>2.440375</v>
      </c>
      <c r="K1004">
        <v>7.2899999999999997E-5</v>
      </c>
      <c r="L1004">
        <v>39.1</v>
      </c>
      <c r="M1004">
        <v>6.3900000000000003E-4</v>
      </c>
      <c r="N1004">
        <v>0.32179999999999997</v>
      </c>
      <c r="O1004">
        <v>0</v>
      </c>
      <c r="P1004">
        <v>5.3109433962264096E-3</v>
      </c>
      <c r="Q1004">
        <v>0</v>
      </c>
      <c r="R1004">
        <v>0.06</v>
      </c>
      <c r="S1004">
        <v>0</v>
      </c>
      <c r="T1004">
        <v>79.58</v>
      </c>
      <c r="U1004">
        <v>2.37</v>
      </c>
      <c r="V1004">
        <v>0</v>
      </c>
      <c r="W1004">
        <v>9.2899999999999991</v>
      </c>
      <c r="X1004">
        <v>0</v>
      </c>
      <c r="Y1004">
        <v>5.01</v>
      </c>
      <c r="Z1004">
        <v>0</v>
      </c>
      <c r="AA1004">
        <v>0.81</v>
      </c>
      <c r="AB1004">
        <v>0</v>
      </c>
      <c r="AC1004" t="s">
        <v>36</v>
      </c>
      <c r="AD1004" t="s">
        <v>36</v>
      </c>
      <c r="AE1004" t="s">
        <v>36</v>
      </c>
      <c r="AF1004" t="s">
        <v>36</v>
      </c>
      <c r="AG1004" t="s">
        <v>36</v>
      </c>
      <c r="AH1004" t="s">
        <v>36</v>
      </c>
    </row>
    <row r="1005" spans="1:34" x14ac:dyDescent="0.25">
      <c r="A1005">
        <v>647</v>
      </c>
      <c r="B1005" t="s">
        <v>34</v>
      </c>
      <c r="C1005">
        <v>4</v>
      </c>
      <c r="D1005">
        <v>25</v>
      </c>
      <c r="E1005">
        <v>3</v>
      </c>
      <c r="F1005" t="s">
        <v>38</v>
      </c>
      <c r="G1005">
        <v>3</v>
      </c>
      <c r="H1005">
        <v>2024</v>
      </c>
      <c r="I1005">
        <v>35</v>
      </c>
      <c r="J1005">
        <v>2.440375</v>
      </c>
      <c r="K1005">
        <v>7.2899999999999997E-5</v>
      </c>
      <c r="L1005">
        <v>39.1</v>
      </c>
      <c r="M1005">
        <v>6.3900000000000003E-4</v>
      </c>
      <c r="N1005">
        <v>0.32179999999999997</v>
      </c>
      <c r="O1005">
        <v>0</v>
      </c>
      <c r="P1005">
        <v>5.3109433962264096E-3</v>
      </c>
      <c r="Q1005">
        <v>0</v>
      </c>
      <c r="R1005">
        <v>0.06</v>
      </c>
      <c r="S1005">
        <v>0</v>
      </c>
      <c r="T1005">
        <v>79.58</v>
      </c>
      <c r="U1005">
        <v>2.37</v>
      </c>
      <c r="V1005">
        <v>0</v>
      </c>
      <c r="W1005">
        <v>9.2899999999999991</v>
      </c>
      <c r="X1005">
        <v>0</v>
      </c>
      <c r="Y1005">
        <v>5.01</v>
      </c>
      <c r="Z1005">
        <v>0</v>
      </c>
      <c r="AA1005">
        <v>0.81</v>
      </c>
      <c r="AB1005">
        <v>0</v>
      </c>
      <c r="AC1005" t="s">
        <v>36</v>
      </c>
      <c r="AD1005" t="s">
        <v>36</v>
      </c>
      <c r="AE1005" t="s">
        <v>36</v>
      </c>
      <c r="AF1005" t="s">
        <v>36</v>
      </c>
      <c r="AG1005" t="s">
        <v>36</v>
      </c>
      <c r="AH1005" t="s">
        <v>36</v>
      </c>
    </row>
    <row r="1006" spans="1:34" x14ac:dyDescent="0.25">
      <c r="A1006">
        <v>648</v>
      </c>
      <c r="B1006" t="s">
        <v>34</v>
      </c>
      <c r="C1006">
        <v>4</v>
      </c>
      <c r="D1006">
        <v>25</v>
      </c>
      <c r="E1006">
        <v>3</v>
      </c>
      <c r="F1006" t="s">
        <v>38</v>
      </c>
      <c r="G1006">
        <v>3</v>
      </c>
      <c r="H1006">
        <v>2025</v>
      </c>
      <c r="I1006">
        <v>36</v>
      </c>
      <c r="J1006">
        <v>2.440375</v>
      </c>
      <c r="K1006">
        <v>7.2899999999999997E-5</v>
      </c>
      <c r="L1006">
        <v>39.1</v>
      </c>
      <c r="M1006">
        <v>6.3900000000000003E-4</v>
      </c>
      <c r="N1006">
        <v>0.32179999999999997</v>
      </c>
      <c r="O1006">
        <v>0</v>
      </c>
      <c r="P1006">
        <v>5.3109433962264096E-3</v>
      </c>
      <c r="Q1006">
        <v>0</v>
      </c>
      <c r="R1006">
        <v>0.06</v>
      </c>
      <c r="S1006">
        <v>0</v>
      </c>
      <c r="T1006">
        <v>79.58</v>
      </c>
      <c r="U1006">
        <v>2.37</v>
      </c>
      <c r="V1006">
        <v>0</v>
      </c>
      <c r="W1006">
        <v>9.2899999999999991</v>
      </c>
      <c r="X1006">
        <v>0</v>
      </c>
      <c r="Y1006">
        <v>5.01</v>
      </c>
      <c r="Z1006">
        <v>0</v>
      </c>
      <c r="AA1006">
        <v>0.81</v>
      </c>
      <c r="AB1006">
        <v>0</v>
      </c>
      <c r="AC1006" t="s">
        <v>36</v>
      </c>
      <c r="AD1006" t="s">
        <v>36</v>
      </c>
      <c r="AE1006" t="s">
        <v>36</v>
      </c>
      <c r="AF1006" t="s">
        <v>36</v>
      </c>
      <c r="AG1006" t="s">
        <v>36</v>
      </c>
      <c r="AH1006" t="s">
        <v>36</v>
      </c>
    </row>
    <row r="1007" spans="1:34" x14ac:dyDescent="0.25">
      <c r="A1007">
        <v>649</v>
      </c>
      <c r="B1007" t="s">
        <v>34</v>
      </c>
      <c r="C1007">
        <v>4</v>
      </c>
      <c r="D1007">
        <v>25</v>
      </c>
      <c r="E1007">
        <v>3</v>
      </c>
      <c r="F1007" t="s">
        <v>38</v>
      </c>
      <c r="G1007">
        <v>3</v>
      </c>
      <c r="H1007">
        <v>2026</v>
      </c>
      <c r="I1007">
        <v>37</v>
      </c>
      <c r="J1007">
        <v>2.440375</v>
      </c>
      <c r="K1007">
        <v>7.2899999999999997E-5</v>
      </c>
      <c r="L1007">
        <v>39.1</v>
      </c>
      <c r="M1007">
        <v>6.3900000000000003E-4</v>
      </c>
      <c r="N1007">
        <v>0.32179999999999997</v>
      </c>
      <c r="O1007">
        <v>0</v>
      </c>
      <c r="P1007">
        <v>5.3109433962264096E-3</v>
      </c>
      <c r="Q1007">
        <v>0</v>
      </c>
      <c r="R1007">
        <v>0.06</v>
      </c>
      <c r="S1007">
        <v>0</v>
      </c>
      <c r="T1007">
        <v>79.58</v>
      </c>
      <c r="U1007">
        <v>2.37</v>
      </c>
      <c r="V1007">
        <v>0</v>
      </c>
      <c r="W1007">
        <v>9.2899999999999991</v>
      </c>
      <c r="X1007">
        <v>0</v>
      </c>
      <c r="Y1007">
        <v>5.01</v>
      </c>
      <c r="Z1007">
        <v>0</v>
      </c>
      <c r="AA1007">
        <v>0.81</v>
      </c>
      <c r="AB1007">
        <v>0</v>
      </c>
      <c r="AC1007" t="s">
        <v>36</v>
      </c>
      <c r="AD1007" t="s">
        <v>36</v>
      </c>
      <c r="AE1007" t="s">
        <v>36</v>
      </c>
      <c r="AF1007" t="s">
        <v>36</v>
      </c>
      <c r="AG1007" t="s">
        <v>36</v>
      </c>
      <c r="AH1007" t="s">
        <v>36</v>
      </c>
    </row>
    <row r="1008" spans="1:34" x14ac:dyDescent="0.25">
      <c r="A1008">
        <v>650</v>
      </c>
      <c r="B1008" t="s">
        <v>34</v>
      </c>
      <c r="C1008">
        <v>4</v>
      </c>
      <c r="D1008">
        <v>25</v>
      </c>
      <c r="E1008">
        <v>3</v>
      </c>
      <c r="F1008" t="s">
        <v>38</v>
      </c>
      <c r="G1008">
        <v>3</v>
      </c>
      <c r="H1008">
        <v>2027</v>
      </c>
      <c r="I1008">
        <v>38</v>
      </c>
      <c r="J1008">
        <v>2.440375</v>
      </c>
      <c r="K1008">
        <v>7.2899999999999997E-5</v>
      </c>
      <c r="L1008">
        <v>39.1</v>
      </c>
      <c r="M1008">
        <v>6.3900000000000003E-4</v>
      </c>
      <c r="N1008">
        <v>0.32179999999999997</v>
      </c>
      <c r="O1008">
        <v>0</v>
      </c>
      <c r="P1008">
        <v>5.3109433962264096E-3</v>
      </c>
      <c r="Q1008">
        <v>0</v>
      </c>
      <c r="R1008">
        <v>0.06</v>
      </c>
      <c r="S1008">
        <v>0</v>
      </c>
      <c r="T1008">
        <v>79.58</v>
      </c>
      <c r="U1008">
        <v>2.37</v>
      </c>
      <c r="V1008">
        <v>0</v>
      </c>
      <c r="W1008">
        <v>9.2899999999999991</v>
      </c>
      <c r="X1008">
        <v>0</v>
      </c>
      <c r="Y1008">
        <v>5.01</v>
      </c>
      <c r="Z1008">
        <v>0</v>
      </c>
      <c r="AA1008">
        <v>0.81</v>
      </c>
      <c r="AB1008">
        <v>0</v>
      </c>
      <c r="AC1008" t="s">
        <v>36</v>
      </c>
      <c r="AD1008" t="s">
        <v>36</v>
      </c>
      <c r="AE1008" t="s">
        <v>36</v>
      </c>
      <c r="AF1008" t="s">
        <v>36</v>
      </c>
      <c r="AG1008" t="s">
        <v>36</v>
      </c>
      <c r="AH1008" t="s">
        <v>36</v>
      </c>
    </row>
    <row r="1009" spans="1:34" x14ac:dyDescent="0.25">
      <c r="A1009">
        <v>651</v>
      </c>
      <c r="B1009" t="s">
        <v>34</v>
      </c>
      <c r="C1009">
        <v>4</v>
      </c>
      <c r="D1009">
        <v>25</v>
      </c>
      <c r="E1009">
        <v>3</v>
      </c>
      <c r="F1009" t="s">
        <v>38</v>
      </c>
      <c r="G1009">
        <v>3</v>
      </c>
      <c r="H1009">
        <v>2028</v>
      </c>
      <c r="I1009">
        <v>39</v>
      </c>
      <c r="J1009">
        <v>2.440375</v>
      </c>
      <c r="K1009">
        <v>7.2899999999999997E-5</v>
      </c>
      <c r="L1009">
        <v>39.1</v>
      </c>
      <c r="M1009">
        <v>6.3900000000000003E-4</v>
      </c>
      <c r="N1009">
        <v>0.32179999999999997</v>
      </c>
      <c r="O1009">
        <v>0</v>
      </c>
      <c r="P1009">
        <v>5.3109433962264096E-3</v>
      </c>
      <c r="Q1009">
        <v>0</v>
      </c>
      <c r="R1009">
        <v>0.06</v>
      </c>
      <c r="S1009">
        <v>0</v>
      </c>
      <c r="T1009">
        <v>79.58</v>
      </c>
      <c r="U1009">
        <v>2.37</v>
      </c>
      <c r="V1009">
        <v>0</v>
      </c>
      <c r="W1009">
        <v>9.2899999999999991</v>
      </c>
      <c r="X1009">
        <v>0</v>
      </c>
      <c r="Y1009">
        <v>5.01</v>
      </c>
      <c r="Z1009">
        <v>0</v>
      </c>
      <c r="AA1009">
        <v>0.81</v>
      </c>
      <c r="AB1009">
        <v>0</v>
      </c>
      <c r="AC1009" t="s">
        <v>36</v>
      </c>
      <c r="AD1009" t="s">
        <v>36</v>
      </c>
      <c r="AE1009" t="s">
        <v>36</v>
      </c>
      <c r="AF1009" t="s">
        <v>36</v>
      </c>
      <c r="AG1009" t="s">
        <v>36</v>
      </c>
      <c r="AH1009" t="s">
        <v>36</v>
      </c>
    </row>
    <row r="1010" spans="1:34" x14ac:dyDescent="0.25">
      <c r="A1010">
        <v>652</v>
      </c>
      <c r="B1010" t="s">
        <v>34</v>
      </c>
      <c r="C1010">
        <v>4</v>
      </c>
      <c r="D1010">
        <v>25</v>
      </c>
      <c r="E1010">
        <v>3</v>
      </c>
      <c r="F1010" t="s">
        <v>38</v>
      </c>
      <c r="G1010">
        <v>3</v>
      </c>
      <c r="H1010">
        <v>2029</v>
      </c>
      <c r="I1010">
        <v>40</v>
      </c>
      <c r="J1010">
        <v>2.440375</v>
      </c>
      <c r="K1010">
        <v>7.2899999999999997E-5</v>
      </c>
      <c r="L1010">
        <v>39.1</v>
      </c>
      <c r="M1010">
        <v>6.3900000000000003E-4</v>
      </c>
      <c r="N1010">
        <v>0.32179999999999997</v>
      </c>
      <c r="O1010">
        <v>0</v>
      </c>
      <c r="P1010">
        <v>5.3109433962264096E-3</v>
      </c>
      <c r="Q1010">
        <v>0</v>
      </c>
      <c r="R1010">
        <v>0.06</v>
      </c>
      <c r="S1010">
        <v>0</v>
      </c>
      <c r="T1010">
        <v>79.58</v>
      </c>
      <c r="U1010">
        <v>2.37</v>
      </c>
      <c r="V1010">
        <v>0</v>
      </c>
      <c r="W1010">
        <v>9.2899999999999991</v>
      </c>
      <c r="X1010">
        <v>0</v>
      </c>
      <c r="Y1010">
        <v>5.01</v>
      </c>
      <c r="Z1010">
        <v>0</v>
      </c>
      <c r="AA1010">
        <v>0.81</v>
      </c>
      <c r="AB1010">
        <v>0</v>
      </c>
      <c r="AC1010" t="s">
        <v>36</v>
      </c>
      <c r="AD1010" t="s">
        <v>36</v>
      </c>
      <c r="AE1010" t="s">
        <v>36</v>
      </c>
      <c r="AF1010" t="s">
        <v>36</v>
      </c>
      <c r="AG1010" t="s">
        <v>36</v>
      </c>
      <c r="AH1010" t="s">
        <v>36</v>
      </c>
    </row>
    <row r="1011" spans="1:34" x14ac:dyDescent="0.25">
      <c r="A1011">
        <v>653</v>
      </c>
      <c r="B1011" t="s">
        <v>34</v>
      </c>
      <c r="C1011">
        <v>4</v>
      </c>
      <c r="D1011">
        <v>25</v>
      </c>
      <c r="E1011">
        <v>3</v>
      </c>
      <c r="F1011" t="s">
        <v>38</v>
      </c>
      <c r="G1011">
        <v>3</v>
      </c>
      <c r="H1011">
        <v>2030</v>
      </c>
      <c r="I1011">
        <v>41</v>
      </c>
      <c r="J1011">
        <v>2.440375</v>
      </c>
      <c r="K1011">
        <v>7.2899999999999997E-5</v>
      </c>
      <c r="L1011">
        <v>39.1</v>
      </c>
      <c r="M1011">
        <v>6.3900000000000003E-4</v>
      </c>
      <c r="N1011">
        <v>0.32179999999999997</v>
      </c>
      <c r="O1011">
        <v>0</v>
      </c>
      <c r="P1011">
        <v>5.3109433962264096E-3</v>
      </c>
      <c r="Q1011">
        <v>0</v>
      </c>
      <c r="R1011">
        <v>0.06</v>
      </c>
      <c r="S1011">
        <v>0</v>
      </c>
      <c r="T1011">
        <v>79.58</v>
      </c>
      <c r="U1011">
        <v>2.37</v>
      </c>
      <c r="V1011">
        <v>0</v>
      </c>
      <c r="W1011">
        <v>9.2899999999999991</v>
      </c>
      <c r="X1011">
        <v>0</v>
      </c>
      <c r="Y1011">
        <v>5.01</v>
      </c>
      <c r="Z1011">
        <v>0</v>
      </c>
      <c r="AA1011">
        <v>0.81</v>
      </c>
      <c r="AB1011">
        <v>0</v>
      </c>
      <c r="AC1011" t="s">
        <v>36</v>
      </c>
      <c r="AD1011" t="s">
        <v>36</v>
      </c>
      <c r="AE1011" t="s">
        <v>36</v>
      </c>
      <c r="AF1011" t="s">
        <v>36</v>
      </c>
      <c r="AG1011" t="s">
        <v>36</v>
      </c>
      <c r="AH1011" t="s">
        <v>36</v>
      </c>
    </row>
    <row r="1012" spans="1:34" x14ac:dyDescent="0.25">
      <c r="A1012">
        <v>654</v>
      </c>
      <c r="B1012" t="s">
        <v>34</v>
      </c>
      <c r="C1012">
        <v>4</v>
      </c>
      <c r="D1012">
        <v>25</v>
      </c>
      <c r="E1012">
        <v>3</v>
      </c>
      <c r="F1012" t="s">
        <v>38</v>
      </c>
      <c r="G1012">
        <v>3</v>
      </c>
      <c r="H1012">
        <v>2031</v>
      </c>
      <c r="I1012">
        <v>42</v>
      </c>
      <c r="J1012">
        <v>2.440375</v>
      </c>
      <c r="K1012">
        <v>7.2899999999999997E-5</v>
      </c>
      <c r="L1012">
        <v>39.1</v>
      </c>
      <c r="M1012">
        <v>6.3900000000000003E-4</v>
      </c>
      <c r="N1012">
        <v>0.32179999999999997</v>
      </c>
      <c r="O1012">
        <v>0</v>
      </c>
      <c r="P1012">
        <v>5.3109433962264096E-3</v>
      </c>
      <c r="Q1012">
        <v>0</v>
      </c>
      <c r="R1012">
        <v>0.06</v>
      </c>
      <c r="S1012">
        <v>0</v>
      </c>
      <c r="T1012">
        <v>79.58</v>
      </c>
      <c r="U1012">
        <v>2.37</v>
      </c>
      <c r="V1012">
        <v>0</v>
      </c>
      <c r="W1012">
        <v>9.2899999999999991</v>
      </c>
      <c r="X1012">
        <v>0</v>
      </c>
      <c r="Y1012">
        <v>5.01</v>
      </c>
      <c r="Z1012">
        <v>0</v>
      </c>
      <c r="AA1012">
        <v>0.81</v>
      </c>
      <c r="AB1012">
        <v>0</v>
      </c>
      <c r="AC1012" t="s">
        <v>36</v>
      </c>
      <c r="AD1012" t="s">
        <v>36</v>
      </c>
      <c r="AE1012" t="s">
        <v>36</v>
      </c>
      <c r="AF1012" t="s">
        <v>36</v>
      </c>
      <c r="AG1012" t="s">
        <v>36</v>
      </c>
      <c r="AH1012" t="s">
        <v>36</v>
      </c>
    </row>
    <row r="1013" spans="1:34" x14ac:dyDescent="0.25">
      <c r="A1013">
        <v>655</v>
      </c>
      <c r="B1013" t="s">
        <v>34</v>
      </c>
      <c r="C1013">
        <v>4</v>
      </c>
      <c r="D1013">
        <v>25</v>
      </c>
      <c r="E1013">
        <v>3</v>
      </c>
      <c r="F1013" t="s">
        <v>38</v>
      </c>
      <c r="G1013">
        <v>3</v>
      </c>
      <c r="H1013">
        <v>2032</v>
      </c>
      <c r="I1013">
        <v>43</v>
      </c>
      <c r="J1013">
        <v>2.440375</v>
      </c>
      <c r="K1013">
        <v>7.2899999999999997E-5</v>
      </c>
      <c r="L1013">
        <v>39.1</v>
      </c>
      <c r="M1013">
        <v>6.3900000000000003E-4</v>
      </c>
      <c r="N1013">
        <v>0.32179999999999997</v>
      </c>
      <c r="O1013">
        <v>0</v>
      </c>
      <c r="P1013">
        <v>5.3109433962264096E-3</v>
      </c>
      <c r="Q1013">
        <v>0</v>
      </c>
      <c r="R1013">
        <v>0.06</v>
      </c>
      <c r="S1013">
        <v>0</v>
      </c>
      <c r="T1013">
        <v>79.58</v>
      </c>
      <c r="U1013">
        <v>2.37</v>
      </c>
      <c r="V1013">
        <v>0</v>
      </c>
      <c r="W1013">
        <v>9.2899999999999991</v>
      </c>
      <c r="X1013">
        <v>0</v>
      </c>
      <c r="Y1013">
        <v>5.01</v>
      </c>
      <c r="Z1013">
        <v>0</v>
      </c>
      <c r="AA1013">
        <v>0.81</v>
      </c>
      <c r="AB1013">
        <v>0</v>
      </c>
      <c r="AC1013" t="s">
        <v>36</v>
      </c>
      <c r="AD1013" t="s">
        <v>36</v>
      </c>
      <c r="AE1013" t="s">
        <v>36</v>
      </c>
      <c r="AF1013" t="s">
        <v>36</v>
      </c>
      <c r="AG1013" t="s">
        <v>36</v>
      </c>
      <c r="AH1013" t="s">
        <v>36</v>
      </c>
    </row>
    <row r="1014" spans="1:34" x14ac:dyDescent="0.25">
      <c r="A1014">
        <v>656</v>
      </c>
      <c r="B1014" t="s">
        <v>34</v>
      </c>
      <c r="C1014">
        <v>4</v>
      </c>
      <c r="D1014">
        <v>25</v>
      </c>
      <c r="E1014">
        <v>3</v>
      </c>
      <c r="F1014" t="s">
        <v>38</v>
      </c>
      <c r="G1014">
        <v>3</v>
      </c>
      <c r="H1014">
        <v>2033</v>
      </c>
      <c r="I1014">
        <v>44</v>
      </c>
      <c r="J1014">
        <v>2.440375</v>
      </c>
      <c r="K1014">
        <v>7.2899999999999997E-5</v>
      </c>
      <c r="L1014">
        <v>39.1</v>
      </c>
      <c r="M1014">
        <v>6.3900000000000003E-4</v>
      </c>
      <c r="N1014">
        <v>0.32179999999999997</v>
      </c>
      <c r="O1014">
        <v>0</v>
      </c>
      <c r="P1014">
        <v>5.3109433962264096E-3</v>
      </c>
      <c r="Q1014">
        <v>0</v>
      </c>
      <c r="R1014">
        <v>0.06</v>
      </c>
      <c r="S1014">
        <v>0</v>
      </c>
      <c r="T1014">
        <v>79.58</v>
      </c>
      <c r="U1014">
        <v>2.37</v>
      </c>
      <c r="V1014">
        <v>0</v>
      </c>
      <c r="W1014">
        <v>9.2899999999999991</v>
      </c>
      <c r="X1014">
        <v>0</v>
      </c>
      <c r="Y1014">
        <v>5.01</v>
      </c>
      <c r="Z1014">
        <v>0</v>
      </c>
      <c r="AA1014">
        <v>0.81</v>
      </c>
      <c r="AB1014">
        <v>0</v>
      </c>
      <c r="AC1014" t="s">
        <v>36</v>
      </c>
      <c r="AD1014" t="s">
        <v>36</v>
      </c>
      <c r="AE1014" t="s">
        <v>36</v>
      </c>
      <c r="AF1014" t="s">
        <v>36</v>
      </c>
      <c r="AG1014" t="s">
        <v>36</v>
      </c>
      <c r="AH1014" t="s">
        <v>36</v>
      </c>
    </row>
    <row r="1015" spans="1:34" x14ac:dyDescent="0.25">
      <c r="A1015">
        <v>657</v>
      </c>
      <c r="B1015" t="s">
        <v>34</v>
      </c>
      <c r="C1015">
        <v>4</v>
      </c>
      <c r="D1015">
        <v>25</v>
      </c>
      <c r="E1015">
        <v>3</v>
      </c>
      <c r="F1015" t="s">
        <v>38</v>
      </c>
      <c r="G1015">
        <v>3</v>
      </c>
      <c r="H1015">
        <v>2034</v>
      </c>
      <c r="I1015">
        <v>45</v>
      </c>
      <c r="J1015">
        <v>2.440375</v>
      </c>
      <c r="K1015">
        <v>7.2899999999999997E-5</v>
      </c>
      <c r="L1015">
        <v>39.1</v>
      </c>
      <c r="M1015">
        <v>6.3900000000000003E-4</v>
      </c>
      <c r="N1015">
        <v>0.32179999999999997</v>
      </c>
      <c r="O1015">
        <v>0</v>
      </c>
      <c r="P1015">
        <v>5.3109433962264096E-3</v>
      </c>
      <c r="Q1015">
        <v>0</v>
      </c>
      <c r="R1015">
        <v>0.06</v>
      </c>
      <c r="S1015">
        <v>0</v>
      </c>
      <c r="T1015">
        <v>79.58</v>
      </c>
      <c r="U1015">
        <v>2.37</v>
      </c>
      <c r="V1015">
        <v>0</v>
      </c>
      <c r="W1015">
        <v>9.2899999999999991</v>
      </c>
      <c r="X1015">
        <v>0</v>
      </c>
      <c r="Y1015">
        <v>5.01</v>
      </c>
      <c r="Z1015">
        <v>0</v>
      </c>
      <c r="AA1015">
        <v>0.81</v>
      </c>
      <c r="AB1015">
        <v>0</v>
      </c>
      <c r="AC1015" t="s">
        <v>36</v>
      </c>
      <c r="AD1015" t="s">
        <v>36</v>
      </c>
      <c r="AE1015" t="s">
        <v>36</v>
      </c>
      <c r="AF1015" t="s">
        <v>36</v>
      </c>
      <c r="AG1015" t="s">
        <v>36</v>
      </c>
      <c r="AH1015" t="s">
        <v>36</v>
      </c>
    </row>
    <row r="1016" spans="1:34" x14ac:dyDescent="0.25">
      <c r="A1016">
        <v>658</v>
      </c>
      <c r="B1016" t="s">
        <v>34</v>
      </c>
      <c r="C1016">
        <v>4</v>
      </c>
      <c r="D1016">
        <v>25</v>
      </c>
      <c r="E1016">
        <v>3</v>
      </c>
      <c r="F1016" t="s">
        <v>38</v>
      </c>
      <c r="G1016">
        <v>3</v>
      </c>
      <c r="H1016">
        <v>2035</v>
      </c>
      <c r="I1016">
        <v>46</v>
      </c>
      <c r="J1016">
        <v>2.440375</v>
      </c>
      <c r="K1016">
        <v>7.2899999999999997E-5</v>
      </c>
      <c r="L1016">
        <v>39.1</v>
      </c>
      <c r="M1016">
        <v>6.3900000000000003E-4</v>
      </c>
      <c r="N1016">
        <v>0.32179999999999997</v>
      </c>
      <c r="O1016">
        <v>0</v>
      </c>
      <c r="P1016">
        <v>5.3109433962264096E-3</v>
      </c>
      <c r="Q1016">
        <v>0</v>
      </c>
      <c r="R1016">
        <v>0.06</v>
      </c>
      <c r="S1016">
        <v>0</v>
      </c>
      <c r="T1016">
        <v>79.58</v>
      </c>
      <c r="U1016">
        <v>2.37</v>
      </c>
      <c r="V1016">
        <v>0</v>
      </c>
      <c r="W1016">
        <v>9.2899999999999991</v>
      </c>
      <c r="X1016">
        <v>0</v>
      </c>
      <c r="Y1016">
        <v>5.01</v>
      </c>
      <c r="Z1016">
        <v>0</v>
      </c>
      <c r="AA1016">
        <v>0.81</v>
      </c>
      <c r="AB1016">
        <v>0</v>
      </c>
      <c r="AC1016" t="s">
        <v>36</v>
      </c>
      <c r="AD1016" t="s">
        <v>36</v>
      </c>
      <c r="AE1016" t="s">
        <v>36</v>
      </c>
      <c r="AF1016" t="s">
        <v>36</v>
      </c>
      <c r="AG1016" t="s">
        <v>36</v>
      </c>
      <c r="AH1016" t="s">
        <v>36</v>
      </c>
    </row>
    <row r="1017" spans="1:34" x14ac:dyDescent="0.25">
      <c r="A1017">
        <v>659</v>
      </c>
      <c r="B1017" t="s">
        <v>34</v>
      </c>
      <c r="C1017">
        <v>4</v>
      </c>
      <c r="D1017">
        <v>25</v>
      </c>
      <c r="E1017">
        <v>3</v>
      </c>
      <c r="F1017" t="s">
        <v>38</v>
      </c>
      <c r="G1017">
        <v>3</v>
      </c>
      <c r="H1017">
        <v>2036</v>
      </c>
      <c r="I1017">
        <v>47</v>
      </c>
      <c r="J1017">
        <v>2.440375</v>
      </c>
      <c r="K1017">
        <v>7.2899999999999997E-5</v>
      </c>
      <c r="L1017">
        <v>39.1</v>
      </c>
      <c r="M1017">
        <v>6.3900000000000003E-4</v>
      </c>
      <c r="N1017">
        <v>0.32179999999999997</v>
      </c>
      <c r="O1017">
        <v>0</v>
      </c>
      <c r="P1017">
        <v>5.3109433962264096E-3</v>
      </c>
      <c r="Q1017">
        <v>0</v>
      </c>
      <c r="R1017">
        <v>0.06</v>
      </c>
      <c r="S1017">
        <v>0</v>
      </c>
      <c r="T1017">
        <v>79.58</v>
      </c>
      <c r="U1017">
        <v>2.37</v>
      </c>
      <c r="V1017">
        <v>0</v>
      </c>
      <c r="W1017">
        <v>9.2899999999999991</v>
      </c>
      <c r="X1017">
        <v>0</v>
      </c>
      <c r="Y1017">
        <v>5.01</v>
      </c>
      <c r="Z1017">
        <v>0</v>
      </c>
      <c r="AA1017">
        <v>0.81</v>
      </c>
      <c r="AB1017">
        <v>0</v>
      </c>
      <c r="AC1017" t="s">
        <v>36</v>
      </c>
      <c r="AD1017" t="s">
        <v>36</v>
      </c>
      <c r="AE1017" t="s">
        <v>36</v>
      </c>
      <c r="AF1017" t="s">
        <v>36</v>
      </c>
      <c r="AG1017" t="s">
        <v>36</v>
      </c>
      <c r="AH1017" t="s">
        <v>36</v>
      </c>
    </row>
    <row r="1018" spans="1:34" x14ac:dyDescent="0.25">
      <c r="A1018">
        <v>660</v>
      </c>
      <c r="B1018" t="s">
        <v>34</v>
      </c>
      <c r="C1018">
        <v>4</v>
      </c>
      <c r="D1018">
        <v>25</v>
      </c>
      <c r="E1018">
        <v>3</v>
      </c>
      <c r="F1018" t="s">
        <v>38</v>
      </c>
      <c r="G1018">
        <v>3</v>
      </c>
      <c r="H1018">
        <v>2037</v>
      </c>
      <c r="I1018">
        <v>48</v>
      </c>
      <c r="J1018">
        <v>2.440375</v>
      </c>
      <c r="K1018">
        <v>7.2899999999999997E-5</v>
      </c>
      <c r="L1018">
        <v>39.1</v>
      </c>
      <c r="M1018">
        <v>6.3900000000000003E-4</v>
      </c>
      <c r="N1018">
        <v>0.32179999999999997</v>
      </c>
      <c r="O1018">
        <v>0</v>
      </c>
      <c r="P1018">
        <v>5.3109433962264096E-3</v>
      </c>
      <c r="Q1018">
        <v>0</v>
      </c>
      <c r="R1018">
        <v>0.06</v>
      </c>
      <c r="S1018">
        <v>0</v>
      </c>
      <c r="T1018">
        <v>79.58</v>
      </c>
      <c r="U1018">
        <v>2.37</v>
      </c>
      <c r="V1018">
        <v>0</v>
      </c>
      <c r="W1018">
        <v>9.2899999999999991</v>
      </c>
      <c r="X1018">
        <v>0</v>
      </c>
      <c r="Y1018">
        <v>5.01</v>
      </c>
      <c r="Z1018">
        <v>0</v>
      </c>
      <c r="AA1018">
        <v>0.81</v>
      </c>
      <c r="AB1018">
        <v>0</v>
      </c>
      <c r="AC1018" t="s">
        <v>36</v>
      </c>
      <c r="AD1018" t="s">
        <v>36</v>
      </c>
      <c r="AE1018" t="s">
        <v>36</v>
      </c>
      <c r="AF1018" t="s">
        <v>36</v>
      </c>
      <c r="AG1018" t="s">
        <v>36</v>
      </c>
      <c r="AH1018" t="s">
        <v>36</v>
      </c>
    </row>
    <row r="1019" spans="1:34" x14ac:dyDescent="0.25">
      <c r="A1019">
        <v>661</v>
      </c>
      <c r="B1019" t="s">
        <v>34</v>
      </c>
      <c r="C1019">
        <v>4</v>
      </c>
      <c r="D1019">
        <v>25</v>
      </c>
      <c r="E1019">
        <v>3</v>
      </c>
      <c r="F1019" t="s">
        <v>38</v>
      </c>
      <c r="G1019">
        <v>3</v>
      </c>
      <c r="H1019">
        <v>2038</v>
      </c>
      <c r="I1019">
        <v>49</v>
      </c>
      <c r="J1019">
        <v>2.440375</v>
      </c>
      <c r="K1019">
        <v>7.2899999999999997E-5</v>
      </c>
      <c r="L1019">
        <v>39.1</v>
      </c>
      <c r="M1019">
        <v>6.3900000000000003E-4</v>
      </c>
      <c r="N1019">
        <v>0.32179999999999997</v>
      </c>
      <c r="O1019">
        <v>0</v>
      </c>
      <c r="P1019">
        <v>5.3109433962264096E-3</v>
      </c>
      <c r="Q1019">
        <v>0</v>
      </c>
      <c r="R1019">
        <v>0.06</v>
      </c>
      <c r="S1019">
        <v>0</v>
      </c>
      <c r="T1019">
        <v>79.58</v>
      </c>
      <c r="U1019">
        <v>2.37</v>
      </c>
      <c r="V1019">
        <v>0</v>
      </c>
      <c r="W1019">
        <v>9.2899999999999991</v>
      </c>
      <c r="X1019">
        <v>0</v>
      </c>
      <c r="Y1019">
        <v>5.01</v>
      </c>
      <c r="Z1019">
        <v>0</v>
      </c>
      <c r="AA1019">
        <v>0.81</v>
      </c>
      <c r="AB1019">
        <v>0</v>
      </c>
      <c r="AC1019" t="s">
        <v>36</v>
      </c>
      <c r="AD1019" t="s">
        <v>36</v>
      </c>
      <c r="AE1019" t="s">
        <v>36</v>
      </c>
      <c r="AF1019" t="s">
        <v>36</v>
      </c>
      <c r="AG1019" t="s">
        <v>36</v>
      </c>
      <c r="AH1019" t="s">
        <v>36</v>
      </c>
    </row>
    <row r="1020" spans="1:34" x14ac:dyDescent="0.25">
      <c r="A1020">
        <v>662</v>
      </c>
      <c r="B1020" t="s">
        <v>34</v>
      </c>
      <c r="C1020">
        <v>4</v>
      </c>
      <c r="D1020">
        <v>25</v>
      </c>
      <c r="E1020">
        <v>3</v>
      </c>
      <c r="F1020" t="s">
        <v>38</v>
      </c>
      <c r="G1020">
        <v>3</v>
      </c>
      <c r="H1020">
        <v>2039</v>
      </c>
      <c r="I1020">
        <v>50</v>
      </c>
      <c r="J1020">
        <v>2.440375</v>
      </c>
      <c r="K1020">
        <v>7.2899999999999997E-5</v>
      </c>
      <c r="L1020">
        <v>39.1</v>
      </c>
      <c r="M1020">
        <v>6.3900000000000003E-4</v>
      </c>
      <c r="N1020">
        <v>0.32179999999999997</v>
      </c>
      <c r="O1020">
        <v>0</v>
      </c>
      <c r="P1020">
        <v>5.3109433962264096E-3</v>
      </c>
      <c r="Q1020">
        <v>0</v>
      </c>
      <c r="R1020">
        <v>0.06</v>
      </c>
      <c r="S1020">
        <v>0</v>
      </c>
      <c r="T1020">
        <v>79.58</v>
      </c>
      <c r="U1020">
        <v>2.37</v>
      </c>
      <c r="V1020">
        <v>0</v>
      </c>
      <c r="W1020">
        <v>9.2899999999999991</v>
      </c>
      <c r="X1020">
        <v>0</v>
      </c>
      <c r="Y1020">
        <v>5.01</v>
      </c>
      <c r="Z1020">
        <v>0</v>
      </c>
      <c r="AA1020">
        <v>0.81</v>
      </c>
      <c r="AB1020">
        <v>0</v>
      </c>
      <c r="AC1020" t="s">
        <v>36</v>
      </c>
      <c r="AD1020" t="s">
        <v>36</v>
      </c>
      <c r="AE1020" t="s">
        <v>36</v>
      </c>
      <c r="AF1020" t="s">
        <v>36</v>
      </c>
      <c r="AG1020" t="s">
        <v>36</v>
      </c>
      <c r="AH1020" t="s">
        <v>36</v>
      </c>
    </row>
    <row r="1021" spans="1:34" x14ac:dyDescent="0.25">
      <c r="A1021">
        <v>663</v>
      </c>
      <c r="B1021" t="s">
        <v>34</v>
      </c>
      <c r="C1021">
        <v>4</v>
      </c>
      <c r="D1021">
        <v>25</v>
      </c>
      <c r="E1021">
        <v>3</v>
      </c>
      <c r="F1021" t="s">
        <v>38</v>
      </c>
      <c r="G1021">
        <v>3</v>
      </c>
      <c r="H1021">
        <v>2040</v>
      </c>
      <c r="I1021">
        <v>51</v>
      </c>
      <c r="J1021">
        <v>2.440375</v>
      </c>
      <c r="K1021">
        <v>7.2899999999999997E-5</v>
      </c>
      <c r="L1021">
        <v>39.1</v>
      </c>
      <c r="M1021">
        <v>6.3900000000000003E-4</v>
      </c>
      <c r="N1021">
        <v>0.32179999999999997</v>
      </c>
      <c r="O1021">
        <v>0</v>
      </c>
      <c r="P1021">
        <v>5.3109433962264096E-3</v>
      </c>
      <c r="Q1021">
        <v>0</v>
      </c>
      <c r="R1021">
        <v>0.06</v>
      </c>
      <c r="S1021">
        <v>0</v>
      </c>
      <c r="T1021">
        <v>79.58</v>
      </c>
      <c r="U1021">
        <v>2.37</v>
      </c>
      <c r="V1021">
        <v>0</v>
      </c>
      <c r="W1021">
        <v>9.2899999999999991</v>
      </c>
      <c r="X1021">
        <v>0</v>
      </c>
      <c r="Y1021">
        <v>5.01</v>
      </c>
      <c r="Z1021">
        <v>0</v>
      </c>
      <c r="AA1021">
        <v>0.81</v>
      </c>
      <c r="AB1021">
        <v>0</v>
      </c>
      <c r="AC1021" t="s">
        <v>36</v>
      </c>
      <c r="AD1021" t="s">
        <v>36</v>
      </c>
      <c r="AE1021" t="s">
        <v>36</v>
      </c>
      <c r="AF1021" t="s">
        <v>36</v>
      </c>
      <c r="AG1021" t="s">
        <v>36</v>
      </c>
      <c r="AH1021" t="s">
        <v>36</v>
      </c>
    </row>
    <row r="1022" spans="1:34" x14ac:dyDescent="0.25">
      <c r="A1022">
        <v>696</v>
      </c>
      <c r="B1022" t="s">
        <v>34</v>
      </c>
      <c r="C1022">
        <v>4</v>
      </c>
      <c r="D1022">
        <v>50</v>
      </c>
      <c r="E1022">
        <v>4</v>
      </c>
      <c r="F1022" t="s">
        <v>38</v>
      </c>
      <c r="G1022">
        <v>3</v>
      </c>
      <c r="H1022">
        <v>2022</v>
      </c>
      <c r="I1022">
        <v>33</v>
      </c>
      <c r="J1022">
        <v>2.440375</v>
      </c>
      <c r="K1022">
        <v>7.2899999999999997E-5</v>
      </c>
      <c r="L1022">
        <v>39.1</v>
      </c>
      <c r="M1022">
        <v>6.3900000000000003E-4</v>
      </c>
      <c r="N1022">
        <v>0.32179999999999997</v>
      </c>
      <c r="O1022">
        <v>0</v>
      </c>
      <c r="P1022">
        <v>5.3109433962264096E-3</v>
      </c>
      <c r="Q1022">
        <v>0</v>
      </c>
      <c r="R1022">
        <v>0.06</v>
      </c>
      <c r="S1022">
        <v>0</v>
      </c>
      <c r="T1022">
        <v>142.69</v>
      </c>
      <c r="U1022">
        <v>2.37</v>
      </c>
      <c r="V1022">
        <v>0</v>
      </c>
      <c r="W1022">
        <v>9.2899999999999991</v>
      </c>
      <c r="X1022">
        <v>0</v>
      </c>
      <c r="Y1022">
        <v>5.01</v>
      </c>
      <c r="Z1022">
        <v>0</v>
      </c>
      <c r="AA1022">
        <v>0.81</v>
      </c>
      <c r="AB1022">
        <v>0</v>
      </c>
      <c r="AC1022" t="s">
        <v>36</v>
      </c>
      <c r="AD1022" t="s">
        <v>36</v>
      </c>
      <c r="AE1022" t="s">
        <v>36</v>
      </c>
      <c r="AF1022" t="s">
        <v>36</v>
      </c>
      <c r="AG1022" t="s">
        <v>36</v>
      </c>
      <c r="AH1022" t="s">
        <v>36</v>
      </c>
    </row>
    <row r="1023" spans="1:34" x14ac:dyDescent="0.25">
      <c r="A1023">
        <v>697</v>
      </c>
      <c r="B1023" t="s">
        <v>34</v>
      </c>
      <c r="C1023">
        <v>4</v>
      </c>
      <c r="D1023">
        <v>50</v>
      </c>
      <c r="E1023">
        <v>4</v>
      </c>
      <c r="F1023" t="s">
        <v>38</v>
      </c>
      <c r="G1023">
        <v>3</v>
      </c>
      <c r="H1023">
        <v>2023</v>
      </c>
      <c r="I1023">
        <v>34</v>
      </c>
      <c r="J1023">
        <v>2.440375</v>
      </c>
      <c r="K1023">
        <v>7.2899999999999997E-5</v>
      </c>
      <c r="L1023">
        <v>39.1</v>
      </c>
      <c r="M1023">
        <v>6.3900000000000003E-4</v>
      </c>
      <c r="N1023">
        <v>0.32179999999999997</v>
      </c>
      <c r="O1023">
        <v>0</v>
      </c>
      <c r="P1023">
        <v>5.3109433962264096E-3</v>
      </c>
      <c r="Q1023">
        <v>0</v>
      </c>
      <c r="R1023">
        <v>0.06</v>
      </c>
      <c r="S1023">
        <v>0</v>
      </c>
      <c r="T1023">
        <v>142.69</v>
      </c>
      <c r="U1023">
        <v>2.37</v>
      </c>
      <c r="V1023">
        <v>0</v>
      </c>
      <c r="W1023">
        <v>9.2899999999999991</v>
      </c>
      <c r="X1023">
        <v>0</v>
      </c>
      <c r="Y1023">
        <v>5.01</v>
      </c>
      <c r="Z1023">
        <v>0</v>
      </c>
      <c r="AA1023">
        <v>0.81</v>
      </c>
      <c r="AB1023">
        <v>0</v>
      </c>
      <c r="AC1023" t="s">
        <v>36</v>
      </c>
      <c r="AD1023" t="s">
        <v>36</v>
      </c>
      <c r="AE1023" t="s">
        <v>36</v>
      </c>
      <c r="AF1023" t="s">
        <v>36</v>
      </c>
      <c r="AG1023" t="s">
        <v>36</v>
      </c>
      <c r="AH1023" t="s">
        <v>36</v>
      </c>
    </row>
    <row r="1024" spans="1:34" x14ac:dyDescent="0.25">
      <c r="A1024">
        <v>698</v>
      </c>
      <c r="B1024" t="s">
        <v>34</v>
      </c>
      <c r="C1024">
        <v>4</v>
      </c>
      <c r="D1024">
        <v>50</v>
      </c>
      <c r="E1024">
        <v>4</v>
      </c>
      <c r="F1024" t="s">
        <v>38</v>
      </c>
      <c r="G1024">
        <v>3</v>
      </c>
      <c r="H1024">
        <v>2024</v>
      </c>
      <c r="I1024">
        <v>35</v>
      </c>
      <c r="J1024">
        <v>2.440375</v>
      </c>
      <c r="K1024">
        <v>7.2899999999999997E-5</v>
      </c>
      <c r="L1024">
        <v>39.1</v>
      </c>
      <c r="M1024">
        <v>6.3900000000000003E-4</v>
      </c>
      <c r="N1024">
        <v>0.32179999999999997</v>
      </c>
      <c r="O1024">
        <v>0</v>
      </c>
      <c r="P1024">
        <v>5.3109433962264096E-3</v>
      </c>
      <c r="Q1024">
        <v>0</v>
      </c>
      <c r="R1024">
        <v>0.06</v>
      </c>
      <c r="S1024">
        <v>0</v>
      </c>
      <c r="T1024">
        <v>142.69</v>
      </c>
      <c r="U1024">
        <v>2.37</v>
      </c>
      <c r="V1024">
        <v>0</v>
      </c>
      <c r="W1024">
        <v>9.2899999999999991</v>
      </c>
      <c r="X1024">
        <v>0</v>
      </c>
      <c r="Y1024">
        <v>5.01</v>
      </c>
      <c r="Z1024">
        <v>0</v>
      </c>
      <c r="AA1024">
        <v>0.81</v>
      </c>
      <c r="AB1024">
        <v>0</v>
      </c>
      <c r="AC1024" t="s">
        <v>36</v>
      </c>
      <c r="AD1024" t="s">
        <v>36</v>
      </c>
      <c r="AE1024" t="s">
        <v>36</v>
      </c>
      <c r="AF1024" t="s">
        <v>36</v>
      </c>
      <c r="AG1024" t="s">
        <v>36</v>
      </c>
      <c r="AH1024" t="s">
        <v>36</v>
      </c>
    </row>
    <row r="1025" spans="1:34" x14ac:dyDescent="0.25">
      <c r="A1025">
        <v>699</v>
      </c>
      <c r="B1025" t="s">
        <v>34</v>
      </c>
      <c r="C1025">
        <v>4</v>
      </c>
      <c r="D1025">
        <v>50</v>
      </c>
      <c r="E1025">
        <v>4</v>
      </c>
      <c r="F1025" t="s">
        <v>38</v>
      </c>
      <c r="G1025">
        <v>3</v>
      </c>
      <c r="H1025">
        <v>2025</v>
      </c>
      <c r="I1025">
        <v>36</v>
      </c>
      <c r="J1025">
        <v>2.440375</v>
      </c>
      <c r="K1025">
        <v>7.2899999999999997E-5</v>
      </c>
      <c r="L1025">
        <v>39.1</v>
      </c>
      <c r="M1025">
        <v>6.3900000000000003E-4</v>
      </c>
      <c r="N1025">
        <v>0.32179999999999997</v>
      </c>
      <c r="O1025">
        <v>0</v>
      </c>
      <c r="P1025">
        <v>5.3109433962264096E-3</v>
      </c>
      <c r="Q1025">
        <v>0</v>
      </c>
      <c r="R1025">
        <v>0.06</v>
      </c>
      <c r="S1025">
        <v>0</v>
      </c>
      <c r="T1025">
        <v>142.69</v>
      </c>
      <c r="U1025">
        <v>2.37</v>
      </c>
      <c r="V1025">
        <v>0</v>
      </c>
      <c r="W1025">
        <v>9.2899999999999991</v>
      </c>
      <c r="X1025">
        <v>0</v>
      </c>
      <c r="Y1025">
        <v>5.01</v>
      </c>
      <c r="Z1025">
        <v>0</v>
      </c>
      <c r="AA1025">
        <v>0.81</v>
      </c>
      <c r="AB1025">
        <v>0</v>
      </c>
      <c r="AC1025" t="s">
        <v>36</v>
      </c>
      <c r="AD1025" t="s">
        <v>36</v>
      </c>
      <c r="AE1025" t="s">
        <v>36</v>
      </c>
      <c r="AF1025" t="s">
        <v>36</v>
      </c>
      <c r="AG1025" t="s">
        <v>36</v>
      </c>
      <c r="AH1025" t="s">
        <v>36</v>
      </c>
    </row>
    <row r="1026" spans="1:34" x14ac:dyDescent="0.25">
      <c r="A1026">
        <v>700</v>
      </c>
      <c r="B1026" t="s">
        <v>34</v>
      </c>
      <c r="C1026">
        <v>4</v>
      </c>
      <c r="D1026">
        <v>50</v>
      </c>
      <c r="E1026">
        <v>4</v>
      </c>
      <c r="F1026" t="s">
        <v>38</v>
      </c>
      <c r="G1026">
        <v>3</v>
      </c>
      <c r="H1026">
        <v>2026</v>
      </c>
      <c r="I1026">
        <v>37</v>
      </c>
      <c r="J1026">
        <v>2.440375</v>
      </c>
      <c r="K1026">
        <v>7.2899999999999997E-5</v>
      </c>
      <c r="L1026">
        <v>39.1</v>
      </c>
      <c r="M1026">
        <v>6.3900000000000003E-4</v>
      </c>
      <c r="N1026">
        <v>0.32179999999999997</v>
      </c>
      <c r="O1026">
        <v>0</v>
      </c>
      <c r="P1026">
        <v>5.3109433962264096E-3</v>
      </c>
      <c r="Q1026">
        <v>0</v>
      </c>
      <c r="R1026">
        <v>0.06</v>
      </c>
      <c r="S1026">
        <v>0</v>
      </c>
      <c r="T1026">
        <v>142.69</v>
      </c>
      <c r="U1026">
        <v>2.37</v>
      </c>
      <c r="V1026">
        <v>0</v>
      </c>
      <c r="W1026">
        <v>9.2899999999999991</v>
      </c>
      <c r="X1026">
        <v>0</v>
      </c>
      <c r="Y1026">
        <v>5.01</v>
      </c>
      <c r="Z1026">
        <v>0</v>
      </c>
      <c r="AA1026">
        <v>0.81</v>
      </c>
      <c r="AB1026">
        <v>0</v>
      </c>
      <c r="AC1026" t="s">
        <v>36</v>
      </c>
      <c r="AD1026" t="s">
        <v>36</v>
      </c>
      <c r="AE1026" t="s">
        <v>36</v>
      </c>
      <c r="AF1026" t="s">
        <v>36</v>
      </c>
      <c r="AG1026" t="s">
        <v>36</v>
      </c>
      <c r="AH1026" t="s">
        <v>36</v>
      </c>
    </row>
    <row r="1027" spans="1:34" x14ac:dyDescent="0.25">
      <c r="A1027">
        <v>701</v>
      </c>
      <c r="B1027" t="s">
        <v>34</v>
      </c>
      <c r="C1027">
        <v>4</v>
      </c>
      <c r="D1027">
        <v>50</v>
      </c>
      <c r="E1027">
        <v>4</v>
      </c>
      <c r="F1027" t="s">
        <v>38</v>
      </c>
      <c r="G1027">
        <v>3</v>
      </c>
      <c r="H1027">
        <v>2027</v>
      </c>
      <c r="I1027">
        <v>38</v>
      </c>
      <c r="J1027">
        <v>2.440375</v>
      </c>
      <c r="K1027">
        <v>7.2899999999999997E-5</v>
      </c>
      <c r="L1027">
        <v>39.1</v>
      </c>
      <c r="M1027">
        <v>6.3900000000000003E-4</v>
      </c>
      <c r="N1027">
        <v>0.32179999999999997</v>
      </c>
      <c r="O1027">
        <v>0</v>
      </c>
      <c r="P1027">
        <v>5.3109433962264096E-3</v>
      </c>
      <c r="Q1027">
        <v>0</v>
      </c>
      <c r="R1027">
        <v>0.06</v>
      </c>
      <c r="S1027">
        <v>0</v>
      </c>
      <c r="T1027">
        <v>142.69</v>
      </c>
      <c r="U1027">
        <v>2.37</v>
      </c>
      <c r="V1027">
        <v>0</v>
      </c>
      <c r="W1027">
        <v>9.2899999999999991</v>
      </c>
      <c r="X1027">
        <v>0</v>
      </c>
      <c r="Y1027">
        <v>5.01</v>
      </c>
      <c r="Z1027">
        <v>0</v>
      </c>
      <c r="AA1027">
        <v>0.81</v>
      </c>
      <c r="AB1027">
        <v>0</v>
      </c>
      <c r="AC1027" t="s">
        <v>36</v>
      </c>
      <c r="AD1027" t="s">
        <v>36</v>
      </c>
      <c r="AE1027" t="s">
        <v>36</v>
      </c>
      <c r="AF1027" t="s">
        <v>36</v>
      </c>
      <c r="AG1027" t="s">
        <v>36</v>
      </c>
      <c r="AH1027" t="s">
        <v>36</v>
      </c>
    </row>
    <row r="1028" spans="1:34" x14ac:dyDescent="0.25">
      <c r="A1028">
        <v>702</v>
      </c>
      <c r="B1028" t="s">
        <v>34</v>
      </c>
      <c r="C1028">
        <v>4</v>
      </c>
      <c r="D1028">
        <v>50</v>
      </c>
      <c r="E1028">
        <v>4</v>
      </c>
      <c r="F1028" t="s">
        <v>38</v>
      </c>
      <c r="G1028">
        <v>3</v>
      </c>
      <c r="H1028">
        <v>2028</v>
      </c>
      <c r="I1028">
        <v>39</v>
      </c>
      <c r="J1028">
        <v>2.440375</v>
      </c>
      <c r="K1028">
        <v>7.2899999999999997E-5</v>
      </c>
      <c r="L1028">
        <v>39.1</v>
      </c>
      <c r="M1028">
        <v>6.3900000000000003E-4</v>
      </c>
      <c r="N1028">
        <v>0.32179999999999997</v>
      </c>
      <c r="O1028">
        <v>0</v>
      </c>
      <c r="P1028">
        <v>5.3109433962264096E-3</v>
      </c>
      <c r="Q1028">
        <v>0</v>
      </c>
      <c r="R1028">
        <v>0.06</v>
      </c>
      <c r="S1028">
        <v>0</v>
      </c>
      <c r="T1028">
        <v>142.69</v>
      </c>
      <c r="U1028">
        <v>2.37</v>
      </c>
      <c r="V1028">
        <v>0</v>
      </c>
      <c r="W1028">
        <v>9.2899999999999991</v>
      </c>
      <c r="X1028">
        <v>0</v>
      </c>
      <c r="Y1028">
        <v>5.01</v>
      </c>
      <c r="Z1028">
        <v>0</v>
      </c>
      <c r="AA1028">
        <v>0.81</v>
      </c>
      <c r="AB1028">
        <v>0</v>
      </c>
      <c r="AC1028" t="s">
        <v>36</v>
      </c>
      <c r="AD1028" t="s">
        <v>36</v>
      </c>
      <c r="AE1028" t="s">
        <v>36</v>
      </c>
      <c r="AF1028" t="s">
        <v>36</v>
      </c>
      <c r="AG1028" t="s">
        <v>36</v>
      </c>
      <c r="AH1028" t="s">
        <v>36</v>
      </c>
    </row>
    <row r="1029" spans="1:34" x14ac:dyDescent="0.25">
      <c r="A1029">
        <v>703</v>
      </c>
      <c r="B1029" t="s">
        <v>34</v>
      </c>
      <c r="C1029">
        <v>4</v>
      </c>
      <c r="D1029">
        <v>50</v>
      </c>
      <c r="E1029">
        <v>4</v>
      </c>
      <c r="F1029" t="s">
        <v>38</v>
      </c>
      <c r="G1029">
        <v>3</v>
      </c>
      <c r="H1029">
        <v>2029</v>
      </c>
      <c r="I1029">
        <v>40</v>
      </c>
      <c r="J1029">
        <v>2.440375</v>
      </c>
      <c r="K1029">
        <v>7.2899999999999997E-5</v>
      </c>
      <c r="L1029">
        <v>39.1</v>
      </c>
      <c r="M1029">
        <v>6.3900000000000003E-4</v>
      </c>
      <c r="N1029">
        <v>0.32179999999999997</v>
      </c>
      <c r="O1029">
        <v>0</v>
      </c>
      <c r="P1029">
        <v>5.3109433962264096E-3</v>
      </c>
      <c r="Q1029">
        <v>0</v>
      </c>
      <c r="R1029">
        <v>0.06</v>
      </c>
      <c r="S1029">
        <v>0</v>
      </c>
      <c r="T1029">
        <v>142.69</v>
      </c>
      <c r="U1029">
        <v>2.37</v>
      </c>
      <c r="V1029">
        <v>0</v>
      </c>
      <c r="W1029">
        <v>9.2899999999999991</v>
      </c>
      <c r="X1029">
        <v>0</v>
      </c>
      <c r="Y1029">
        <v>5.01</v>
      </c>
      <c r="Z1029">
        <v>0</v>
      </c>
      <c r="AA1029">
        <v>0.81</v>
      </c>
      <c r="AB1029">
        <v>0</v>
      </c>
      <c r="AC1029" t="s">
        <v>36</v>
      </c>
      <c r="AD1029" t="s">
        <v>36</v>
      </c>
      <c r="AE1029" t="s">
        <v>36</v>
      </c>
      <c r="AF1029" t="s">
        <v>36</v>
      </c>
      <c r="AG1029" t="s">
        <v>36</v>
      </c>
      <c r="AH1029" t="s">
        <v>36</v>
      </c>
    </row>
    <row r="1030" spans="1:34" x14ac:dyDescent="0.25">
      <c r="A1030">
        <v>704</v>
      </c>
      <c r="B1030" t="s">
        <v>34</v>
      </c>
      <c r="C1030">
        <v>4</v>
      </c>
      <c r="D1030">
        <v>50</v>
      </c>
      <c r="E1030">
        <v>4</v>
      </c>
      <c r="F1030" t="s">
        <v>38</v>
      </c>
      <c r="G1030">
        <v>3</v>
      </c>
      <c r="H1030">
        <v>2030</v>
      </c>
      <c r="I1030">
        <v>41</v>
      </c>
      <c r="J1030">
        <v>2.440375</v>
      </c>
      <c r="K1030">
        <v>7.2899999999999997E-5</v>
      </c>
      <c r="L1030">
        <v>39.1</v>
      </c>
      <c r="M1030">
        <v>6.3900000000000003E-4</v>
      </c>
      <c r="N1030">
        <v>0.32179999999999997</v>
      </c>
      <c r="O1030">
        <v>0</v>
      </c>
      <c r="P1030">
        <v>5.3109433962264096E-3</v>
      </c>
      <c r="Q1030">
        <v>0</v>
      </c>
      <c r="R1030">
        <v>0.06</v>
      </c>
      <c r="S1030">
        <v>0</v>
      </c>
      <c r="T1030">
        <v>142.69</v>
      </c>
      <c r="U1030">
        <v>2.37</v>
      </c>
      <c r="V1030">
        <v>0</v>
      </c>
      <c r="W1030">
        <v>9.2899999999999991</v>
      </c>
      <c r="X1030">
        <v>0</v>
      </c>
      <c r="Y1030">
        <v>5.01</v>
      </c>
      <c r="Z1030">
        <v>0</v>
      </c>
      <c r="AA1030">
        <v>0.81</v>
      </c>
      <c r="AB1030">
        <v>0</v>
      </c>
      <c r="AC1030" t="s">
        <v>36</v>
      </c>
      <c r="AD1030" t="s">
        <v>36</v>
      </c>
      <c r="AE1030" t="s">
        <v>36</v>
      </c>
      <c r="AF1030" t="s">
        <v>36</v>
      </c>
      <c r="AG1030" t="s">
        <v>36</v>
      </c>
      <c r="AH1030" t="s">
        <v>36</v>
      </c>
    </row>
    <row r="1031" spans="1:34" x14ac:dyDescent="0.25">
      <c r="A1031">
        <v>705</v>
      </c>
      <c r="B1031" t="s">
        <v>34</v>
      </c>
      <c r="C1031">
        <v>4</v>
      </c>
      <c r="D1031">
        <v>50</v>
      </c>
      <c r="E1031">
        <v>4</v>
      </c>
      <c r="F1031" t="s">
        <v>38</v>
      </c>
      <c r="G1031">
        <v>3</v>
      </c>
      <c r="H1031">
        <v>2031</v>
      </c>
      <c r="I1031">
        <v>42</v>
      </c>
      <c r="J1031">
        <v>2.440375</v>
      </c>
      <c r="K1031">
        <v>7.2899999999999997E-5</v>
      </c>
      <c r="L1031">
        <v>39.1</v>
      </c>
      <c r="M1031">
        <v>6.3900000000000003E-4</v>
      </c>
      <c r="N1031">
        <v>0.32179999999999997</v>
      </c>
      <c r="O1031">
        <v>0</v>
      </c>
      <c r="P1031">
        <v>5.3109433962264096E-3</v>
      </c>
      <c r="Q1031">
        <v>0</v>
      </c>
      <c r="R1031">
        <v>0.06</v>
      </c>
      <c r="S1031">
        <v>0</v>
      </c>
      <c r="T1031">
        <v>142.69</v>
      </c>
      <c r="U1031">
        <v>2.37</v>
      </c>
      <c r="V1031">
        <v>0</v>
      </c>
      <c r="W1031">
        <v>9.2899999999999991</v>
      </c>
      <c r="X1031">
        <v>0</v>
      </c>
      <c r="Y1031">
        <v>5.01</v>
      </c>
      <c r="Z1031">
        <v>0</v>
      </c>
      <c r="AA1031">
        <v>0.81</v>
      </c>
      <c r="AB1031">
        <v>0</v>
      </c>
      <c r="AC1031" t="s">
        <v>36</v>
      </c>
      <c r="AD1031" t="s">
        <v>36</v>
      </c>
      <c r="AE1031" t="s">
        <v>36</v>
      </c>
      <c r="AF1031" t="s">
        <v>36</v>
      </c>
      <c r="AG1031" t="s">
        <v>36</v>
      </c>
      <c r="AH1031" t="s">
        <v>36</v>
      </c>
    </row>
    <row r="1032" spans="1:34" x14ac:dyDescent="0.25">
      <c r="A1032">
        <v>706</v>
      </c>
      <c r="B1032" t="s">
        <v>34</v>
      </c>
      <c r="C1032">
        <v>4</v>
      </c>
      <c r="D1032">
        <v>50</v>
      </c>
      <c r="E1032">
        <v>4</v>
      </c>
      <c r="F1032" t="s">
        <v>38</v>
      </c>
      <c r="G1032">
        <v>3</v>
      </c>
      <c r="H1032">
        <v>2032</v>
      </c>
      <c r="I1032">
        <v>43</v>
      </c>
      <c r="J1032">
        <v>2.440375</v>
      </c>
      <c r="K1032">
        <v>7.2899999999999997E-5</v>
      </c>
      <c r="L1032">
        <v>39.1</v>
      </c>
      <c r="M1032">
        <v>6.3900000000000003E-4</v>
      </c>
      <c r="N1032">
        <v>0.32179999999999997</v>
      </c>
      <c r="O1032">
        <v>0</v>
      </c>
      <c r="P1032">
        <v>5.3109433962264096E-3</v>
      </c>
      <c r="Q1032">
        <v>0</v>
      </c>
      <c r="R1032">
        <v>0.06</v>
      </c>
      <c r="S1032">
        <v>0</v>
      </c>
      <c r="T1032">
        <v>142.69</v>
      </c>
      <c r="U1032">
        <v>2.37</v>
      </c>
      <c r="V1032">
        <v>0</v>
      </c>
      <c r="W1032">
        <v>9.2899999999999991</v>
      </c>
      <c r="X1032">
        <v>0</v>
      </c>
      <c r="Y1032">
        <v>5.01</v>
      </c>
      <c r="Z1032">
        <v>0</v>
      </c>
      <c r="AA1032">
        <v>0.81</v>
      </c>
      <c r="AB1032">
        <v>0</v>
      </c>
      <c r="AC1032" t="s">
        <v>36</v>
      </c>
      <c r="AD1032" t="s">
        <v>36</v>
      </c>
      <c r="AE1032" t="s">
        <v>36</v>
      </c>
      <c r="AF1032" t="s">
        <v>36</v>
      </c>
      <c r="AG1032" t="s">
        <v>36</v>
      </c>
      <c r="AH1032" t="s">
        <v>36</v>
      </c>
    </row>
    <row r="1033" spans="1:34" x14ac:dyDescent="0.25">
      <c r="A1033">
        <v>707</v>
      </c>
      <c r="B1033" t="s">
        <v>34</v>
      </c>
      <c r="C1033">
        <v>4</v>
      </c>
      <c r="D1033">
        <v>50</v>
      </c>
      <c r="E1033">
        <v>4</v>
      </c>
      <c r="F1033" t="s">
        <v>38</v>
      </c>
      <c r="G1033">
        <v>3</v>
      </c>
      <c r="H1033">
        <v>2033</v>
      </c>
      <c r="I1033">
        <v>44</v>
      </c>
      <c r="J1033">
        <v>2.440375</v>
      </c>
      <c r="K1033">
        <v>7.2899999999999997E-5</v>
      </c>
      <c r="L1033">
        <v>39.1</v>
      </c>
      <c r="M1033">
        <v>6.3900000000000003E-4</v>
      </c>
      <c r="N1033">
        <v>0.32179999999999997</v>
      </c>
      <c r="O1033">
        <v>0</v>
      </c>
      <c r="P1033">
        <v>5.3109433962264096E-3</v>
      </c>
      <c r="Q1033">
        <v>0</v>
      </c>
      <c r="R1033">
        <v>0.06</v>
      </c>
      <c r="S1033">
        <v>0</v>
      </c>
      <c r="T1033">
        <v>142.69</v>
      </c>
      <c r="U1033">
        <v>2.37</v>
      </c>
      <c r="V1033">
        <v>0</v>
      </c>
      <c r="W1033">
        <v>9.2899999999999991</v>
      </c>
      <c r="X1033">
        <v>0</v>
      </c>
      <c r="Y1033">
        <v>5.01</v>
      </c>
      <c r="Z1033">
        <v>0</v>
      </c>
      <c r="AA1033">
        <v>0.81</v>
      </c>
      <c r="AB1033">
        <v>0</v>
      </c>
      <c r="AC1033" t="s">
        <v>36</v>
      </c>
      <c r="AD1033" t="s">
        <v>36</v>
      </c>
      <c r="AE1033" t="s">
        <v>36</v>
      </c>
      <c r="AF1033" t="s">
        <v>36</v>
      </c>
      <c r="AG1033" t="s">
        <v>36</v>
      </c>
      <c r="AH1033" t="s">
        <v>36</v>
      </c>
    </row>
    <row r="1034" spans="1:34" x14ac:dyDescent="0.25">
      <c r="A1034">
        <v>708</v>
      </c>
      <c r="B1034" t="s">
        <v>34</v>
      </c>
      <c r="C1034">
        <v>4</v>
      </c>
      <c r="D1034">
        <v>50</v>
      </c>
      <c r="E1034">
        <v>4</v>
      </c>
      <c r="F1034" t="s">
        <v>38</v>
      </c>
      <c r="G1034">
        <v>3</v>
      </c>
      <c r="H1034">
        <v>2034</v>
      </c>
      <c r="I1034">
        <v>45</v>
      </c>
      <c r="J1034">
        <v>2.440375</v>
      </c>
      <c r="K1034">
        <v>7.2899999999999997E-5</v>
      </c>
      <c r="L1034">
        <v>39.1</v>
      </c>
      <c r="M1034">
        <v>6.3900000000000003E-4</v>
      </c>
      <c r="N1034">
        <v>0.32179999999999997</v>
      </c>
      <c r="O1034">
        <v>0</v>
      </c>
      <c r="P1034">
        <v>5.3109433962264096E-3</v>
      </c>
      <c r="Q1034">
        <v>0</v>
      </c>
      <c r="R1034">
        <v>0.06</v>
      </c>
      <c r="S1034">
        <v>0</v>
      </c>
      <c r="T1034">
        <v>142.69</v>
      </c>
      <c r="U1034">
        <v>2.37</v>
      </c>
      <c r="V1034">
        <v>0</v>
      </c>
      <c r="W1034">
        <v>9.2899999999999991</v>
      </c>
      <c r="X1034">
        <v>0</v>
      </c>
      <c r="Y1034">
        <v>5.01</v>
      </c>
      <c r="Z1034">
        <v>0</v>
      </c>
      <c r="AA1034">
        <v>0.81</v>
      </c>
      <c r="AB1034">
        <v>0</v>
      </c>
      <c r="AC1034" t="s">
        <v>36</v>
      </c>
      <c r="AD1034" t="s">
        <v>36</v>
      </c>
      <c r="AE1034" t="s">
        <v>36</v>
      </c>
      <c r="AF1034" t="s">
        <v>36</v>
      </c>
      <c r="AG1034" t="s">
        <v>36</v>
      </c>
      <c r="AH1034" t="s">
        <v>36</v>
      </c>
    </row>
    <row r="1035" spans="1:34" x14ac:dyDescent="0.25">
      <c r="A1035">
        <v>709</v>
      </c>
      <c r="B1035" t="s">
        <v>34</v>
      </c>
      <c r="C1035">
        <v>4</v>
      </c>
      <c r="D1035">
        <v>50</v>
      </c>
      <c r="E1035">
        <v>4</v>
      </c>
      <c r="F1035" t="s">
        <v>38</v>
      </c>
      <c r="G1035">
        <v>3</v>
      </c>
      <c r="H1035">
        <v>2035</v>
      </c>
      <c r="I1035">
        <v>46</v>
      </c>
      <c r="J1035">
        <v>2.440375</v>
      </c>
      <c r="K1035">
        <v>7.2899999999999997E-5</v>
      </c>
      <c r="L1035">
        <v>39.1</v>
      </c>
      <c r="M1035">
        <v>6.3900000000000003E-4</v>
      </c>
      <c r="N1035">
        <v>0.32179999999999997</v>
      </c>
      <c r="O1035">
        <v>0</v>
      </c>
      <c r="P1035">
        <v>5.3109433962264096E-3</v>
      </c>
      <c r="Q1035">
        <v>0</v>
      </c>
      <c r="R1035">
        <v>0.06</v>
      </c>
      <c r="S1035">
        <v>0</v>
      </c>
      <c r="T1035">
        <v>142.69</v>
      </c>
      <c r="U1035">
        <v>2.37</v>
      </c>
      <c r="V1035">
        <v>0</v>
      </c>
      <c r="W1035">
        <v>9.2899999999999991</v>
      </c>
      <c r="X1035">
        <v>0</v>
      </c>
      <c r="Y1035">
        <v>5.01</v>
      </c>
      <c r="Z1035">
        <v>0</v>
      </c>
      <c r="AA1035">
        <v>0.81</v>
      </c>
      <c r="AB1035">
        <v>0</v>
      </c>
      <c r="AC1035" t="s">
        <v>36</v>
      </c>
      <c r="AD1035" t="s">
        <v>36</v>
      </c>
      <c r="AE1035" t="s">
        <v>36</v>
      </c>
      <c r="AF1035" t="s">
        <v>36</v>
      </c>
      <c r="AG1035" t="s">
        <v>36</v>
      </c>
      <c r="AH1035" t="s">
        <v>36</v>
      </c>
    </row>
    <row r="1036" spans="1:34" x14ac:dyDescent="0.25">
      <c r="A1036">
        <v>710</v>
      </c>
      <c r="B1036" t="s">
        <v>34</v>
      </c>
      <c r="C1036">
        <v>4</v>
      </c>
      <c r="D1036">
        <v>50</v>
      </c>
      <c r="E1036">
        <v>4</v>
      </c>
      <c r="F1036" t="s">
        <v>38</v>
      </c>
      <c r="G1036">
        <v>3</v>
      </c>
      <c r="H1036">
        <v>2036</v>
      </c>
      <c r="I1036">
        <v>47</v>
      </c>
      <c r="J1036">
        <v>2.440375</v>
      </c>
      <c r="K1036">
        <v>7.2899999999999997E-5</v>
      </c>
      <c r="L1036">
        <v>39.1</v>
      </c>
      <c r="M1036">
        <v>6.3900000000000003E-4</v>
      </c>
      <c r="N1036">
        <v>0.32179999999999997</v>
      </c>
      <c r="O1036">
        <v>0</v>
      </c>
      <c r="P1036">
        <v>5.3109433962264096E-3</v>
      </c>
      <c r="Q1036">
        <v>0</v>
      </c>
      <c r="R1036">
        <v>0.06</v>
      </c>
      <c r="S1036">
        <v>0</v>
      </c>
      <c r="T1036">
        <v>142.69</v>
      </c>
      <c r="U1036">
        <v>2.37</v>
      </c>
      <c r="V1036">
        <v>0</v>
      </c>
      <c r="W1036">
        <v>9.2899999999999991</v>
      </c>
      <c r="X1036">
        <v>0</v>
      </c>
      <c r="Y1036">
        <v>5.01</v>
      </c>
      <c r="Z1036">
        <v>0</v>
      </c>
      <c r="AA1036">
        <v>0.81</v>
      </c>
      <c r="AB1036">
        <v>0</v>
      </c>
      <c r="AC1036" t="s">
        <v>36</v>
      </c>
      <c r="AD1036" t="s">
        <v>36</v>
      </c>
      <c r="AE1036" t="s">
        <v>36</v>
      </c>
      <c r="AF1036" t="s">
        <v>36</v>
      </c>
      <c r="AG1036" t="s">
        <v>36</v>
      </c>
      <c r="AH1036" t="s">
        <v>36</v>
      </c>
    </row>
    <row r="1037" spans="1:34" x14ac:dyDescent="0.25">
      <c r="A1037">
        <v>711</v>
      </c>
      <c r="B1037" t="s">
        <v>34</v>
      </c>
      <c r="C1037">
        <v>4</v>
      </c>
      <c r="D1037">
        <v>50</v>
      </c>
      <c r="E1037">
        <v>4</v>
      </c>
      <c r="F1037" t="s">
        <v>38</v>
      </c>
      <c r="G1037">
        <v>3</v>
      </c>
      <c r="H1037">
        <v>2037</v>
      </c>
      <c r="I1037">
        <v>48</v>
      </c>
      <c r="J1037">
        <v>2.440375</v>
      </c>
      <c r="K1037">
        <v>7.2899999999999997E-5</v>
      </c>
      <c r="L1037">
        <v>39.1</v>
      </c>
      <c r="M1037">
        <v>6.3900000000000003E-4</v>
      </c>
      <c r="N1037">
        <v>0.32179999999999997</v>
      </c>
      <c r="O1037">
        <v>0</v>
      </c>
      <c r="P1037">
        <v>5.3109433962264096E-3</v>
      </c>
      <c r="Q1037">
        <v>0</v>
      </c>
      <c r="R1037">
        <v>0.06</v>
      </c>
      <c r="S1037">
        <v>0</v>
      </c>
      <c r="T1037">
        <v>142.69</v>
      </c>
      <c r="U1037">
        <v>2.37</v>
      </c>
      <c r="V1037">
        <v>0</v>
      </c>
      <c r="W1037">
        <v>9.2899999999999991</v>
      </c>
      <c r="X1037">
        <v>0</v>
      </c>
      <c r="Y1037">
        <v>5.01</v>
      </c>
      <c r="Z1037">
        <v>0</v>
      </c>
      <c r="AA1037">
        <v>0.81</v>
      </c>
      <c r="AB1037">
        <v>0</v>
      </c>
      <c r="AC1037" t="s">
        <v>36</v>
      </c>
      <c r="AD1037" t="s">
        <v>36</v>
      </c>
      <c r="AE1037" t="s">
        <v>36</v>
      </c>
      <c r="AF1037" t="s">
        <v>36</v>
      </c>
      <c r="AG1037" t="s">
        <v>36</v>
      </c>
      <c r="AH1037" t="s">
        <v>36</v>
      </c>
    </row>
    <row r="1038" spans="1:34" x14ac:dyDescent="0.25">
      <c r="A1038">
        <v>712</v>
      </c>
      <c r="B1038" t="s">
        <v>34</v>
      </c>
      <c r="C1038">
        <v>4</v>
      </c>
      <c r="D1038">
        <v>50</v>
      </c>
      <c r="E1038">
        <v>4</v>
      </c>
      <c r="F1038" t="s">
        <v>38</v>
      </c>
      <c r="G1038">
        <v>3</v>
      </c>
      <c r="H1038">
        <v>2038</v>
      </c>
      <c r="I1038">
        <v>49</v>
      </c>
      <c r="J1038">
        <v>2.440375</v>
      </c>
      <c r="K1038">
        <v>7.2899999999999997E-5</v>
      </c>
      <c r="L1038">
        <v>39.1</v>
      </c>
      <c r="M1038">
        <v>6.3900000000000003E-4</v>
      </c>
      <c r="N1038">
        <v>0.32179999999999997</v>
      </c>
      <c r="O1038">
        <v>0</v>
      </c>
      <c r="P1038">
        <v>5.3109433962264096E-3</v>
      </c>
      <c r="Q1038">
        <v>0</v>
      </c>
      <c r="R1038">
        <v>0.06</v>
      </c>
      <c r="S1038">
        <v>0</v>
      </c>
      <c r="T1038">
        <v>142.69</v>
      </c>
      <c r="U1038">
        <v>2.37</v>
      </c>
      <c r="V1038">
        <v>0</v>
      </c>
      <c r="W1038">
        <v>9.2899999999999991</v>
      </c>
      <c r="X1038">
        <v>0</v>
      </c>
      <c r="Y1038">
        <v>5.01</v>
      </c>
      <c r="Z1038">
        <v>0</v>
      </c>
      <c r="AA1038">
        <v>0.81</v>
      </c>
      <c r="AB1038">
        <v>0</v>
      </c>
      <c r="AC1038" t="s">
        <v>36</v>
      </c>
      <c r="AD1038" t="s">
        <v>36</v>
      </c>
      <c r="AE1038" t="s">
        <v>36</v>
      </c>
      <c r="AF1038" t="s">
        <v>36</v>
      </c>
      <c r="AG1038" t="s">
        <v>36</v>
      </c>
      <c r="AH1038" t="s">
        <v>36</v>
      </c>
    </row>
    <row r="1039" spans="1:34" x14ac:dyDescent="0.25">
      <c r="A1039">
        <v>713</v>
      </c>
      <c r="B1039" t="s">
        <v>34</v>
      </c>
      <c r="C1039">
        <v>4</v>
      </c>
      <c r="D1039">
        <v>50</v>
      </c>
      <c r="E1039">
        <v>4</v>
      </c>
      <c r="F1039" t="s">
        <v>38</v>
      </c>
      <c r="G1039">
        <v>3</v>
      </c>
      <c r="H1039">
        <v>2039</v>
      </c>
      <c r="I1039">
        <v>50</v>
      </c>
      <c r="J1039">
        <v>2.440375</v>
      </c>
      <c r="K1039">
        <v>7.2899999999999997E-5</v>
      </c>
      <c r="L1039">
        <v>39.1</v>
      </c>
      <c r="M1039">
        <v>6.3900000000000003E-4</v>
      </c>
      <c r="N1039">
        <v>0.32179999999999997</v>
      </c>
      <c r="O1039">
        <v>0</v>
      </c>
      <c r="P1039">
        <v>5.3109433962264096E-3</v>
      </c>
      <c r="Q1039">
        <v>0</v>
      </c>
      <c r="R1039">
        <v>0.06</v>
      </c>
      <c r="S1039">
        <v>0</v>
      </c>
      <c r="T1039">
        <v>142.69</v>
      </c>
      <c r="U1039">
        <v>2.37</v>
      </c>
      <c r="V1039">
        <v>0</v>
      </c>
      <c r="W1039">
        <v>9.2899999999999991</v>
      </c>
      <c r="X1039">
        <v>0</v>
      </c>
      <c r="Y1039">
        <v>5.01</v>
      </c>
      <c r="Z1039">
        <v>0</v>
      </c>
      <c r="AA1039">
        <v>0.81</v>
      </c>
      <c r="AB1039">
        <v>0</v>
      </c>
      <c r="AC1039" t="s">
        <v>36</v>
      </c>
      <c r="AD1039" t="s">
        <v>36</v>
      </c>
      <c r="AE1039" t="s">
        <v>36</v>
      </c>
      <c r="AF1039" t="s">
        <v>36</v>
      </c>
      <c r="AG1039" t="s">
        <v>36</v>
      </c>
      <c r="AH1039" t="s">
        <v>36</v>
      </c>
    </row>
    <row r="1040" spans="1:34" x14ac:dyDescent="0.25">
      <c r="A1040">
        <v>714</v>
      </c>
      <c r="B1040" t="s">
        <v>34</v>
      </c>
      <c r="C1040">
        <v>4</v>
      </c>
      <c r="D1040">
        <v>50</v>
      </c>
      <c r="E1040">
        <v>4</v>
      </c>
      <c r="F1040" t="s">
        <v>38</v>
      </c>
      <c r="G1040">
        <v>3</v>
      </c>
      <c r="H1040">
        <v>2040</v>
      </c>
      <c r="I1040">
        <v>51</v>
      </c>
      <c r="J1040">
        <v>2.440375</v>
      </c>
      <c r="K1040">
        <v>7.2899999999999997E-5</v>
      </c>
      <c r="L1040">
        <v>39.1</v>
      </c>
      <c r="M1040">
        <v>6.3900000000000003E-4</v>
      </c>
      <c r="N1040">
        <v>0.32179999999999997</v>
      </c>
      <c r="O1040">
        <v>0</v>
      </c>
      <c r="P1040">
        <v>5.3109433962264096E-3</v>
      </c>
      <c r="Q1040">
        <v>0</v>
      </c>
      <c r="R1040">
        <v>0.06</v>
      </c>
      <c r="S1040">
        <v>0</v>
      </c>
      <c r="T1040">
        <v>142.69</v>
      </c>
      <c r="U1040">
        <v>2.37</v>
      </c>
      <c r="V1040">
        <v>0</v>
      </c>
      <c r="W1040">
        <v>9.2899999999999991</v>
      </c>
      <c r="X1040">
        <v>0</v>
      </c>
      <c r="Y1040">
        <v>5.01</v>
      </c>
      <c r="Z1040">
        <v>0</v>
      </c>
      <c r="AA1040">
        <v>0.81</v>
      </c>
      <c r="AB1040">
        <v>0</v>
      </c>
      <c r="AC1040" t="s">
        <v>36</v>
      </c>
      <c r="AD1040" t="s">
        <v>36</v>
      </c>
      <c r="AE1040" t="s">
        <v>36</v>
      </c>
      <c r="AF1040" t="s">
        <v>36</v>
      </c>
      <c r="AG1040" t="s">
        <v>36</v>
      </c>
      <c r="AH1040" t="s">
        <v>36</v>
      </c>
    </row>
    <row r="1041" spans="1:34" x14ac:dyDescent="0.25">
      <c r="A1041">
        <v>747</v>
      </c>
      <c r="B1041" t="s">
        <v>34</v>
      </c>
      <c r="C1041">
        <v>4</v>
      </c>
      <c r="D1041">
        <v>120</v>
      </c>
      <c r="E1041">
        <v>5</v>
      </c>
      <c r="F1041" t="s">
        <v>38</v>
      </c>
      <c r="G1041">
        <v>3</v>
      </c>
      <c r="H1041">
        <v>2022</v>
      </c>
      <c r="I1041">
        <v>33</v>
      </c>
      <c r="J1041">
        <v>2.440375</v>
      </c>
      <c r="K1041">
        <v>7.2899999999999997E-5</v>
      </c>
      <c r="L1041">
        <v>39.1</v>
      </c>
      <c r="M1041">
        <v>6.3900000000000003E-4</v>
      </c>
      <c r="N1041">
        <v>0.32179999999999997</v>
      </c>
      <c r="O1041">
        <v>0</v>
      </c>
      <c r="P1041">
        <v>5.3109433962264096E-3</v>
      </c>
      <c r="Q1041">
        <v>0</v>
      </c>
      <c r="R1041">
        <v>0.06</v>
      </c>
      <c r="S1041">
        <v>0</v>
      </c>
      <c r="T1041">
        <v>133.16999999999999</v>
      </c>
      <c r="U1041">
        <v>2.37</v>
      </c>
      <c r="V1041">
        <v>0</v>
      </c>
      <c r="W1041">
        <v>9.2899999999999991</v>
      </c>
      <c r="X1041">
        <v>0</v>
      </c>
      <c r="Y1041">
        <v>5.01</v>
      </c>
      <c r="Z1041">
        <v>0</v>
      </c>
      <c r="AA1041">
        <v>0.81</v>
      </c>
      <c r="AB1041">
        <v>0</v>
      </c>
      <c r="AC1041" t="s">
        <v>36</v>
      </c>
      <c r="AD1041" t="s">
        <v>36</v>
      </c>
      <c r="AE1041" t="s">
        <v>36</v>
      </c>
      <c r="AF1041" t="s">
        <v>36</v>
      </c>
      <c r="AG1041" t="s">
        <v>36</v>
      </c>
      <c r="AH1041" t="s">
        <v>36</v>
      </c>
    </row>
    <row r="1042" spans="1:34" x14ac:dyDescent="0.25">
      <c r="A1042">
        <v>748</v>
      </c>
      <c r="B1042" t="s">
        <v>34</v>
      </c>
      <c r="C1042">
        <v>4</v>
      </c>
      <c r="D1042">
        <v>120</v>
      </c>
      <c r="E1042">
        <v>5</v>
      </c>
      <c r="F1042" t="s">
        <v>38</v>
      </c>
      <c r="G1042">
        <v>3</v>
      </c>
      <c r="H1042">
        <v>2023</v>
      </c>
      <c r="I1042">
        <v>34</v>
      </c>
      <c r="J1042">
        <v>2.440375</v>
      </c>
      <c r="K1042">
        <v>7.2899999999999997E-5</v>
      </c>
      <c r="L1042">
        <v>39.1</v>
      </c>
      <c r="M1042">
        <v>6.3900000000000003E-4</v>
      </c>
      <c r="N1042">
        <v>0.32179999999999997</v>
      </c>
      <c r="O1042">
        <v>0</v>
      </c>
      <c r="P1042">
        <v>5.3109433962264096E-3</v>
      </c>
      <c r="Q1042">
        <v>0</v>
      </c>
      <c r="R1042">
        <v>0.06</v>
      </c>
      <c r="S1042">
        <v>0</v>
      </c>
      <c r="T1042">
        <v>133.16999999999999</v>
      </c>
      <c r="U1042">
        <v>2.37</v>
      </c>
      <c r="V1042">
        <v>0</v>
      </c>
      <c r="W1042">
        <v>9.2899999999999991</v>
      </c>
      <c r="X1042">
        <v>0</v>
      </c>
      <c r="Y1042">
        <v>5.01</v>
      </c>
      <c r="Z1042">
        <v>0</v>
      </c>
      <c r="AA1042">
        <v>0.81</v>
      </c>
      <c r="AB1042">
        <v>0</v>
      </c>
      <c r="AC1042" t="s">
        <v>36</v>
      </c>
      <c r="AD1042" t="s">
        <v>36</v>
      </c>
      <c r="AE1042" t="s">
        <v>36</v>
      </c>
      <c r="AF1042" t="s">
        <v>36</v>
      </c>
      <c r="AG1042" t="s">
        <v>36</v>
      </c>
      <c r="AH1042" t="s">
        <v>36</v>
      </c>
    </row>
    <row r="1043" spans="1:34" x14ac:dyDescent="0.25">
      <c r="A1043">
        <v>749</v>
      </c>
      <c r="B1043" t="s">
        <v>34</v>
      </c>
      <c r="C1043">
        <v>4</v>
      </c>
      <c r="D1043">
        <v>120</v>
      </c>
      <c r="E1043">
        <v>5</v>
      </c>
      <c r="F1043" t="s">
        <v>38</v>
      </c>
      <c r="G1043">
        <v>3</v>
      </c>
      <c r="H1043">
        <v>2024</v>
      </c>
      <c r="I1043">
        <v>35</v>
      </c>
      <c r="J1043">
        <v>2.440375</v>
      </c>
      <c r="K1043">
        <v>7.2899999999999997E-5</v>
      </c>
      <c r="L1043">
        <v>39.1</v>
      </c>
      <c r="M1043">
        <v>6.3900000000000003E-4</v>
      </c>
      <c r="N1043">
        <v>0.32179999999999997</v>
      </c>
      <c r="O1043">
        <v>0</v>
      </c>
      <c r="P1043">
        <v>5.3109433962264096E-3</v>
      </c>
      <c r="Q1043">
        <v>0</v>
      </c>
      <c r="R1043">
        <v>0.06</v>
      </c>
      <c r="S1043">
        <v>0</v>
      </c>
      <c r="T1043">
        <v>133.16999999999999</v>
      </c>
      <c r="U1043">
        <v>2.37</v>
      </c>
      <c r="V1043">
        <v>0</v>
      </c>
      <c r="W1043">
        <v>9.2899999999999991</v>
      </c>
      <c r="X1043">
        <v>0</v>
      </c>
      <c r="Y1043">
        <v>5.01</v>
      </c>
      <c r="Z1043">
        <v>0</v>
      </c>
      <c r="AA1043">
        <v>0.81</v>
      </c>
      <c r="AB1043">
        <v>0</v>
      </c>
      <c r="AC1043" t="s">
        <v>36</v>
      </c>
      <c r="AD1043" t="s">
        <v>36</v>
      </c>
      <c r="AE1043" t="s">
        <v>36</v>
      </c>
      <c r="AF1043" t="s">
        <v>36</v>
      </c>
      <c r="AG1043" t="s">
        <v>36</v>
      </c>
      <c r="AH1043" t="s">
        <v>36</v>
      </c>
    </row>
    <row r="1044" spans="1:34" x14ac:dyDescent="0.25">
      <c r="A1044">
        <v>750</v>
      </c>
      <c r="B1044" t="s">
        <v>34</v>
      </c>
      <c r="C1044">
        <v>4</v>
      </c>
      <c r="D1044">
        <v>120</v>
      </c>
      <c r="E1044">
        <v>5</v>
      </c>
      <c r="F1044" t="s">
        <v>38</v>
      </c>
      <c r="G1044">
        <v>3</v>
      </c>
      <c r="H1044">
        <v>2025</v>
      </c>
      <c r="I1044">
        <v>36</v>
      </c>
      <c r="J1044">
        <v>2.440375</v>
      </c>
      <c r="K1044">
        <v>7.2899999999999997E-5</v>
      </c>
      <c r="L1044">
        <v>39.1</v>
      </c>
      <c r="M1044">
        <v>6.3900000000000003E-4</v>
      </c>
      <c r="N1044">
        <v>0.32179999999999997</v>
      </c>
      <c r="O1044">
        <v>0</v>
      </c>
      <c r="P1044">
        <v>5.3109433962264096E-3</v>
      </c>
      <c r="Q1044">
        <v>0</v>
      </c>
      <c r="R1044">
        <v>0.06</v>
      </c>
      <c r="S1044">
        <v>0</v>
      </c>
      <c r="T1044">
        <v>133.16999999999999</v>
      </c>
      <c r="U1044">
        <v>2.37</v>
      </c>
      <c r="V1044">
        <v>0</v>
      </c>
      <c r="W1044">
        <v>9.2899999999999991</v>
      </c>
      <c r="X1044">
        <v>0</v>
      </c>
      <c r="Y1044">
        <v>5.01</v>
      </c>
      <c r="Z1044">
        <v>0</v>
      </c>
      <c r="AA1044">
        <v>0.81</v>
      </c>
      <c r="AB1044">
        <v>0</v>
      </c>
      <c r="AC1044" t="s">
        <v>36</v>
      </c>
      <c r="AD1044" t="s">
        <v>36</v>
      </c>
      <c r="AE1044" t="s">
        <v>36</v>
      </c>
      <c r="AF1044" t="s">
        <v>36</v>
      </c>
      <c r="AG1044" t="s">
        <v>36</v>
      </c>
      <c r="AH1044" t="s">
        <v>36</v>
      </c>
    </row>
    <row r="1045" spans="1:34" x14ac:dyDescent="0.25">
      <c r="A1045">
        <v>751</v>
      </c>
      <c r="B1045" t="s">
        <v>34</v>
      </c>
      <c r="C1045">
        <v>4</v>
      </c>
      <c r="D1045">
        <v>120</v>
      </c>
      <c r="E1045">
        <v>5</v>
      </c>
      <c r="F1045" t="s">
        <v>38</v>
      </c>
      <c r="G1045">
        <v>3</v>
      </c>
      <c r="H1045">
        <v>2026</v>
      </c>
      <c r="I1045">
        <v>37</v>
      </c>
      <c r="J1045">
        <v>2.440375</v>
      </c>
      <c r="K1045">
        <v>7.2899999999999997E-5</v>
      </c>
      <c r="L1045">
        <v>39.1</v>
      </c>
      <c r="M1045">
        <v>6.3900000000000003E-4</v>
      </c>
      <c r="N1045">
        <v>0.32179999999999997</v>
      </c>
      <c r="O1045">
        <v>0</v>
      </c>
      <c r="P1045">
        <v>5.3109433962264096E-3</v>
      </c>
      <c r="Q1045">
        <v>0</v>
      </c>
      <c r="R1045">
        <v>0.06</v>
      </c>
      <c r="S1045">
        <v>0</v>
      </c>
      <c r="T1045">
        <v>133.16999999999999</v>
      </c>
      <c r="U1045">
        <v>2.37</v>
      </c>
      <c r="V1045">
        <v>0</v>
      </c>
      <c r="W1045">
        <v>9.2899999999999991</v>
      </c>
      <c r="X1045">
        <v>0</v>
      </c>
      <c r="Y1045">
        <v>5.01</v>
      </c>
      <c r="Z1045">
        <v>0</v>
      </c>
      <c r="AA1045">
        <v>0.81</v>
      </c>
      <c r="AB1045">
        <v>0</v>
      </c>
      <c r="AC1045" t="s">
        <v>36</v>
      </c>
      <c r="AD1045" t="s">
        <v>36</v>
      </c>
      <c r="AE1045" t="s">
        <v>36</v>
      </c>
      <c r="AF1045" t="s">
        <v>36</v>
      </c>
      <c r="AG1045" t="s">
        <v>36</v>
      </c>
      <c r="AH1045" t="s">
        <v>36</v>
      </c>
    </row>
    <row r="1046" spans="1:34" x14ac:dyDescent="0.25">
      <c r="A1046">
        <v>752</v>
      </c>
      <c r="B1046" t="s">
        <v>34</v>
      </c>
      <c r="C1046">
        <v>4</v>
      </c>
      <c r="D1046">
        <v>120</v>
      </c>
      <c r="E1046">
        <v>5</v>
      </c>
      <c r="F1046" t="s">
        <v>38</v>
      </c>
      <c r="G1046">
        <v>3</v>
      </c>
      <c r="H1046">
        <v>2027</v>
      </c>
      <c r="I1046">
        <v>38</v>
      </c>
      <c r="J1046">
        <v>2.440375</v>
      </c>
      <c r="K1046">
        <v>7.2899999999999997E-5</v>
      </c>
      <c r="L1046">
        <v>39.1</v>
      </c>
      <c r="M1046">
        <v>6.3900000000000003E-4</v>
      </c>
      <c r="N1046">
        <v>0.32179999999999997</v>
      </c>
      <c r="O1046">
        <v>0</v>
      </c>
      <c r="P1046">
        <v>5.3109433962264096E-3</v>
      </c>
      <c r="Q1046">
        <v>0</v>
      </c>
      <c r="R1046">
        <v>0.06</v>
      </c>
      <c r="S1046">
        <v>0</v>
      </c>
      <c r="T1046">
        <v>133.16999999999999</v>
      </c>
      <c r="U1046">
        <v>2.37</v>
      </c>
      <c r="V1046">
        <v>0</v>
      </c>
      <c r="W1046">
        <v>9.2899999999999991</v>
      </c>
      <c r="X1046">
        <v>0</v>
      </c>
      <c r="Y1046">
        <v>5.01</v>
      </c>
      <c r="Z1046">
        <v>0</v>
      </c>
      <c r="AA1046">
        <v>0.81</v>
      </c>
      <c r="AB1046">
        <v>0</v>
      </c>
      <c r="AC1046" t="s">
        <v>36</v>
      </c>
      <c r="AD1046" t="s">
        <v>36</v>
      </c>
      <c r="AE1046" t="s">
        <v>36</v>
      </c>
      <c r="AF1046" t="s">
        <v>36</v>
      </c>
      <c r="AG1046" t="s">
        <v>36</v>
      </c>
      <c r="AH1046" t="s">
        <v>36</v>
      </c>
    </row>
    <row r="1047" spans="1:34" x14ac:dyDescent="0.25">
      <c r="A1047">
        <v>753</v>
      </c>
      <c r="B1047" t="s">
        <v>34</v>
      </c>
      <c r="C1047">
        <v>4</v>
      </c>
      <c r="D1047">
        <v>120</v>
      </c>
      <c r="E1047">
        <v>5</v>
      </c>
      <c r="F1047" t="s">
        <v>38</v>
      </c>
      <c r="G1047">
        <v>3</v>
      </c>
      <c r="H1047">
        <v>2028</v>
      </c>
      <c r="I1047">
        <v>39</v>
      </c>
      <c r="J1047">
        <v>2.440375</v>
      </c>
      <c r="K1047">
        <v>7.2899999999999997E-5</v>
      </c>
      <c r="L1047">
        <v>39.1</v>
      </c>
      <c r="M1047">
        <v>6.3900000000000003E-4</v>
      </c>
      <c r="N1047">
        <v>0.32179999999999997</v>
      </c>
      <c r="O1047">
        <v>0</v>
      </c>
      <c r="P1047">
        <v>5.3109433962264096E-3</v>
      </c>
      <c r="Q1047">
        <v>0</v>
      </c>
      <c r="R1047">
        <v>0.06</v>
      </c>
      <c r="S1047">
        <v>0</v>
      </c>
      <c r="T1047">
        <v>133.16999999999999</v>
      </c>
      <c r="U1047">
        <v>2.37</v>
      </c>
      <c r="V1047">
        <v>0</v>
      </c>
      <c r="W1047">
        <v>9.2899999999999991</v>
      </c>
      <c r="X1047">
        <v>0</v>
      </c>
      <c r="Y1047">
        <v>5.01</v>
      </c>
      <c r="Z1047">
        <v>0</v>
      </c>
      <c r="AA1047">
        <v>0.81</v>
      </c>
      <c r="AB1047">
        <v>0</v>
      </c>
      <c r="AC1047" t="s">
        <v>36</v>
      </c>
      <c r="AD1047" t="s">
        <v>36</v>
      </c>
      <c r="AE1047" t="s">
        <v>36</v>
      </c>
      <c r="AF1047" t="s">
        <v>36</v>
      </c>
      <c r="AG1047" t="s">
        <v>36</v>
      </c>
      <c r="AH1047" t="s">
        <v>36</v>
      </c>
    </row>
    <row r="1048" spans="1:34" x14ac:dyDescent="0.25">
      <c r="A1048">
        <v>754</v>
      </c>
      <c r="B1048" t="s">
        <v>34</v>
      </c>
      <c r="C1048">
        <v>4</v>
      </c>
      <c r="D1048">
        <v>120</v>
      </c>
      <c r="E1048">
        <v>5</v>
      </c>
      <c r="F1048" t="s">
        <v>38</v>
      </c>
      <c r="G1048">
        <v>3</v>
      </c>
      <c r="H1048">
        <v>2029</v>
      </c>
      <c r="I1048">
        <v>40</v>
      </c>
      <c r="J1048">
        <v>2.440375</v>
      </c>
      <c r="K1048">
        <v>7.2899999999999997E-5</v>
      </c>
      <c r="L1048">
        <v>39.1</v>
      </c>
      <c r="M1048">
        <v>6.3900000000000003E-4</v>
      </c>
      <c r="N1048">
        <v>0.32179999999999997</v>
      </c>
      <c r="O1048">
        <v>0</v>
      </c>
      <c r="P1048">
        <v>5.3109433962264096E-3</v>
      </c>
      <c r="Q1048">
        <v>0</v>
      </c>
      <c r="R1048">
        <v>0.06</v>
      </c>
      <c r="S1048">
        <v>0</v>
      </c>
      <c r="T1048">
        <v>133.16999999999999</v>
      </c>
      <c r="U1048">
        <v>2.37</v>
      </c>
      <c r="V1048">
        <v>0</v>
      </c>
      <c r="W1048">
        <v>9.2899999999999991</v>
      </c>
      <c r="X1048">
        <v>0</v>
      </c>
      <c r="Y1048">
        <v>5.01</v>
      </c>
      <c r="Z1048">
        <v>0</v>
      </c>
      <c r="AA1048">
        <v>0.81</v>
      </c>
      <c r="AB1048">
        <v>0</v>
      </c>
      <c r="AC1048" t="s">
        <v>36</v>
      </c>
      <c r="AD1048" t="s">
        <v>36</v>
      </c>
      <c r="AE1048" t="s">
        <v>36</v>
      </c>
      <c r="AF1048" t="s">
        <v>36</v>
      </c>
      <c r="AG1048" t="s">
        <v>36</v>
      </c>
      <c r="AH1048" t="s">
        <v>36</v>
      </c>
    </row>
    <row r="1049" spans="1:34" x14ac:dyDescent="0.25">
      <c r="A1049">
        <v>755</v>
      </c>
      <c r="B1049" t="s">
        <v>34</v>
      </c>
      <c r="C1049">
        <v>4</v>
      </c>
      <c r="D1049">
        <v>120</v>
      </c>
      <c r="E1049">
        <v>5</v>
      </c>
      <c r="F1049" t="s">
        <v>38</v>
      </c>
      <c r="G1049">
        <v>3</v>
      </c>
      <c r="H1049">
        <v>2030</v>
      </c>
      <c r="I1049">
        <v>41</v>
      </c>
      <c r="J1049">
        <v>2.440375</v>
      </c>
      <c r="K1049">
        <v>7.2899999999999997E-5</v>
      </c>
      <c r="L1049">
        <v>39.1</v>
      </c>
      <c r="M1049">
        <v>6.3900000000000003E-4</v>
      </c>
      <c r="N1049">
        <v>0.32179999999999997</v>
      </c>
      <c r="O1049">
        <v>0</v>
      </c>
      <c r="P1049">
        <v>5.3109433962264096E-3</v>
      </c>
      <c r="Q1049">
        <v>0</v>
      </c>
      <c r="R1049">
        <v>0.06</v>
      </c>
      <c r="S1049">
        <v>0</v>
      </c>
      <c r="T1049">
        <v>133.16999999999999</v>
      </c>
      <c r="U1049">
        <v>2.37</v>
      </c>
      <c r="V1049">
        <v>0</v>
      </c>
      <c r="W1049">
        <v>9.2899999999999991</v>
      </c>
      <c r="X1049">
        <v>0</v>
      </c>
      <c r="Y1049">
        <v>5.01</v>
      </c>
      <c r="Z1049">
        <v>0</v>
      </c>
      <c r="AA1049">
        <v>0.81</v>
      </c>
      <c r="AB1049">
        <v>0</v>
      </c>
      <c r="AC1049" t="s">
        <v>36</v>
      </c>
      <c r="AD1049" t="s">
        <v>36</v>
      </c>
      <c r="AE1049" t="s">
        <v>36</v>
      </c>
      <c r="AF1049" t="s">
        <v>36</v>
      </c>
      <c r="AG1049" t="s">
        <v>36</v>
      </c>
      <c r="AH1049" t="s">
        <v>36</v>
      </c>
    </row>
    <row r="1050" spans="1:34" x14ac:dyDescent="0.25">
      <c r="A1050">
        <v>756</v>
      </c>
      <c r="B1050" t="s">
        <v>34</v>
      </c>
      <c r="C1050">
        <v>4</v>
      </c>
      <c r="D1050">
        <v>120</v>
      </c>
      <c r="E1050">
        <v>5</v>
      </c>
      <c r="F1050" t="s">
        <v>38</v>
      </c>
      <c r="G1050">
        <v>3</v>
      </c>
      <c r="H1050">
        <v>2031</v>
      </c>
      <c r="I1050">
        <v>42</v>
      </c>
      <c r="J1050">
        <v>2.440375</v>
      </c>
      <c r="K1050">
        <v>7.2899999999999997E-5</v>
      </c>
      <c r="L1050">
        <v>39.1</v>
      </c>
      <c r="M1050">
        <v>6.3900000000000003E-4</v>
      </c>
      <c r="N1050">
        <v>0.32179999999999997</v>
      </c>
      <c r="O1050">
        <v>0</v>
      </c>
      <c r="P1050">
        <v>5.3109433962264096E-3</v>
      </c>
      <c r="Q1050">
        <v>0</v>
      </c>
      <c r="R1050">
        <v>0.06</v>
      </c>
      <c r="S1050">
        <v>0</v>
      </c>
      <c r="T1050">
        <v>133.16999999999999</v>
      </c>
      <c r="U1050">
        <v>2.37</v>
      </c>
      <c r="V1050">
        <v>0</v>
      </c>
      <c r="W1050">
        <v>9.2899999999999991</v>
      </c>
      <c r="X1050">
        <v>0</v>
      </c>
      <c r="Y1050">
        <v>5.01</v>
      </c>
      <c r="Z1050">
        <v>0</v>
      </c>
      <c r="AA1050">
        <v>0.81</v>
      </c>
      <c r="AB1050">
        <v>0</v>
      </c>
      <c r="AC1050" t="s">
        <v>36</v>
      </c>
      <c r="AD1050" t="s">
        <v>36</v>
      </c>
      <c r="AE1050" t="s">
        <v>36</v>
      </c>
      <c r="AF1050" t="s">
        <v>36</v>
      </c>
      <c r="AG1050" t="s">
        <v>36</v>
      </c>
      <c r="AH1050" t="s">
        <v>36</v>
      </c>
    </row>
    <row r="1051" spans="1:34" x14ac:dyDescent="0.25">
      <c r="A1051">
        <v>757</v>
      </c>
      <c r="B1051" t="s">
        <v>34</v>
      </c>
      <c r="C1051">
        <v>4</v>
      </c>
      <c r="D1051">
        <v>120</v>
      </c>
      <c r="E1051">
        <v>5</v>
      </c>
      <c r="F1051" t="s">
        <v>38</v>
      </c>
      <c r="G1051">
        <v>3</v>
      </c>
      <c r="H1051">
        <v>2032</v>
      </c>
      <c r="I1051">
        <v>43</v>
      </c>
      <c r="J1051">
        <v>2.440375</v>
      </c>
      <c r="K1051">
        <v>7.2899999999999997E-5</v>
      </c>
      <c r="L1051">
        <v>39.1</v>
      </c>
      <c r="M1051">
        <v>6.3900000000000003E-4</v>
      </c>
      <c r="N1051">
        <v>0.32179999999999997</v>
      </c>
      <c r="O1051">
        <v>0</v>
      </c>
      <c r="P1051">
        <v>5.3109433962264096E-3</v>
      </c>
      <c r="Q1051">
        <v>0</v>
      </c>
      <c r="R1051">
        <v>0.06</v>
      </c>
      <c r="S1051">
        <v>0</v>
      </c>
      <c r="T1051">
        <v>133.16999999999999</v>
      </c>
      <c r="U1051">
        <v>2.37</v>
      </c>
      <c r="V1051">
        <v>0</v>
      </c>
      <c r="W1051">
        <v>9.2899999999999991</v>
      </c>
      <c r="X1051">
        <v>0</v>
      </c>
      <c r="Y1051">
        <v>5.01</v>
      </c>
      <c r="Z1051">
        <v>0</v>
      </c>
      <c r="AA1051">
        <v>0.81</v>
      </c>
      <c r="AB1051">
        <v>0</v>
      </c>
      <c r="AC1051" t="s">
        <v>36</v>
      </c>
      <c r="AD1051" t="s">
        <v>36</v>
      </c>
      <c r="AE1051" t="s">
        <v>36</v>
      </c>
      <c r="AF1051" t="s">
        <v>36</v>
      </c>
      <c r="AG1051" t="s">
        <v>36</v>
      </c>
      <c r="AH1051" t="s">
        <v>36</v>
      </c>
    </row>
    <row r="1052" spans="1:34" x14ac:dyDescent="0.25">
      <c r="A1052">
        <v>758</v>
      </c>
      <c r="B1052" t="s">
        <v>34</v>
      </c>
      <c r="C1052">
        <v>4</v>
      </c>
      <c r="D1052">
        <v>120</v>
      </c>
      <c r="E1052">
        <v>5</v>
      </c>
      <c r="F1052" t="s">
        <v>38</v>
      </c>
      <c r="G1052">
        <v>3</v>
      </c>
      <c r="H1052">
        <v>2033</v>
      </c>
      <c r="I1052">
        <v>44</v>
      </c>
      <c r="J1052">
        <v>2.440375</v>
      </c>
      <c r="K1052">
        <v>7.2899999999999997E-5</v>
      </c>
      <c r="L1052">
        <v>39.1</v>
      </c>
      <c r="M1052">
        <v>6.3900000000000003E-4</v>
      </c>
      <c r="N1052">
        <v>0.32179999999999997</v>
      </c>
      <c r="O1052">
        <v>0</v>
      </c>
      <c r="P1052">
        <v>5.3109433962264096E-3</v>
      </c>
      <c r="Q1052">
        <v>0</v>
      </c>
      <c r="R1052">
        <v>0.06</v>
      </c>
      <c r="S1052">
        <v>0</v>
      </c>
      <c r="T1052">
        <v>133.16999999999999</v>
      </c>
      <c r="U1052">
        <v>2.37</v>
      </c>
      <c r="V1052">
        <v>0</v>
      </c>
      <c r="W1052">
        <v>9.2899999999999991</v>
      </c>
      <c r="X1052">
        <v>0</v>
      </c>
      <c r="Y1052">
        <v>5.01</v>
      </c>
      <c r="Z1052">
        <v>0</v>
      </c>
      <c r="AA1052">
        <v>0.81</v>
      </c>
      <c r="AB1052">
        <v>0</v>
      </c>
      <c r="AC1052" t="s">
        <v>36</v>
      </c>
      <c r="AD1052" t="s">
        <v>36</v>
      </c>
      <c r="AE1052" t="s">
        <v>36</v>
      </c>
      <c r="AF1052" t="s">
        <v>36</v>
      </c>
      <c r="AG1052" t="s">
        <v>36</v>
      </c>
      <c r="AH1052" t="s">
        <v>36</v>
      </c>
    </row>
    <row r="1053" spans="1:34" x14ac:dyDescent="0.25">
      <c r="A1053">
        <v>759</v>
      </c>
      <c r="B1053" t="s">
        <v>34</v>
      </c>
      <c r="C1053">
        <v>4</v>
      </c>
      <c r="D1053">
        <v>120</v>
      </c>
      <c r="E1053">
        <v>5</v>
      </c>
      <c r="F1053" t="s">
        <v>38</v>
      </c>
      <c r="G1053">
        <v>3</v>
      </c>
      <c r="H1053">
        <v>2034</v>
      </c>
      <c r="I1053">
        <v>45</v>
      </c>
      <c r="J1053">
        <v>2.440375</v>
      </c>
      <c r="K1053">
        <v>7.2899999999999997E-5</v>
      </c>
      <c r="L1053">
        <v>39.1</v>
      </c>
      <c r="M1053">
        <v>6.3900000000000003E-4</v>
      </c>
      <c r="N1053">
        <v>0.32179999999999997</v>
      </c>
      <c r="O1053">
        <v>0</v>
      </c>
      <c r="P1053">
        <v>5.3109433962264096E-3</v>
      </c>
      <c r="Q1053">
        <v>0</v>
      </c>
      <c r="R1053">
        <v>0.06</v>
      </c>
      <c r="S1053">
        <v>0</v>
      </c>
      <c r="T1053">
        <v>133.16999999999999</v>
      </c>
      <c r="U1053">
        <v>2.37</v>
      </c>
      <c r="V1053">
        <v>0</v>
      </c>
      <c r="W1053">
        <v>9.2899999999999991</v>
      </c>
      <c r="X1053">
        <v>0</v>
      </c>
      <c r="Y1053">
        <v>5.01</v>
      </c>
      <c r="Z1053">
        <v>0</v>
      </c>
      <c r="AA1053">
        <v>0.81</v>
      </c>
      <c r="AB1053">
        <v>0</v>
      </c>
      <c r="AC1053" t="s">
        <v>36</v>
      </c>
      <c r="AD1053" t="s">
        <v>36</v>
      </c>
      <c r="AE1053" t="s">
        <v>36</v>
      </c>
      <c r="AF1053" t="s">
        <v>36</v>
      </c>
      <c r="AG1053" t="s">
        <v>36</v>
      </c>
      <c r="AH1053" t="s">
        <v>36</v>
      </c>
    </row>
    <row r="1054" spans="1:34" x14ac:dyDescent="0.25">
      <c r="A1054">
        <v>760</v>
      </c>
      <c r="B1054" t="s">
        <v>34</v>
      </c>
      <c r="C1054">
        <v>4</v>
      </c>
      <c r="D1054">
        <v>120</v>
      </c>
      <c r="E1054">
        <v>5</v>
      </c>
      <c r="F1054" t="s">
        <v>38</v>
      </c>
      <c r="G1054">
        <v>3</v>
      </c>
      <c r="H1054">
        <v>2035</v>
      </c>
      <c r="I1054">
        <v>46</v>
      </c>
      <c r="J1054">
        <v>2.440375</v>
      </c>
      <c r="K1054">
        <v>7.2899999999999997E-5</v>
      </c>
      <c r="L1054">
        <v>39.1</v>
      </c>
      <c r="M1054">
        <v>6.3900000000000003E-4</v>
      </c>
      <c r="N1054">
        <v>0.32179999999999997</v>
      </c>
      <c r="O1054">
        <v>0</v>
      </c>
      <c r="P1054">
        <v>5.3109433962264096E-3</v>
      </c>
      <c r="Q1054">
        <v>0</v>
      </c>
      <c r="R1054">
        <v>0.06</v>
      </c>
      <c r="S1054">
        <v>0</v>
      </c>
      <c r="T1054">
        <v>133.16999999999999</v>
      </c>
      <c r="U1054">
        <v>2.37</v>
      </c>
      <c r="V1054">
        <v>0</v>
      </c>
      <c r="W1054">
        <v>9.2899999999999991</v>
      </c>
      <c r="X1054">
        <v>0</v>
      </c>
      <c r="Y1054">
        <v>5.01</v>
      </c>
      <c r="Z1054">
        <v>0</v>
      </c>
      <c r="AA1054">
        <v>0.81</v>
      </c>
      <c r="AB1054">
        <v>0</v>
      </c>
      <c r="AC1054" t="s">
        <v>36</v>
      </c>
      <c r="AD1054" t="s">
        <v>36</v>
      </c>
      <c r="AE1054" t="s">
        <v>36</v>
      </c>
      <c r="AF1054" t="s">
        <v>36</v>
      </c>
      <c r="AG1054" t="s">
        <v>36</v>
      </c>
      <c r="AH1054" t="s">
        <v>36</v>
      </c>
    </row>
    <row r="1055" spans="1:34" x14ac:dyDescent="0.25">
      <c r="A1055">
        <v>761</v>
      </c>
      <c r="B1055" t="s">
        <v>34</v>
      </c>
      <c r="C1055">
        <v>4</v>
      </c>
      <c r="D1055">
        <v>120</v>
      </c>
      <c r="E1055">
        <v>5</v>
      </c>
      <c r="F1055" t="s">
        <v>38</v>
      </c>
      <c r="G1055">
        <v>3</v>
      </c>
      <c r="H1055">
        <v>2036</v>
      </c>
      <c r="I1055">
        <v>47</v>
      </c>
      <c r="J1055">
        <v>2.440375</v>
      </c>
      <c r="K1055">
        <v>7.2899999999999997E-5</v>
      </c>
      <c r="L1055">
        <v>39.1</v>
      </c>
      <c r="M1055">
        <v>6.3900000000000003E-4</v>
      </c>
      <c r="N1055">
        <v>0.32179999999999997</v>
      </c>
      <c r="O1055">
        <v>0</v>
      </c>
      <c r="P1055">
        <v>5.3109433962264096E-3</v>
      </c>
      <c r="Q1055">
        <v>0</v>
      </c>
      <c r="R1055">
        <v>0.06</v>
      </c>
      <c r="S1055">
        <v>0</v>
      </c>
      <c r="T1055">
        <v>133.16999999999999</v>
      </c>
      <c r="U1055">
        <v>2.37</v>
      </c>
      <c r="V1055">
        <v>0</v>
      </c>
      <c r="W1055">
        <v>9.2899999999999991</v>
      </c>
      <c r="X1055">
        <v>0</v>
      </c>
      <c r="Y1055">
        <v>5.01</v>
      </c>
      <c r="Z1055">
        <v>0</v>
      </c>
      <c r="AA1055">
        <v>0.81</v>
      </c>
      <c r="AB1055">
        <v>0</v>
      </c>
      <c r="AC1055" t="s">
        <v>36</v>
      </c>
      <c r="AD1055" t="s">
        <v>36</v>
      </c>
      <c r="AE1055" t="s">
        <v>36</v>
      </c>
      <c r="AF1055" t="s">
        <v>36</v>
      </c>
      <c r="AG1055" t="s">
        <v>36</v>
      </c>
      <c r="AH1055" t="s">
        <v>36</v>
      </c>
    </row>
    <row r="1056" spans="1:34" x14ac:dyDescent="0.25">
      <c r="A1056">
        <v>762</v>
      </c>
      <c r="B1056" t="s">
        <v>34</v>
      </c>
      <c r="C1056">
        <v>4</v>
      </c>
      <c r="D1056">
        <v>120</v>
      </c>
      <c r="E1056">
        <v>5</v>
      </c>
      <c r="F1056" t="s">
        <v>38</v>
      </c>
      <c r="G1056">
        <v>3</v>
      </c>
      <c r="H1056">
        <v>2037</v>
      </c>
      <c r="I1056">
        <v>48</v>
      </c>
      <c r="J1056">
        <v>2.440375</v>
      </c>
      <c r="K1056">
        <v>7.2899999999999997E-5</v>
      </c>
      <c r="L1056">
        <v>39.1</v>
      </c>
      <c r="M1056">
        <v>6.3900000000000003E-4</v>
      </c>
      <c r="N1056">
        <v>0.32179999999999997</v>
      </c>
      <c r="O1056">
        <v>0</v>
      </c>
      <c r="P1056">
        <v>5.3109433962264096E-3</v>
      </c>
      <c r="Q1056">
        <v>0</v>
      </c>
      <c r="R1056">
        <v>0.06</v>
      </c>
      <c r="S1056">
        <v>0</v>
      </c>
      <c r="T1056">
        <v>133.16999999999999</v>
      </c>
      <c r="U1056">
        <v>2.37</v>
      </c>
      <c r="V1056">
        <v>0</v>
      </c>
      <c r="W1056">
        <v>9.2899999999999991</v>
      </c>
      <c r="X1056">
        <v>0</v>
      </c>
      <c r="Y1056">
        <v>5.01</v>
      </c>
      <c r="Z1056">
        <v>0</v>
      </c>
      <c r="AA1056">
        <v>0.81</v>
      </c>
      <c r="AB1056">
        <v>0</v>
      </c>
      <c r="AC1056" t="s">
        <v>36</v>
      </c>
      <c r="AD1056" t="s">
        <v>36</v>
      </c>
      <c r="AE1056" t="s">
        <v>36</v>
      </c>
      <c r="AF1056" t="s">
        <v>36</v>
      </c>
      <c r="AG1056" t="s">
        <v>36</v>
      </c>
      <c r="AH1056" t="s">
        <v>36</v>
      </c>
    </row>
    <row r="1057" spans="1:34" x14ac:dyDescent="0.25">
      <c r="A1057">
        <v>763</v>
      </c>
      <c r="B1057" t="s">
        <v>34</v>
      </c>
      <c r="C1057">
        <v>4</v>
      </c>
      <c r="D1057">
        <v>120</v>
      </c>
      <c r="E1057">
        <v>5</v>
      </c>
      <c r="F1057" t="s">
        <v>38</v>
      </c>
      <c r="G1057">
        <v>3</v>
      </c>
      <c r="H1057">
        <v>2038</v>
      </c>
      <c r="I1057">
        <v>49</v>
      </c>
      <c r="J1057">
        <v>2.440375</v>
      </c>
      <c r="K1057">
        <v>7.2899999999999997E-5</v>
      </c>
      <c r="L1057">
        <v>39.1</v>
      </c>
      <c r="M1057">
        <v>6.3900000000000003E-4</v>
      </c>
      <c r="N1057">
        <v>0.32179999999999997</v>
      </c>
      <c r="O1057">
        <v>0</v>
      </c>
      <c r="P1057">
        <v>5.3109433962264096E-3</v>
      </c>
      <c r="Q1057">
        <v>0</v>
      </c>
      <c r="R1057">
        <v>0.06</v>
      </c>
      <c r="S1057">
        <v>0</v>
      </c>
      <c r="T1057">
        <v>133.16999999999999</v>
      </c>
      <c r="U1057">
        <v>2.37</v>
      </c>
      <c r="V1057">
        <v>0</v>
      </c>
      <c r="W1057">
        <v>9.2899999999999991</v>
      </c>
      <c r="X1057">
        <v>0</v>
      </c>
      <c r="Y1057">
        <v>5.01</v>
      </c>
      <c r="Z1057">
        <v>0</v>
      </c>
      <c r="AA1057">
        <v>0.81</v>
      </c>
      <c r="AB1057">
        <v>0</v>
      </c>
      <c r="AC1057" t="s">
        <v>36</v>
      </c>
      <c r="AD1057" t="s">
        <v>36</v>
      </c>
      <c r="AE1057" t="s">
        <v>36</v>
      </c>
      <c r="AF1057" t="s">
        <v>36</v>
      </c>
      <c r="AG1057" t="s">
        <v>36</v>
      </c>
      <c r="AH1057" t="s">
        <v>36</v>
      </c>
    </row>
    <row r="1058" spans="1:34" x14ac:dyDescent="0.25">
      <c r="A1058">
        <v>764</v>
      </c>
      <c r="B1058" t="s">
        <v>34</v>
      </c>
      <c r="C1058">
        <v>4</v>
      </c>
      <c r="D1058">
        <v>120</v>
      </c>
      <c r="E1058">
        <v>5</v>
      </c>
      <c r="F1058" t="s">
        <v>38</v>
      </c>
      <c r="G1058">
        <v>3</v>
      </c>
      <c r="H1058">
        <v>2039</v>
      </c>
      <c r="I1058">
        <v>50</v>
      </c>
      <c r="J1058">
        <v>2.440375</v>
      </c>
      <c r="K1058">
        <v>7.2899999999999997E-5</v>
      </c>
      <c r="L1058">
        <v>39.1</v>
      </c>
      <c r="M1058">
        <v>6.3900000000000003E-4</v>
      </c>
      <c r="N1058">
        <v>0.32179999999999997</v>
      </c>
      <c r="O1058">
        <v>0</v>
      </c>
      <c r="P1058">
        <v>5.3109433962264096E-3</v>
      </c>
      <c r="Q1058">
        <v>0</v>
      </c>
      <c r="R1058">
        <v>0.06</v>
      </c>
      <c r="S1058">
        <v>0</v>
      </c>
      <c r="T1058">
        <v>133.16999999999999</v>
      </c>
      <c r="U1058">
        <v>2.37</v>
      </c>
      <c r="V1058">
        <v>0</v>
      </c>
      <c r="W1058">
        <v>9.2899999999999991</v>
      </c>
      <c r="X1058">
        <v>0</v>
      </c>
      <c r="Y1058">
        <v>5.01</v>
      </c>
      <c r="Z1058">
        <v>0</v>
      </c>
      <c r="AA1058">
        <v>0.81</v>
      </c>
      <c r="AB1058">
        <v>0</v>
      </c>
      <c r="AC1058" t="s">
        <v>36</v>
      </c>
      <c r="AD1058" t="s">
        <v>36</v>
      </c>
      <c r="AE1058" t="s">
        <v>36</v>
      </c>
      <c r="AF1058" t="s">
        <v>36</v>
      </c>
      <c r="AG1058" t="s">
        <v>36</v>
      </c>
      <c r="AH1058" t="s">
        <v>36</v>
      </c>
    </row>
    <row r="1059" spans="1:34" x14ac:dyDescent="0.25">
      <c r="A1059">
        <v>765</v>
      </c>
      <c r="B1059" t="s">
        <v>34</v>
      </c>
      <c r="C1059">
        <v>4</v>
      </c>
      <c r="D1059">
        <v>120</v>
      </c>
      <c r="E1059">
        <v>5</v>
      </c>
      <c r="F1059" t="s">
        <v>38</v>
      </c>
      <c r="G1059">
        <v>3</v>
      </c>
      <c r="H1059">
        <v>2040</v>
      </c>
      <c r="I1059">
        <v>51</v>
      </c>
      <c r="J1059">
        <v>2.440375</v>
      </c>
      <c r="K1059">
        <v>7.2899999999999997E-5</v>
      </c>
      <c r="L1059">
        <v>39.1</v>
      </c>
      <c r="M1059">
        <v>6.3900000000000003E-4</v>
      </c>
      <c r="N1059">
        <v>0.32179999999999997</v>
      </c>
      <c r="O1059">
        <v>0</v>
      </c>
      <c r="P1059">
        <v>5.3109433962264096E-3</v>
      </c>
      <c r="Q1059">
        <v>0</v>
      </c>
      <c r="R1059">
        <v>0.06</v>
      </c>
      <c r="S1059">
        <v>0</v>
      </c>
      <c r="T1059">
        <v>133.16999999999999</v>
      </c>
      <c r="U1059">
        <v>2.37</v>
      </c>
      <c r="V1059">
        <v>0</v>
      </c>
      <c r="W1059">
        <v>9.2899999999999991</v>
      </c>
      <c r="X1059">
        <v>0</v>
      </c>
      <c r="Y1059">
        <v>5.01</v>
      </c>
      <c r="Z1059">
        <v>0</v>
      </c>
      <c r="AA1059">
        <v>0.81</v>
      </c>
      <c r="AB1059">
        <v>0</v>
      </c>
      <c r="AC1059" t="s">
        <v>36</v>
      </c>
      <c r="AD1059" t="s">
        <v>36</v>
      </c>
      <c r="AE1059" t="s">
        <v>36</v>
      </c>
      <c r="AF1059" t="s">
        <v>36</v>
      </c>
      <c r="AG1059" t="s">
        <v>36</v>
      </c>
      <c r="AH1059" t="s">
        <v>36</v>
      </c>
    </row>
    <row r="1060" spans="1:34" x14ac:dyDescent="0.25">
      <c r="A1060">
        <v>798</v>
      </c>
      <c r="B1060" t="s">
        <v>34</v>
      </c>
      <c r="C1060">
        <v>4</v>
      </c>
      <c r="D1060">
        <v>5</v>
      </c>
      <c r="E1060">
        <v>1</v>
      </c>
      <c r="F1060" t="s">
        <v>39</v>
      </c>
      <c r="G1060">
        <v>4</v>
      </c>
      <c r="H1060">
        <v>2022</v>
      </c>
      <c r="I1060">
        <v>33</v>
      </c>
      <c r="J1060">
        <v>2.440375</v>
      </c>
      <c r="K1060">
        <v>7.2899999999999997E-5</v>
      </c>
      <c r="L1060">
        <v>39.1</v>
      </c>
      <c r="M1060">
        <v>6.3900000000000003E-4</v>
      </c>
      <c r="N1060">
        <v>0.32179999999999997</v>
      </c>
      <c r="O1060">
        <v>0</v>
      </c>
      <c r="P1060">
        <v>5.3109433962264096E-3</v>
      </c>
      <c r="Q1060">
        <v>0</v>
      </c>
      <c r="R1060">
        <v>0.06</v>
      </c>
      <c r="S1060">
        <v>0</v>
      </c>
      <c r="T1060">
        <v>79.58</v>
      </c>
      <c r="U1060">
        <v>0.56000000000000005</v>
      </c>
      <c r="V1060">
        <v>0</v>
      </c>
      <c r="W1060">
        <v>0.85799999999999998</v>
      </c>
      <c r="X1060">
        <v>0</v>
      </c>
      <c r="Y1060">
        <v>0.46200000000000002</v>
      </c>
      <c r="Z1060">
        <v>0</v>
      </c>
      <c r="AA1060">
        <v>0.81</v>
      </c>
      <c r="AB1060">
        <v>0</v>
      </c>
      <c r="AC1060" t="s">
        <v>36</v>
      </c>
      <c r="AD1060" t="s">
        <v>36</v>
      </c>
      <c r="AE1060" t="s">
        <v>36</v>
      </c>
      <c r="AF1060" t="s">
        <v>36</v>
      </c>
      <c r="AG1060" t="s">
        <v>36</v>
      </c>
      <c r="AH1060" t="s">
        <v>36</v>
      </c>
    </row>
    <row r="1061" spans="1:34" x14ac:dyDescent="0.25">
      <c r="A1061">
        <v>799</v>
      </c>
      <c r="B1061" t="s">
        <v>34</v>
      </c>
      <c r="C1061">
        <v>4</v>
      </c>
      <c r="D1061">
        <v>5</v>
      </c>
      <c r="E1061">
        <v>1</v>
      </c>
      <c r="F1061" t="s">
        <v>39</v>
      </c>
      <c r="G1061">
        <v>4</v>
      </c>
      <c r="H1061">
        <v>2023</v>
      </c>
      <c r="I1061">
        <v>34</v>
      </c>
      <c r="J1061">
        <v>2.440375</v>
      </c>
      <c r="K1061">
        <v>7.2899999999999997E-5</v>
      </c>
      <c r="L1061">
        <v>39.1</v>
      </c>
      <c r="M1061">
        <v>6.3900000000000003E-4</v>
      </c>
      <c r="N1061">
        <v>0.32179999999999997</v>
      </c>
      <c r="O1061">
        <v>0</v>
      </c>
      <c r="P1061">
        <v>5.3109433962264096E-3</v>
      </c>
      <c r="Q1061">
        <v>0</v>
      </c>
      <c r="R1061">
        <v>0.06</v>
      </c>
      <c r="S1061">
        <v>0</v>
      </c>
      <c r="T1061">
        <v>79.58</v>
      </c>
      <c r="U1061">
        <v>0.56000000000000005</v>
      </c>
      <c r="V1061">
        <v>0</v>
      </c>
      <c r="W1061">
        <v>0.85799999999999998</v>
      </c>
      <c r="X1061">
        <v>0</v>
      </c>
      <c r="Y1061">
        <v>0.46200000000000002</v>
      </c>
      <c r="Z1061">
        <v>0</v>
      </c>
      <c r="AA1061">
        <v>0.81</v>
      </c>
      <c r="AB1061">
        <v>0</v>
      </c>
      <c r="AC1061" t="s">
        <v>36</v>
      </c>
      <c r="AD1061" t="s">
        <v>36</v>
      </c>
      <c r="AE1061" t="s">
        <v>36</v>
      </c>
      <c r="AF1061" t="s">
        <v>36</v>
      </c>
      <c r="AG1061" t="s">
        <v>36</v>
      </c>
      <c r="AH1061" t="s">
        <v>36</v>
      </c>
    </row>
    <row r="1062" spans="1:34" x14ac:dyDescent="0.25">
      <c r="A1062">
        <v>800</v>
      </c>
      <c r="B1062" t="s">
        <v>34</v>
      </c>
      <c r="C1062">
        <v>4</v>
      </c>
      <c r="D1062">
        <v>5</v>
      </c>
      <c r="E1062">
        <v>1</v>
      </c>
      <c r="F1062" t="s">
        <v>39</v>
      </c>
      <c r="G1062">
        <v>4</v>
      </c>
      <c r="H1062">
        <v>2024</v>
      </c>
      <c r="I1062">
        <v>35</v>
      </c>
      <c r="J1062">
        <v>2.440375</v>
      </c>
      <c r="K1062">
        <v>7.2899999999999997E-5</v>
      </c>
      <c r="L1062">
        <v>39.1</v>
      </c>
      <c r="M1062">
        <v>6.3900000000000003E-4</v>
      </c>
      <c r="N1062">
        <v>0.32179999999999997</v>
      </c>
      <c r="O1062">
        <v>0</v>
      </c>
      <c r="P1062">
        <v>5.3109433962264096E-3</v>
      </c>
      <c r="Q1062">
        <v>0</v>
      </c>
      <c r="R1062">
        <v>0.06</v>
      </c>
      <c r="S1062">
        <v>0</v>
      </c>
      <c r="T1062">
        <v>79.58</v>
      </c>
      <c r="U1062">
        <v>0.56000000000000005</v>
      </c>
      <c r="V1062">
        <v>0</v>
      </c>
      <c r="W1062">
        <v>0.85799999999999998</v>
      </c>
      <c r="X1062">
        <v>0</v>
      </c>
      <c r="Y1062">
        <v>0.46200000000000002</v>
      </c>
      <c r="Z1062">
        <v>0</v>
      </c>
      <c r="AA1062">
        <v>0.81</v>
      </c>
      <c r="AB1062">
        <v>0</v>
      </c>
      <c r="AC1062" t="s">
        <v>36</v>
      </c>
      <c r="AD1062" t="s">
        <v>36</v>
      </c>
      <c r="AE1062" t="s">
        <v>36</v>
      </c>
      <c r="AF1062" t="s">
        <v>36</v>
      </c>
      <c r="AG1062" t="s">
        <v>36</v>
      </c>
      <c r="AH1062" t="s">
        <v>36</v>
      </c>
    </row>
    <row r="1063" spans="1:34" x14ac:dyDescent="0.25">
      <c r="A1063">
        <v>801</v>
      </c>
      <c r="B1063" t="s">
        <v>34</v>
      </c>
      <c r="C1063">
        <v>4</v>
      </c>
      <c r="D1063">
        <v>5</v>
      </c>
      <c r="E1063">
        <v>1</v>
      </c>
      <c r="F1063" t="s">
        <v>39</v>
      </c>
      <c r="G1063">
        <v>4</v>
      </c>
      <c r="H1063">
        <v>2025</v>
      </c>
      <c r="I1063">
        <v>36</v>
      </c>
      <c r="J1063">
        <v>2.440375</v>
      </c>
      <c r="K1063">
        <v>7.2899999999999997E-5</v>
      </c>
      <c r="L1063">
        <v>39.1</v>
      </c>
      <c r="M1063">
        <v>6.3900000000000003E-4</v>
      </c>
      <c r="N1063">
        <v>0.32179999999999997</v>
      </c>
      <c r="O1063">
        <v>0</v>
      </c>
      <c r="P1063">
        <v>5.3109433962264096E-3</v>
      </c>
      <c r="Q1063">
        <v>0</v>
      </c>
      <c r="R1063">
        <v>0.06</v>
      </c>
      <c r="S1063">
        <v>0</v>
      </c>
      <c r="T1063">
        <v>79.58</v>
      </c>
      <c r="U1063">
        <v>0.56000000000000005</v>
      </c>
      <c r="V1063">
        <v>0</v>
      </c>
      <c r="W1063">
        <v>0.85799999999999998</v>
      </c>
      <c r="X1063">
        <v>0</v>
      </c>
      <c r="Y1063">
        <v>0.46200000000000002</v>
      </c>
      <c r="Z1063">
        <v>0</v>
      </c>
      <c r="AA1063">
        <v>0.81</v>
      </c>
      <c r="AB1063">
        <v>0</v>
      </c>
      <c r="AC1063" t="s">
        <v>36</v>
      </c>
      <c r="AD1063" t="s">
        <v>36</v>
      </c>
      <c r="AE1063" t="s">
        <v>36</v>
      </c>
      <c r="AF1063" t="s">
        <v>36</v>
      </c>
      <c r="AG1063" t="s">
        <v>36</v>
      </c>
      <c r="AH1063" t="s">
        <v>36</v>
      </c>
    </row>
    <row r="1064" spans="1:34" x14ac:dyDescent="0.25">
      <c r="A1064">
        <v>802</v>
      </c>
      <c r="B1064" t="s">
        <v>34</v>
      </c>
      <c r="C1064">
        <v>4</v>
      </c>
      <c r="D1064">
        <v>5</v>
      </c>
      <c r="E1064">
        <v>1</v>
      </c>
      <c r="F1064" t="s">
        <v>39</v>
      </c>
      <c r="G1064">
        <v>4</v>
      </c>
      <c r="H1064">
        <v>2026</v>
      </c>
      <c r="I1064">
        <v>37</v>
      </c>
      <c r="J1064">
        <v>2.440375</v>
      </c>
      <c r="K1064">
        <v>7.2899999999999997E-5</v>
      </c>
      <c r="L1064">
        <v>39.1</v>
      </c>
      <c r="M1064">
        <v>6.3900000000000003E-4</v>
      </c>
      <c r="N1064">
        <v>0.32179999999999997</v>
      </c>
      <c r="O1064">
        <v>0</v>
      </c>
      <c r="P1064">
        <v>5.3109433962264096E-3</v>
      </c>
      <c r="Q1064">
        <v>0</v>
      </c>
      <c r="R1064">
        <v>0.06</v>
      </c>
      <c r="S1064">
        <v>0</v>
      </c>
      <c r="T1064">
        <v>79.58</v>
      </c>
      <c r="U1064">
        <v>0.56000000000000005</v>
      </c>
      <c r="V1064">
        <v>0</v>
      </c>
      <c r="W1064">
        <v>0.85799999999999998</v>
      </c>
      <c r="X1064">
        <v>0</v>
      </c>
      <c r="Y1064">
        <v>0.46200000000000002</v>
      </c>
      <c r="Z1064">
        <v>0</v>
      </c>
      <c r="AA1064">
        <v>0.81</v>
      </c>
      <c r="AB1064">
        <v>0</v>
      </c>
      <c r="AC1064" t="s">
        <v>36</v>
      </c>
      <c r="AD1064" t="s">
        <v>36</v>
      </c>
      <c r="AE1064" t="s">
        <v>36</v>
      </c>
      <c r="AF1064" t="s">
        <v>36</v>
      </c>
      <c r="AG1064" t="s">
        <v>36</v>
      </c>
      <c r="AH1064" t="s">
        <v>36</v>
      </c>
    </row>
    <row r="1065" spans="1:34" x14ac:dyDescent="0.25">
      <c r="A1065">
        <v>803</v>
      </c>
      <c r="B1065" t="s">
        <v>34</v>
      </c>
      <c r="C1065">
        <v>4</v>
      </c>
      <c r="D1065">
        <v>5</v>
      </c>
      <c r="E1065">
        <v>1</v>
      </c>
      <c r="F1065" t="s">
        <v>39</v>
      </c>
      <c r="G1065">
        <v>4</v>
      </c>
      <c r="H1065">
        <v>2027</v>
      </c>
      <c r="I1065">
        <v>38</v>
      </c>
      <c r="J1065">
        <v>2.440375</v>
      </c>
      <c r="K1065">
        <v>7.2899999999999997E-5</v>
      </c>
      <c r="L1065">
        <v>39.1</v>
      </c>
      <c r="M1065">
        <v>6.3900000000000003E-4</v>
      </c>
      <c r="N1065">
        <v>0.32179999999999997</v>
      </c>
      <c r="O1065">
        <v>0</v>
      </c>
      <c r="P1065">
        <v>5.3109433962264096E-3</v>
      </c>
      <c r="Q1065">
        <v>0</v>
      </c>
      <c r="R1065">
        <v>0.06</v>
      </c>
      <c r="S1065">
        <v>0</v>
      </c>
      <c r="T1065">
        <v>79.58</v>
      </c>
      <c r="U1065">
        <v>0.56000000000000005</v>
      </c>
      <c r="V1065">
        <v>0</v>
      </c>
      <c r="W1065">
        <v>0.85799999999999998</v>
      </c>
      <c r="X1065">
        <v>0</v>
      </c>
      <c r="Y1065">
        <v>0.46200000000000002</v>
      </c>
      <c r="Z1065">
        <v>0</v>
      </c>
      <c r="AA1065">
        <v>0.81</v>
      </c>
      <c r="AB1065">
        <v>0</v>
      </c>
      <c r="AC1065" t="s">
        <v>36</v>
      </c>
      <c r="AD1065" t="s">
        <v>36</v>
      </c>
      <c r="AE1065" t="s">
        <v>36</v>
      </c>
      <c r="AF1065" t="s">
        <v>36</v>
      </c>
      <c r="AG1065" t="s">
        <v>36</v>
      </c>
      <c r="AH1065" t="s">
        <v>36</v>
      </c>
    </row>
    <row r="1066" spans="1:34" x14ac:dyDescent="0.25">
      <c r="A1066">
        <v>804</v>
      </c>
      <c r="B1066" t="s">
        <v>34</v>
      </c>
      <c r="C1066">
        <v>4</v>
      </c>
      <c r="D1066">
        <v>5</v>
      </c>
      <c r="E1066">
        <v>1</v>
      </c>
      <c r="F1066" t="s">
        <v>39</v>
      </c>
      <c r="G1066">
        <v>4</v>
      </c>
      <c r="H1066">
        <v>2028</v>
      </c>
      <c r="I1066">
        <v>39</v>
      </c>
      <c r="J1066">
        <v>2.440375</v>
      </c>
      <c r="K1066">
        <v>7.2899999999999997E-5</v>
      </c>
      <c r="L1066">
        <v>39.1</v>
      </c>
      <c r="M1066">
        <v>6.3900000000000003E-4</v>
      </c>
      <c r="N1066">
        <v>0.32179999999999997</v>
      </c>
      <c r="O1066">
        <v>0</v>
      </c>
      <c r="P1066">
        <v>5.3109433962264096E-3</v>
      </c>
      <c r="Q1066">
        <v>0</v>
      </c>
      <c r="R1066">
        <v>0.06</v>
      </c>
      <c r="S1066">
        <v>0</v>
      </c>
      <c r="T1066">
        <v>79.58</v>
      </c>
      <c r="U1066">
        <v>0.56000000000000005</v>
      </c>
      <c r="V1066">
        <v>0</v>
      </c>
      <c r="W1066">
        <v>0.85799999999999998</v>
      </c>
      <c r="X1066">
        <v>0</v>
      </c>
      <c r="Y1066">
        <v>0.46200000000000002</v>
      </c>
      <c r="Z1066">
        <v>0</v>
      </c>
      <c r="AA1066">
        <v>0.81</v>
      </c>
      <c r="AB1066">
        <v>0</v>
      </c>
      <c r="AC1066" t="s">
        <v>36</v>
      </c>
      <c r="AD1066" t="s">
        <v>36</v>
      </c>
      <c r="AE1066" t="s">
        <v>36</v>
      </c>
      <c r="AF1066" t="s">
        <v>36</v>
      </c>
      <c r="AG1066" t="s">
        <v>36</v>
      </c>
      <c r="AH1066" t="s">
        <v>36</v>
      </c>
    </row>
    <row r="1067" spans="1:34" x14ac:dyDescent="0.25">
      <c r="A1067">
        <v>805</v>
      </c>
      <c r="B1067" t="s">
        <v>34</v>
      </c>
      <c r="C1067">
        <v>4</v>
      </c>
      <c r="D1067">
        <v>5</v>
      </c>
      <c r="E1067">
        <v>1</v>
      </c>
      <c r="F1067" t="s">
        <v>39</v>
      </c>
      <c r="G1067">
        <v>4</v>
      </c>
      <c r="H1067">
        <v>2029</v>
      </c>
      <c r="I1067">
        <v>40</v>
      </c>
      <c r="J1067">
        <v>2.440375</v>
      </c>
      <c r="K1067">
        <v>7.2899999999999997E-5</v>
      </c>
      <c r="L1067">
        <v>39.1</v>
      </c>
      <c r="M1067">
        <v>6.3900000000000003E-4</v>
      </c>
      <c r="N1067">
        <v>0.32179999999999997</v>
      </c>
      <c r="O1067">
        <v>0</v>
      </c>
      <c r="P1067">
        <v>5.3109433962264096E-3</v>
      </c>
      <c r="Q1067">
        <v>0</v>
      </c>
      <c r="R1067">
        <v>0.06</v>
      </c>
      <c r="S1067">
        <v>0</v>
      </c>
      <c r="T1067">
        <v>79.58</v>
      </c>
      <c r="U1067">
        <v>0.56000000000000005</v>
      </c>
      <c r="V1067">
        <v>0</v>
      </c>
      <c r="W1067">
        <v>0.85799999999999998</v>
      </c>
      <c r="X1067">
        <v>0</v>
      </c>
      <c r="Y1067">
        <v>0.46200000000000002</v>
      </c>
      <c r="Z1067">
        <v>0</v>
      </c>
      <c r="AA1067">
        <v>0.81</v>
      </c>
      <c r="AB1067">
        <v>0</v>
      </c>
      <c r="AC1067" t="s">
        <v>36</v>
      </c>
      <c r="AD1067" t="s">
        <v>36</v>
      </c>
      <c r="AE1067" t="s">
        <v>36</v>
      </c>
      <c r="AF1067" t="s">
        <v>36</v>
      </c>
      <c r="AG1067" t="s">
        <v>36</v>
      </c>
      <c r="AH1067" t="s">
        <v>36</v>
      </c>
    </row>
    <row r="1068" spans="1:34" x14ac:dyDescent="0.25">
      <c r="A1068">
        <v>806</v>
      </c>
      <c r="B1068" t="s">
        <v>34</v>
      </c>
      <c r="C1068">
        <v>4</v>
      </c>
      <c r="D1068">
        <v>5</v>
      </c>
      <c r="E1068">
        <v>1</v>
      </c>
      <c r="F1068" t="s">
        <v>39</v>
      </c>
      <c r="G1068">
        <v>4</v>
      </c>
      <c r="H1068">
        <v>2030</v>
      </c>
      <c r="I1068">
        <v>41</v>
      </c>
      <c r="J1068">
        <v>2.440375</v>
      </c>
      <c r="K1068">
        <v>7.2899999999999997E-5</v>
      </c>
      <c r="L1068">
        <v>39.1</v>
      </c>
      <c r="M1068">
        <v>6.3900000000000003E-4</v>
      </c>
      <c r="N1068">
        <v>0.32179999999999997</v>
      </c>
      <c r="O1068">
        <v>0</v>
      </c>
      <c r="P1068">
        <v>5.3109433962264096E-3</v>
      </c>
      <c r="Q1068">
        <v>0</v>
      </c>
      <c r="R1068">
        <v>0.06</v>
      </c>
      <c r="S1068">
        <v>0</v>
      </c>
      <c r="T1068">
        <v>79.58</v>
      </c>
      <c r="U1068">
        <v>0.56000000000000005</v>
      </c>
      <c r="V1068">
        <v>0</v>
      </c>
      <c r="W1068">
        <v>0.85799999999999998</v>
      </c>
      <c r="X1068">
        <v>0</v>
      </c>
      <c r="Y1068">
        <v>0.46200000000000002</v>
      </c>
      <c r="Z1068">
        <v>0</v>
      </c>
      <c r="AA1068">
        <v>0.81</v>
      </c>
      <c r="AB1068">
        <v>0</v>
      </c>
      <c r="AC1068" t="s">
        <v>36</v>
      </c>
      <c r="AD1068" t="s">
        <v>36</v>
      </c>
      <c r="AE1068" t="s">
        <v>36</v>
      </c>
      <c r="AF1068" t="s">
        <v>36</v>
      </c>
      <c r="AG1068" t="s">
        <v>36</v>
      </c>
      <c r="AH1068" t="s">
        <v>36</v>
      </c>
    </row>
    <row r="1069" spans="1:34" x14ac:dyDescent="0.25">
      <c r="A1069">
        <v>807</v>
      </c>
      <c r="B1069" t="s">
        <v>34</v>
      </c>
      <c r="C1069">
        <v>4</v>
      </c>
      <c r="D1069">
        <v>5</v>
      </c>
      <c r="E1069">
        <v>1</v>
      </c>
      <c r="F1069" t="s">
        <v>39</v>
      </c>
      <c r="G1069">
        <v>4</v>
      </c>
      <c r="H1069">
        <v>2031</v>
      </c>
      <c r="I1069">
        <v>42</v>
      </c>
      <c r="J1069">
        <v>2.440375</v>
      </c>
      <c r="K1069">
        <v>7.2899999999999997E-5</v>
      </c>
      <c r="L1069">
        <v>39.1</v>
      </c>
      <c r="M1069">
        <v>6.3900000000000003E-4</v>
      </c>
      <c r="N1069">
        <v>0.32179999999999997</v>
      </c>
      <c r="O1069">
        <v>0</v>
      </c>
      <c r="P1069">
        <v>5.3109433962264096E-3</v>
      </c>
      <c r="Q1069">
        <v>0</v>
      </c>
      <c r="R1069">
        <v>0.06</v>
      </c>
      <c r="S1069">
        <v>0</v>
      </c>
      <c r="T1069">
        <v>79.58</v>
      </c>
      <c r="U1069">
        <v>0.56000000000000005</v>
      </c>
      <c r="V1069">
        <v>0</v>
      </c>
      <c r="W1069">
        <v>0.85799999999999998</v>
      </c>
      <c r="X1069">
        <v>0</v>
      </c>
      <c r="Y1069">
        <v>0.46200000000000002</v>
      </c>
      <c r="Z1069">
        <v>0</v>
      </c>
      <c r="AA1069">
        <v>0.81</v>
      </c>
      <c r="AB1069">
        <v>0</v>
      </c>
      <c r="AC1069" t="s">
        <v>36</v>
      </c>
      <c r="AD1069" t="s">
        <v>36</v>
      </c>
      <c r="AE1069" t="s">
        <v>36</v>
      </c>
      <c r="AF1069" t="s">
        <v>36</v>
      </c>
      <c r="AG1069" t="s">
        <v>36</v>
      </c>
      <c r="AH1069" t="s">
        <v>36</v>
      </c>
    </row>
    <row r="1070" spans="1:34" x14ac:dyDescent="0.25">
      <c r="A1070">
        <v>808</v>
      </c>
      <c r="B1070" t="s">
        <v>34</v>
      </c>
      <c r="C1070">
        <v>4</v>
      </c>
      <c r="D1070">
        <v>5</v>
      </c>
      <c r="E1070">
        <v>1</v>
      </c>
      <c r="F1070" t="s">
        <v>39</v>
      </c>
      <c r="G1070">
        <v>4</v>
      </c>
      <c r="H1070">
        <v>2032</v>
      </c>
      <c r="I1070">
        <v>43</v>
      </c>
      <c r="J1070">
        <v>2.440375</v>
      </c>
      <c r="K1070">
        <v>7.2899999999999997E-5</v>
      </c>
      <c r="L1070">
        <v>39.1</v>
      </c>
      <c r="M1070">
        <v>6.3900000000000003E-4</v>
      </c>
      <c r="N1070">
        <v>0.32179999999999997</v>
      </c>
      <c r="O1070">
        <v>0</v>
      </c>
      <c r="P1070">
        <v>5.3109433962264096E-3</v>
      </c>
      <c r="Q1070">
        <v>0</v>
      </c>
      <c r="R1070">
        <v>0.06</v>
      </c>
      <c r="S1070">
        <v>0</v>
      </c>
      <c r="T1070">
        <v>79.58</v>
      </c>
      <c r="U1070">
        <v>0.56000000000000005</v>
      </c>
      <c r="V1070">
        <v>0</v>
      </c>
      <c r="W1070">
        <v>0.85799999999999998</v>
      </c>
      <c r="X1070">
        <v>0</v>
      </c>
      <c r="Y1070">
        <v>0.46200000000000002</v>
      </c>
      <c r="Z1070">
        <v>0</v>
      </c>
      <c r="AA1070">
        <v>0.81</v>
      </c>
      <c r="AB1070">
        <v>0</v>
      </c>
      <c r="AC1070" t="s">
        <v>36</v>
      </c>
      <c r="AD1070" t="s">
        <v>36</v>
      </c>
      <c r="AE1070" t="s">
        <v>36</v>
      </c>
      <c r="AF1070" t="s">
        <v>36</v>
      </c>
      <c r="AG1070" t="s">
        <v>36</v>
      </c>
      <c r="AH1070" t="s">
        <v>36</v>
      </c>
    </row>
    <row r="1071" spans="1:34" x14ac:dyDescent="0.25">
      <c r="A1071">
        <v>809</v>
      </c>
      <c r="B1071" t="s">
        <v>34</v>
      </c>
      <c r="C1071">
        <v>4</v>
      </c>
      <c r="D1071">
        <v>5</v>
      </c>
      <c r="E1071">
        <v>1</v>
      </c>
      <c r="F1071" t="s">
        <v>39</v>
      </c>
      <c r="G1071">
        <v>4</v>
      </c>
      <c r="H1071">
        <v>2033</v>
      </c>
      <c r="I1071">
        <v>44</v>
      </c>
      <c r="J1071">
        <v>2.440375</v>
      </c>
      <c r="K1071">
        <v>7.2899999999999997E-5</v>
      </c>
      <c r="L1071">
        <v>39.1</v>
      </c>
      <c r="M1071">
        <v>6.3900000000000003E-4</v>
      </c>
      <c r="N1071">
        <v>0.32179999999999997</v>
      </c>
      <c r="O1071">
        <v>0</v>
      </c>
      <c r="P1071">
        <v>5.3109433962264096E-3</v>
      </c>
      <c r="Q1071">
        <v>0</v>
      </c>
      <c r="R1071">
        <v>0.06</v>
      </c>
      <c r="S1071">
        <v>0</v>
      </c>
      <c r="T1071">
        <v>79.58</v>
      </c>
      <c r="U1071">
        <v>0.56000000000000005</v>
      </c>
      <c r="V1071">
        <v>0</v>
      </c>
      <c r="W1071">
        <v>0.85799999999999998</v>
      </c>
      <c r="X1071">
        <v>0</v>
      </c>
      <c r="Y1071">
        <v>0.46200000000000002</v>
      </c>
      <c r="Z1071">
        <v>0</v>
      </c>
      <c r="AA1071">
        <v>0.81</v>
      </c>
      <c r="AB1071">
        <v>0</v>
      </c>
      <c r="AC1071" t="s">
        <v>36</v>
      </c>
      <c r="AD1071" t="s">
        <v>36</v>
      </c>
      <c r="AE1071" t="s">
        <v>36</v>
      </c>
      <c r="AF1071" t="s">
        <v>36</v>
      </c>
      <c r="AG1071" t="s">
        <v>36</v>
      </c>
      <c r="AH1071" t="s">
        <v>36</v>
      </c>
    </row>
    <row r="1072" spans="1:34" x14ac:dyDescent="0.25">
      <c r="A1072">
        <v>810</v>
      </c>
      <c r="B1072" t="s">
        <v>34</v>
      </c>
      <c r="C1072">
        <v>4</v>
      </c>
      <c r="D1072">
        <v>5</v>
      </c>
      <c r="E1072">
        <v>1</v>
      </c>
      <c r="F1072" t="s">
        <v>39</v>
      </c>
      <c r="G1072">
        <v>4</v>
      </c>
      <c r="H1072">
        <v>2034</v>
      </c>
      <c r="I1072">
        <v>45</v>
      </c>
      <c r="J1072">
        <v>2.440375</v>
      </c>
      <c r="K1072">
        <v>7.2899999999999997E-5</v>
      </c>
      <c r="L1072">
        <v>39.1</v>
      </c>
      <c r="M1072">
        <v>6.3900000000000003E-4</v>
      </c>
      <c r="N1072">
        <v>0.32179999999999997</v>
      </c>
      <c r="O1072">
        <v>0</v>
      </c>
      <c r="P1072">
        <v>5.3109433962264096E-3</v>
      </c>
      <c r="Q1072">
        <v>0</v>
      </c>
      <c r="R1072">
        <v>0.06</v>
      </c>
      <c r="S1072">
        <v>0</v>
      </c>
      <c r="T1072">
        <v>79.58</v>
      </c>
      <c r="U1072">
        <v>0.56000000000000005</v>
      </c>
      <c r="V1072">
        <v>0</v>
      </c>
      <c r="W1072">
        <v>0.85799999999999998</v>
      </c>
      <c r="X1072">
        <v>0</v>
      </c>
      <c r="Y1072">
        <v>0.46200000000000002</v>
      </c>
      <c r="Z1072">
        <v>0</v>
      </c>
      <c r="AA1072">
        <v>0.81</v>
      </c>
      <c r="AB1072">
        <v>0</v>
      </c>
      <c r="AC1072" t="s">
        <v>36</v>
      </c>
      <c r="AD1072" t="s">
        <v>36</v>
      </c>
      <c r="AE1072" t="s">
        <v>36</v>
      </c>
      <c r="AF1072" t="s">
        <v>36</v>
      </c>
      <c r="AG1072" t="s">
        <v>36</v>
      </c>
      <c r="AH1072" t="s">
        <v>36</v>
      </c>
    </row>
    <row r="1073" spans="1:34" x14ac:dyDescent="0.25">
      <c r="A1073">
        <v>811</v>
      </c>
      <c r="B1073" t="s">
        <v>34</v>
      </c>
      <c r="C1073">
        <v>4</v>
      </c>
      <c r="D1073">
        <v>5</v>
      </c>
      <c r="E1073">
        <v>1</v>
      </c>
      <c r="F1073" t="s">
        <v>39</v>
      </c>
      <c r="G1073">
        <v>4</v>
      </c>
      <c r="H1073">
        <v>2035</v>
      </c>
      <c r="I1073">
        <v>46</v>
      </c>
      <c r="J1073">
        <v>2.440375</v>
      </c>
      <c r="K1073">
        <v>7.2899999999999997E-5</v>
      </c>
      <c r="L1073">
        <v>39.1</v>
      </c>
      <c r="M1073">
        <v>6.3900000000000003E-4</v>
      </c>
      <c r="N1073">
        <v>0.32179999999999997</v>
      </c>
      <c r="O1073">
        <v>0</v>
      </c>
      <c r="P1073">
        <v>5.3109433962264096E-3</v>
      </c>
      <c r="Q1073">
        <v>0</v>
      </c>
      <c r="R1073">
        <v>0.06</v>
      </c>
      <c r="S1073">
        <v>0</v>
      </c>
      <c r="T1073">
        <v>79.58</v>
      </c>
      <c r="U1073">
        <v>0.56000000000000005</v>
      </c>
      <c r="V1073">
        <v>0</v>
      </c>
      <c r="W1073">
        <v>0.85799999999999998</v>
      </c>
      <c r="X1073">
        <v>0</v>
      </c>
      <c r="Y1073">
        <v>0.46200000000000002</v>
      </c>
      <c r="Z1073">
        <v>0</v>
      </c>
      <c r="AA1073">
        <v>0.81</v>
      </c>
      <c r="AB1073">
        <v>0</v>
      </c>
      <c r="AC1073" t="s">
        <v>36</v>
      </c>
      <c r="AD1073" t="s">
        <v>36</v>
      </c>
      <c r="AE1073" t="s">
        <v>36</v>
      </c>
      <c r="AF1073" t="s">
        <v>36</v>
      </c>
      <c r="AG1073" t="s">
        <v>36</v>
      </c>
      <c r="AH1073" t="s">
        <v>36</v>
      </c>
    </row>
    <row r="1074" spans="1:34" x14ac:dyDescent="0.25">
      <c r="A1074">
        <v>812</v>
      </c>
      <c r="B1074" t="s">
        <v>34</v>
      </c>
      <c r="C1074">
        <v>4</v>
      </c>
      <c r="D1074">
        <v>5</v>
      </c>
      <c r="E1074">
        <v>1</v>
      </c>
      <c r="F1074" t="s">
        <v>39</v>
      </c>
      <c r="G1074">
        <v>4</v>
      </c>
      <c r="H1074">
        <v>2036</v>
      </c>
      <c r="I1074">
        <v>47</v>
      </c>
      <c r="J1074">
        <v>2.440375</v>
      </c>
      <c r="K1074">
        <v>7.2899999999999997E-5</v>
      </c>
      <c r="L1074">
        <v>39.1</v>
      </c>
      <c r="M1074">
        <v>6.3900000000000003E-4</v>
      </c>
      <c r="N1074">
        <v>0.32179999999999997</v>
      </c>
      <c r="O1074">
        <v>0</v>
      </c>
      <c r="P1074">
        <v>5.3109433962264096E-3</v>
      </c>
      <c r="Q1074">
        <v>0</v>
      </c>
      <c r="R1074">
        <v>0.06</v>
      </c>
      <c r="S1074">
        <v>0</v>
      </c>
      <c r="T1074">
        <v>79.58</v>
      </c>
      <c r="U1074">
        <v>0.56000000000000005</v>
      </c>
      <c r="V1074">
        <v>0</v>
      </c>
      <c r="W1074">
        <v>0.85799999999999998</v>
      </c>
      <c r="X1074">
        <v>0</v>
      </c>
      <c r="Y1074">
        <v>0.46200000000000002</v>
      </c>
      <c r="Z1074">
        <v>0</v>
      </c>
      <c r="AA1074">
        <v>0.81</v>
      </c>
      <c r="AB1074">
        <v>0</v>
      </c>
      <c r="AC1074" t="s">
        <v>36</v>
      </c>
      <c r="AD1074" t="s">
        <v>36</v>
      </c>
      <c r="AE1074" t="s">
        <v>36</v>
      </c>
      <c r="AF1074" t="s">
        <v>36</v>
      </c>
      <c r="AG1074" t="s">
        <v>36</v>
      </c>
      <c r="AH1074" t="s">
        <v>36</v>
      </c>
    </row>
    <row r="1075" spans="1:34" x14ac:dyDescent="0.25">
      <c r="A1075">
        <v>813</v>
      </c>
      <c r="B1075" t="s">
        <v>34</v>
      </c>
      <c r="C1075">
        <v>4</v>
      </c>
      <c r="D1075">
        <v>5</v>
      </c>
      <c r="E1075">
        <v>1</v>
      </c>
      <c r="F1075" t="s">
        <v>39</v>
      </c>
      <c r="G1075">
        <v>4</v>
      </c>
      <c r="H1075">
        <v>2037</v>
      </c>
      <c r="I1075">
        <v>48</v>
      </c>
      <c r="J1075">
        <v>2.440375</v>
      </c>
      <c r="K1075">
        <v>7.2899999999999997E-5</v>
      </c>
      <c r="L1075">
        <v>39.1</v>
      </c>
      <c r="M1075">
        <v>6.3900000000000003E-4</v>
      </c>
      <c r="N1075">
        <v>0.32179999999999997</v>
      </c>
      <c r="O1075">
        <v>0</v>
      </c>
      <c r="P1075">
        <v>5.3109433962264096E-3</v>
      </c>
      <c r="Q1075">
        <v>0</v>
      </c>
      <c r="R1075">
        <v>0.06</v>
      </c>
      <c r="S1075">
        <v>0</v>
      </c>
      <c r="T1075">
        <v>79.58</v>
      </c>
      <c r="U1075">
        <v>0.56000000000000005</v>
      </c>
      <c r="V1075">
        <v>0</v>
      </c>
      <c r="W1075">
        <v>0.85799999999999998</v>
      </c>
      <c r="X1075">
        <v>0</v>
      </c>
      <c r="Y1075">
        <v>0.46200000000000002</v>
      </c>
      <c r="Z1075">
        <v>0</v>
      </c>
      <c r="AA1075">
        <v>0.81</v>
      </c>
      <c r="AB1075">
        <v>0</v>
      </c>
      <c r="AC1075" t="s">
        <v>36</v>
      </c>
      <c r="AD1075" t="s">
        <v>36</v>
      </c>
      <c r="AE1075" t="s">
        <v>36</v>
      </c>
      <c r="AF1075" t="s">
        <v>36</v>
      </c>
      <c r="AG1075" t="s">
        <v>36</v>
      </c>
      <c r="AH1075" t="s">
        <v>36</v>
      </c>
    </row>
    <row r="1076" spans="1:34" x14ac:dyDescent="0.25">
      <c r="A1076">
        <v>814</v>
      </c>
      <c r="B1076" t="s">
        <v>34</v>
      </c>
      <c r="C1076">
        <v>4</v>
      </c>
      <c r="D1076">
        <v>5</v>
      </c>
      <c r="E1076">
        <v>1</v>
      </c>
      <c r="F1076" t="s">
        <v>39</v>
      </c>
      <c r="G1076">
        <v>4</v>
      </c>
      <c r="H1076">
        <v>2038</v>
      </c>
      <c r="I1076">
        <v>49</v>
      </c>
      <c r="J1076">
        <v>2.440375</v>
      </c>
      <c r="K1076">
        <v>7.2899999999999997E-5</v>
      </c>
      <c r="L1076">
        <v>39.1</v>
      </c>
      <c r="M1076">
        <v>6.3900000000000003E-4</v>
      </c>
      <c r="N1076">
        <v>0.32179999999999997</v>
      </c>
      <c r="O1076">
        <v>0</v>
      </c>
      <c r="P1076">
        <v>5.3109433962264096E-3</v>
      </c>
      <c r="Q1076">
        <v>0</v>
      </c>
      <c r="R1076">
        <v>0.06</v>
      </c>
      <c r="S1076">
        <v>0</v>
      </c>
      <c r="T1076">
        <v>79.58</v>
      </c>
      <c r="U1076">
        <v>0.56000000000000005</v>
      </c>
      <c r="V1076">
        <v>0</v>
      </c>
      <c r="W1076">
        <v>0.85799999999999998</v>
      </c>
      <c r="X1076">
        <v>0</v>
      </c>
      <c r="Y1076">
        <v>0.46200000000000002</v>
      </c>
      <c r="Z1076">
        <v>0</v>
      </c>
      <c r="AA1076">
        <v>0.81</v>
      </c>
      <c r="AB1076">
        <v>0</v>
      </c>
      <c r="AC1076" t="s">
        <v>36</v>
      </c>
      <c r="AD1076" t="s">
        <v>36</v>
      </c>
      <c r="AE1076" t="s">
        <v>36</v>
      </c>
      <c r="AF1076" t="s">
        <v>36</v>
      </c>
      <c r="AG1076" t="s">
        <v>36</v>
      </c>
      <c r="AH1076" t="s">
        <v>36</v>
      </c>
    </row>
    <row r="1077" spans="1:34" x14ac:dyDescent="0.25">
      <c r="A1077">
        <v>815</v>
      </c>
      <c r="B1077" t="s">
        <v>34</v>
      </c>
      <c r="C1077">
        <v>4</v>
      </c>
      <c r="D1077">
        <v>5</v>
      </c>
      <c r="E1077">
        <v>1</v>
      </c>
      <c r="F1077" t="s">
        <v>39</v>
      </c>
      <c r="G1077">
        <v>4</v>
      </c>
      <c r="H1077">
        <v>2039</v>
      </c>
      <c r="I1077">
        <v>50</v>
      </c>
      <c r="J1077">
        <v>2.440375</v>
      </c>
      <c r="K1077">
        <v>7.2899999999999997E-5</v>
      </c>
      <c r="L1077">
        <v>39.1</v>
      </c>
      <c r="M1077">
        <v>6.3900000000000003E-4</v>
      </c>
      <c r="N1077">
        <v>0.32179999999999997</v>
      </c>
      <c r="O1077">
        <v>0</v>
      </c>
      <c r="P1077">
        <v>5.3109433962264096E-3</v>
      </c>
      <c r="Q1077">
        <v>0</v>
      </c>
      <c r="R1077">
        <v>0.06</v>
      </c>
      <c r="S1077">
        <v>0</v>
      </c>
      <c r="T1077">
        <v>79.58</v>
      </c>
      <c r="U1077">
        <v>0.56000000000000005</v>
      </c>
      <c r="V1077">
        <v>0</v>
      </c>
      <c r="W1077">
        <v>0.85799999999999998</v>
      </c>
      <c r="X1077">
        <v>0</v>
      </c>
      <c r="Y1077">
        <v>0.46200000000000002</v>
      </c>
      <c r="Z1077">
        <v>0</v>
      </c>
      <c r="AA1077">
        <v>0.81</v>
      </c>
      <c r="AB1077">
        <v>0</v>
      </c>
      <c r="AC1077" t="s">
        <v>36</v>
      </c>
      <c r="AD1077" t="s">
        <v>36</v>
      </c>
      <c r="AE1077" t="s">
        <v>36</v>
      </c>
      <c r="AF1077" t="s">
        <v>36</v>
      </c>
      <c r="AG1077" t="s">
        <v>36</v>
      </c>
      <c r="AH1077" t="s">
        <v>36</v>
      </c>
    </row>
    <row r="1078" spans="1:34" x14ac:dyDescent="0.25">
      <c r="A1078">
        <v>816</v>
      </c>
      <c r="B1078" t="s">
        <v>34</v>
      </c>
      <c r="C1078">
        <v>4</v>
      </c>
      <c r="D1078">
        <v>5</v>
      </c>
      <c r="E1078">
        <v>1</v>
      </c>
      <c r="F1078" t="s">
        <v>39</v>
      </c>
      <c r="G1078">
        <v>4</v>
      </c>
      <c r="H1078">
        <v>2040</v>
      </c>
      <c r="I1078">
        <v>51</v>
      </c>
      <c r="J1078">
        <v>2.440375</v>
      </c>
      <c r="K1078">
        <v>7.2899999999999997E-5</v>
      </c>
      <c r="L1078">
        <v>39.1</v>
      </c>
      <c r="M1078">
        <v>6.3900000000000003E-4</v>
      </c>
      <c r="N1078">
        <v>0.32179999999999997</v>
      </c>
      <c r="O1078">
        <v>0</v>
      </c>
      <c r="P1078">
        <v>5.3109433962264096E-3</v>
      </c>
      <c r="Q1078">
        <v>0</v>
      </c>
      <c r="R1078">
        <v>0.06</v>
      </c>
      <c r="S1078">
        <v>0</v>
      </c>
      <c r="T1078">
        <v>79.58</v>
      </c>
      <c r="U1078">
        <v>0.56000000000000005</v>
      </c>
      <c r="V1078">
        <v>0</v>
      </c>
      <c r="W1078">
        <v>0.85799999999999998</v>
      </c>
      <c r="X1078">
        <v>0</v>
      </c>
      <c r="Y1078">
        <v>0.46200000000000002</v>
      </c>
      <c r="Z1078">
        <v>0</v>
      </c>
      <c r="AA1078">
        <v>0.81</v>
      </c>
      <c r="AB1078">
        <v>0</v>
      </c>
      <c r="AC1078" t="s">
        <v>36</v>
      </c>
      <c r="AD1078" t="s">
        <v>36</v>
      </c>
      <c r="AE1078" t="s">
        <v>36</v>
      </c>
      <c r="AF1078" t="s">
        <v>36</v>
      </c>
      <c r="AG1078" t="s">
        <v>36</v>
      </c>
      <c r="AH1078" t="s">
        <v>36</v>
      </c>
    </row>
    <row r="1079" spans="1:34" x14ac:dyDescent="0.25">
      <c r="A1079">
        <v>849</v>
      </c>
      <c r="B1079" t="s">
        <v>34</v>
      </c>
      <c r="C1079">
        <v>4</v>
      </c>
      <c r="D1079">
        <v>15</v>
      </c>
      <c r="E1079">
        <v>2</v>
      </c>
      <c r="F1079" t="s">
        <v>39</v>
      </c>
      <c r="G1079">
        <v>4</v>
      </c>
      <c r="H1079">
        <v>2022</v>
      </c>
      <c r="I1079">
        <v>33</v>
      </c>
      <c r="J1079">
        <v>2.440375</v>
      </c>
      <c r="K1079">
        <v>7.2899999999999997E-5</v>
      </c>
      <c r="L1079">
        <v>39.1</v>
      </c>
      <c r="M1079">
        <v>6.3900000000000003E-4</v>
      </c>
      <c r="N1079">
        <v>0.32179999999999997</v>
      </c>
      <c r="O1079">
        <v>0</v>
      </c>
      <c r="P1079">
        <v>5.3109433962264096E-3</v>
      </c>
      <c r="Q1079">
        <v>0</v>
      </c>
      <c r="R1079">
        <v>0.06</v>
      </c>
      <c r="S1079">
        <v>0</v>
      </c>
      <c r="T1079">
        <v>79.58</v>
      </c>
      <c r="U1079">
        <v>0.56000000000000005</v>
      </c>
      <c r="V1079">
        <v>0</v>
      </c>
      <c r="W1079">
        <v>0.85799999999999998</v>
      </c>
      <c r="X1079">
        <v>0</v>
      </c>
      <c r="Y1079">
        <v>0.46200000000000002</v>
      </c>
      <c r="Z1079">
        <v>0</v>
      </c>
      <c r="AA1079">
        <v>0.81</v>
      </c>
      <c r="AB1079">
        <v>0</v>
      </c>
      <c r="AC1079" t="s">
        <v>36</v>
      </c>
      <c r="AD1079" t="s">
        <v>36</v>
      </c>
      <c r="AE1079" t="s">
        <v>36</v>
      </c>
      <c r="AF1079" t="s">
        <v>36</v>
      </c>
      <c r="AG1079" t="s">
        <v>36</v>
      </c>
      <c r="AH1079" t="s">
        <v>36</v>
      </c>
    </row>
    <row r="1080" spans="1:34" x14ac:dyDescent="0.25">
      <c r="A1080">
        <v>850</v>
      </c>
      <c r="B1080" t="s">
        <v>34</v>
      </c>
      <c r="C1080">
        <v>4</v>
      </c>
      <c r="D1080">
        <v>15</v>
      </c>
      <c r="E1080">
        <v>2</v>
      </c>
      <c r="F1080" t="s">
        <v>39</v>
      </c>
      <c r="G1080">
        <v>4</v>
      </c>
      <c r="H1080">
        <v>2023</v>
      </c>
      <c r="I1080">
        <v>34</v>
      </c>
      <c r="J1080">
        <v>2.440375</v>
      </c>
      <c r="K1080">
        <v>7.2899999999999997E-5</v>
      </c>
      <c r="L1080">
        <v>39.1</v>
      </c>
      <c r="M1080">
        <v>6.3900000000000003E-4</v>
      </c>
      <c r="N1080">
        <v>0.32179999999999997</v>
      </c>
      <c r="O1080">
        <v>0</v>
      </c>
      <c r="P1080">
        <v>5.3109433962264096E-3</v>
      </c>
      <c r="Q1080">
        <v>0</v>
      </c>
      <c r="R1080">
        <v>0.06</v>
      </c>
      <c r="S1080">
        <v>0</v>
      </c>
      <c r="T1080">
        <v>79.58</v>
      </c>
      <c r="U1080">
        <v>0.56000000000000005</v>
      </c>
      <c r="V1080">
        <v>0</v>
      </c>
      <c r="W1080">
        <v>0.85799999999999998</v>
      </c>
      <c r="X1080">
        <v>0</v>
      </c>
      <c r="Y1080">
        <v>0.46200000000000002</v>
      </c>
      <c r="Z1080">
        <v>0</v>
      </c>
      <c r="AA1080">
        <v>0.81</v>
      </c>
      <c r="AB1080">
        <v>0</v>
      </c>
      <c r="AC1080" t="s">
        <v>36</v>
      </c>
      <c r="AD1080" t="s">
        <v>36</v>
      </c>
      <c r="AE1080" t="s">
        <v>36</v>
      </c>
      <c r="AF1080" t="s">
        <v>36</v>
      </c>
      <c r="AG1080" t="s">
        <v>36</v>
      </c>
      <c r="AH1080" t="s">
        <v>36</v>
      </c>
    </row>
    <row r="1081" spans="1:34" x14ac:dyDescent="0.25">
      <c r="A1081">
        <v>851</v>
      </c>
      <c r="B1081" t="s">
        <v>34</v>
      </c>
      <c r="C1081">
        <v>4</v>
      </c>
      <c r="D1081">
        <v>15</v>
      </c>
      <c r="E1081">
        <v>2</v>
      </c>
      <c r="F1081" t="s">
        <v>39</v>
      </c>
      <c r="G1081">
        <v>4</v>
      </c>
      <c r="H1081">
        <v>2024</v>
      </c>
      <c r="I1081">
        <v>35</v>
      </c>
      <c r="J1081">
        <v>2.440375</v>
      </c>
      <c r="K1081">
        <v>7.2899999999999997E-5</v>
      </c>
      <c r="L1081">
        <v>39.1</v>
      </c>
      <c r="M1081">
        <v>6.3900000000000003E-4</v>
      </c>
      <c r="N1081">
        <v>0.32179999999999997</v>
      </c>
      <c r="O1081">
        <v>0</v>
      </c>
      <c r="P1081">
        <v>5.3109433962264096E-3</v>
      </c>
      <c r="Q1081">
        <v>0</v>
      </c>
      <c r="R1081">
        <v>0.06</v>
      </c>
      <c r="S1081">
        <v>0</v>
      </c>
      <c r="T1081">
        <v>79.58</v>
      </c>
      <c r="U1081">
        <v>0.56000000000000005</v>
      </c>
      <c r="V1081">
        <v>0</v>
      </c>
      <c r="W1081">
        <v>0.85799999999999998</v>
      </c>
      <c r="X1081">
        <v>0</v>
      </c>
      <c r="Y1081">
        <v>0.46200000000000002</v>
      </c>
      <c r="Z1081">
        <v>0</v>
      </c>
      <c r="AA1081">
        <v>0.81</v>
      </c>
      <c r="AB1081">
        <v>0</v>
      </c>
      <c r="AC1081" t="s">
        <v>36</v>
      </c>
      <c r="AD1081" t="s">
        <v>36</v>
      </c>
      <c r="AE1081" t="s">
        <v>36</v>
      </c>
      <c r="AF1081" t="s">
        <v>36</v>
      </c>
      <c r="AG1081" t="s">
        <v>36</v>
      </c>
      <c r="AH1081" t="s">
        <v>36</v>
      </c>
    </row>
    <row r="1082" spans="1:34" x14ac:dyDescent="0.25">
      <c r="A1082">
        <v>852</v>
      </c>
      <c r="B1082" t="s">
        <v>34</v>
      </c>
      <c r="C1082">
        <v>4</v>
      </c>
      <c r="D1082">
        <v>15</v>
      </c>
      <c r="E1082">
        <v>2</v>
      </c>
      <c r="F1082" t="s">
        <v>39</v>
      </c>
      <c r="G1082">
        <v>4</v>
      </c>
      <c r="H1082">
        <v>2025</v>
      </c>
      <c r="I1082">
        <v>36</v>
      </c>
      <c r="J1082">
        <v>2.440375</v>
      </c>
      <c r="K1082">
        <v>7.2899999999999997E-5</v>
      </c>
      <c r="L1082">
        <v>39.1</v>
      </c>
      <c r="M1082">
        <v>6.3900000000000003E-4</v>
      </c>
      <c r="N1082">
        <v>0.32179999999999997</v>
      </c>
      <c r="O1082">
        <v>0</v>
      </c>
      <c r="P1082">
        <v>5.3109433962264096E-3</v>
      </c>
      <c r="Q1082">
        <v>0</v>
      </c>
      <c r="R1082">
        <v>0.06</v>
      </c>
      <c r="S1082">
        <v>0</v>
      </c>
      <c r="T1082">
        <v>79.58</v>
      </c>
      <c r="U1082">
        <v>0.56000000000000005</v>
      </c>
      <c r="V1082">
        <v>0</v>
      </c>
      <c r="W1082">
        <v>0.85799999999999998</v>
      </c>
      <c r="X1082">
        <v>0</v>
      </c>
      <c r="Y1082">
        <v>0.46200000000000002</v>
      </c>
      <c r="Z1082">
        <v>0</v>
      </c>
      <c r="AA1082">
        <v>0.81</v>
      </c>
      <c r="AB1082">
        <v>0</v>
      </c>
      <c r="AC1082" t="s">
        <v>36</v>
      </c>
      <c r="AD1082" t="s">
        <v>36</v>
      </c>
      <c r="AE1082" t="s">
        <v>36</v>
      </c>
      <c r="AF1082" t="s">
        <v>36</v>
      </c>
      <c r="AG1082" t="s">
        <v>36</v>
      </c>
      <c r="AH1082" t="s">
        <v>36</v>
      </c>
    </row>
    <row r="1083" spans="1:34" x14ac:dyDescent="0.25">
      <c r="A1083">
        <v>853</v>
      </c>
      <c r="B1083" t="s">
        <v>34</v>
      </c>
      <c r="C1083">
        <v>4</v>
      </c>
      <c r="D1083">
        <v>15</v>
      </c>
      <c r="E1083">
        <v>2</v>
      </c>
      <c r="F1083" t="s">
        <v>39</v>
      </c>
      <c r="G1083">
        <v>4</v>
      </c>
      <c r="H1083">
        <v>2026</v>
      </c>
      <c r="I1083">
        <v>37</v>
      </c>
      <c r="J1083">
        <v>2.440375</v>
      </c>
      <c r="K1083">
        <v>7.2899999999999997E-5</v>
      </c>
      <c r="L1083">
        <v>39.1</v>
      </c>
      <c r="M1083">
        <v>6.3900000000000003E-4</v>
      </c>
      <c r="N1083">
        <v>0.32179999999999997</v>
      </c>
      <c r="O1083">
        <v>0</v>
      </c>
      <c r="P1083">
        <v>5.3109433962264096E-3</v>
      </c>
      <c r="Q1083">
        <v>0</v>
      </c>
      <c r="R1083">
        <v>0.06</v>
      </c>
      <c r="S1083">
        <v>0</v>
      </c>
      <c r="T1083">
        <v>79.58</v>
      </c>
      <c r="U1083">
        <v>0.56000000000000005</v>
      </c>
      <c r="V1083">
        <v>0</v>
      </c>
      <c r="W1083">
        <v>0.85799999999999998</v>
      </c>
      <c r="X1083">
        <v>0</v>
      </c>
      <c r="Y1083">
        <v>0.46200000000000002</v>
      </c>
      <c r="Z1083">
        <v>0</v>
      </c>
      <c r="AA1083">
        <v>0.81</v>
      </c>
      <c r="AB1083">
        <v>0</v>
      </c>
      <c r="AC1083" t="s">
        <v>36</v>
      </c>
      <c r="AD1083" t="s">
        <v>36</v>
      </c>
      <c r="AE1083" t="s">
        <v>36</v>
      </c>
      <c r="AF1083" t="s">
        <v>36</v>
      </c>
      <c r="AG1083" t="s">
        <v>36</v>
      </c>
      <c r="AH1083" t="s">
        <v>36</v>
      </c>
    </row>
    <row r="1084" spans="1:34" x14ac:dyDescent="0.25">
      <c r="A1084">
        <v>854</v>
      </c>
      <c r="B1084" t="s">
        <v>34</v>
      </c>
      <c r="C1084">
        <v>4</v>
      </c>
      <c r="D1084">
        <v>15</v>
      </c>
      <c r="E1084">
        <v>2</v>
      </c>
      <c r="F1084" t="s">
        <v>39</v>
      </c>
      <c r="G1084">
        <v>4</v>
      </c>
      <c r="H1084">
        <v>2027</v>
      </c>
      <c r="I1084">
        <v>38</v>
      </c>
      <c r="J1084">
        <v>2.440375</v>
      </c>
      <c r="K1084">
        <v>7.2899999999999997E-5</v>
      </c>
      <c r="L1084">
        <v>39.1</v>
      </c>
      <c r="M1084">
        <v>6.3900000000000003E-4</v>
      </c>
      <c r="N1084">
        <v>0.32179999999999997</v>
      </c>
      <c r="O1084">
        <v>0</v>
      </c>
      <c r="P1084">
        <v>5.3109433962264096E-3</v>
      </c>
      <c r="Q1084">
        <v>0</v>
      </c>
      <c r="R1084">
        <v>0.06</v>
      </c>
      <c r="S1084">
        <v>0</v>
      </c>
      <c r="T1084">
        <v>79.58</v>
      </c>
      <c r="U1084">
        <v>0.56000000000000005</v>
      </c>
      <c r="V1084">
        <v>0</v>
      </c>
      <c r="W1084">
        <v>0.85799999999999998</v>
      </c>
      <c r="X1084">
        <v>0</v>
      </c>
      <c r="Y1084">
        <v>0.46200000000000002</v>
      </c>
      <c r="Z1084">
        <v>0</v>
      </c>
      <c r="AA1084">
        <v>0.81</v>
      </c>
      <c r="AB1084">
        <v>0</v>
      </c>
      <c r="AC1084" t="s">
        <v>36</v>
      </c>
      <c r="AD1084" t="s">
        <v>36</v>
      </c>
      <c r="AE1084" t="s">
        <v>36</v>
      </c>
      <c r="AF1084" t="s">
        <v>36</v>
      </c>
      <c r="AG1084" t="s">
        <v>36</v>
      </c>
      <c r="AH1084" t="s">
        <v>36</v>
      </c>
    </row>
    <row r="1085" spans="1:34" x14ac:dyDescent="0.25">
      <c r="A1085">
        <v>855</v>
      </c>
      <c r="B1085" t="s">
        <v>34</v>
      </c>
      <c r="C1085">
        <v>4</v>
      </c>
      <c r="D1085">
        <v>15</v>
      </c>
      <c r="E1085">
        <v>2</v>
      </c>
      <c r="F1085" t="s">
        <v>39</v>
      </c>
      <c r="G1085">
        <v>4</v>
      </c>
      <c r="H1085">
        <v>2028</v>
      </c>
      <c r="I1085">
        <v>39</v>
      </c>
      <c r="J1085">
        <v>2.440375</v>
      </c>
      <c r="K1085">
        <v>7.2899999999999997E-5</v>
      </c>
      <c r="L1085">
        <v>39.1</v>
      </c>
      <c r="M1085">
        <v>6.3900000000000003E-4</v>
      </c>
      <c r="N1085">
        <v>0.32179999999999997</v>
      </c>
      <c r="O1085">
        <v>0</v>
      </c>
      <c r="P1085">
        <v>5.3109433962264096E-3</v>
      </c>
      <c r="Q1085">
        <v>0</v>
      </c>
      <c r="R1085">
        <v>0.06</v>
      </c>
      <c r="S1085">
        <v>0</v>
      </c>
      <c r="T1085">
        <v>79.58</v>
      </c>
      <c r="U1085">
        <v>0.56000000000000005</v>
      </c>
      <c r="V1085">
        <v>0</v>
      </c>
      <c r="W1085">
        <v>0.85799999999999998</v>
      </c>
      <c r="X1085">
        <v>0</v>
      </c>
      <c r="Y1085">
        <v>0.46200000000000002</v>
      </c>
      <c r="Z1085">
        <v>0</v>
      </c>
      <c r="AA1085">
        <v>0.81</v>
      </c>
      <c r="AB1085">
        <v>0</v>
      </c>
      <c r="AC1085" t="s">
        <v>36</v>
      </c>
      <c r="AD1085" t="s">
        <v>36</v>
      </c>
      <c r="AE1085" t="s">
        <v>36</v>
      </c>
      <c r="AF1085" t="s">
        <v>36</v>
      </c>
      <c r="AG1085" t="s">
        <v>36</v>
      </c>
      <c r="AH1085" t="s">
        <v>36</v>
      </c>
    </row>
    <row r="1086" spans="1:34" x14ac:dyDescent="0.25">
      <c r="A1086">
        <v>856</v>
      </c>
      <c r="B1086" t="s">
        <v>34</v>
      </c>
      <c r="C1086">
        <v>4</v>
      </c>
      <c r="D1086">
        <v>15</v>
      </c>
      <c r="E1086">
        <v>2</v>
      </c>
      <c r="F1086" t="s">
        <v>39</v>
      </c>
      <c r="G1086">
        <v>4</v>
      </c>
      <c r="H1086">
        <v>2029</v>
      </c>
      <c r="I1086">
        <v>40</v>
      </c>
      <c r="J1086">
        <v>2.440375</v>
      </c>
      <c r="K1086">
        <v>7.2899999999999997E-5</v>
      </c>
      <c r="L1086">
        <v>39.1</v>
      </c>
      <c r="M1086">
        <v>6.3900000000000003E-4</v>
      </c>
      <c r="N1086">
        <v>0.32179999999999997</v>
      </c>
      <c r="O1086">
        <v>0</v>
      </c>
      <c r="P1086">
        <v>5.3109433962264096E-3</v>
      </c>
      <c r="Q1086">
        <v>0</v>
      </c>
      <c r="R1086">
        <v>0.06</v>
      </c>
      <c r="S1086">
        <v>0</v>
      </c>
      <c r="T1086">
        <v>79.58</v>
      </c>
      <c r="U1086">
        <v>0.56000000000000005</v>
      </c>
      <c r="V1086">
        <v>0</v>
      </c>
      <c r="W1086">
        <v>0.85799999999999998</v>
      </c>
      <c r="X1086">
        <v>0</v>
      </c>
      <c r="Y1086">
        <v>0.46200000000000002</v>
      </c>
      <c r="Z1086">
        <v>0</v>
      </c>
      <c r="AA1086">
        <v>0.81</v>
      </c>
      <c r="AB1086">
        <v>0</v>
      </c>
      <c r="AC1086" t="s">
        <v>36</v>
      </c>
      <c r="AD1086" t="s">
        <v>36</v>
      </c>
      <c r="AE1086" t="s">
        <v>36</v>
      </c>
      <c r="AF1086" t="s">
        <v>36</v>
      </c>
      <c r="AG1086" t="s">
        <v>36</v>
      </c>
      <c r="AH1086" t="s">
        <v>36</v>
      </c>
    </row>
    <row r="1087" spans="1:34" x14ac:dyDescent="0.25">
      <c r="A1087">
        <v>857</v>
      </c>
      <c r="B1087" t="s">
        <v>34</v>
      </c>
      <c r="C1087">
        <v>4</v>
      </c>
      <c r="D1087">
        <v>15</v>
      </c>
      <c r="E1087">
        <v>2</v>
      </c>
      <c r="F1087" t="s">
        <v>39</v>
      </c>
      <c r="G1087">
        <v>4</v>
      </c>
      <c r="H1087">
        <v>2030</v>
      </c>
      <c r="I1087">
        <v>41</v>
      </c>
      <c r="J1087">
        <v>2.440375</v>
      </c>
      <c r="K1087">
        <v>7.2899999999999997E-5</v>
      </c>
      <c r="L1087">
        <v>39.1</v>
      </c>
      <c r="M1087">
        <v>6.3900000000000003E-4</v>
      </c>
      <c r="N1087">
        <v>0.32179999999999997</v>
      </c>
      <c r="O1087">
        <v>0</v>
      </c>
      <c r="P1087">
        <v>5.3109433962264096E-3</v>
      </c>
      <c r="Q1087">
        <v>0</v>
      </c>
      <c r="R1087">
        <v>0.06</v>
      </c>
      <c r="S1087">
        <v>0</v>
      </c>
      <c r="T1087">
        <v>79.58</v>
      </c>
      <c r="U1087">
        <v>0.56000000000000005</v>
      </c>
      <c r="V1087">
        <v>0</v>
      </c>
      <c r="W1087">
        <v>0.85799999999999998</v>
      </c>
      <c r="X1087">
        <v>0</v>
      </c>
      <c r="Y1087">
        <v>0.46200000000000002</v>
      </c>
      <c r="Z1087">
        <v>0</v>
      </c>
      <c r="AA1087">
        <v>0.81</v>
      </c>
      <c r="AB1087">
        <v>0</v>
      </c>
      <c r="AC1087" t="s">
        <v>36</v>
      </c>
      <c r="AD1087" t="s">
        <v>36</v>
      </c>
      <c r="AE1087" t="s">
        <v>36</v>
      </c>
      <c r="AF1087" t="s">
        <v>36</v>
      </c>
      <c r="AG1087" t="s">
        <v>36</v>
      </c>
      <c r="AH1087" t="s">
        <v>36</v>
      </c>
    </row>
    <row r="1088" spans="1:34" x14ac:dyDescent="0.25">
      <c r="A1088">
        <v>858</v>
      </c>
      <c r="B1088" t="s">
        <v>34</v>
      </c>
      <c r="C1088">
        <v>4</v>
      </c>
      <c r="D1088">
        <v>15</v>
      </c>
      <c r="E1088">
        <v>2</v>
      </c>
      <c r="F1088" t="s">
        <v>39</v>
      </c>
      <c r="G1088">
        <v>4</v>
      </c>
      <c r="H1088">
        <v>2031</v>
      </c>
      <c r="I1088">
        <v>42</v>
      </c>
      <c r="J1088">
        <v>2.440375</v>
      </c>
      <c r="K1088">
        <v>7.2899999999999997E-5</v>
      </c>
      <c r="L1088">
        <v>39.1</v>
      </c>
      <c r="M1088">
        <v>6.3900000000000003E-4</v>
      </c>
      <c r="N1088">
        <v>0.32179999999999997</v>
      </c>
      <c r="O1088">
        <v>0</v>
      </c>
      <c r="P1088">
        <v>5.3109433962264096E-3</v>
      </c>
      <c r="Q1088">
        <v>0</v>
      </c>
      <c r="R1088">
        <v>0.06</v>
      </c>
      <c r="S1088">
        <v>0</v>
      </c>
      <c r="T1088">
        <v>79.58</v>
      </c>
      <c r="U1088">
        <v>0.56000000000000005</v>
      </c>
      <c r="V1088">
        <v>0</v>
      </c>
      <c r="W1088">
        <v>0.85799999999999998</v>
      </c>
      <c r="X1088">
        <v>0</v>
      </c>
      <c r="Y1088">
        <v>0.46200000000000002</v>
      </c>
      <c r="Z1088">
        <v>0</v>
      </c>
      <c r="AA1088">
        <v>0.81</v>
      </c>
      <c r="AB1088">
        <v>0</v>
      </c>
      <c r="AC1088" t="s">
        <v>36</v>
      </c>
      <c r="AD1088" t="s">
        <v>36</v>
      </c>
      <c r="AE1088" t="s">
        <v>36</v>
      </c>
      <c r="AF1088" t="s">
        <v>36</v>
      </c>
      <c r="AG1088" t="s">
        <v>36</v>
      </c>
      <c r="AH1088" t="s">
        <v>36</v>
      </c>
    </row>
    <row r="1089" spans="1:34" x14ac:dyDescent="0.25">
      <c r="A1089">
        <v>859</v>
      </c>
      <c r="B1089" t="s">
        <v>34</v>
      </c>
      <c r="C1089">
        <v>4</v>
      </c>
      <c r="D1089">
        <v>15</v>
      </c>
      <c r="E1089">
        <v>2</v>
      </c>
      <c r="F1089" t="s">
        <v>39</v>
      </c>
      <c r="G1089">
        <v>4</v>
      </c>
      <c r="H1089">
        <v>2032</v>
      </c>
      <c r="I1089">
        <v>43</v>
      </c>
      <c r="J1089">
        <v>2.440375</v>
      </c>
      <c r="K1089">
        <v>7.2899999999999997E-5</v>
      </c>
      <c r="L1089">
        <v>39.1</v>
      </c>
      <c r="M1089">
        <v>6.3900000000000003E-4</v>
      </c>
      <c r="N1089">
        <v>0.32179999999999997</v>
      </c>
      <c r="O1089">
        <v>0</v>
      </c>
      <c r="P1089">
        <v>5.3109433962264096E-3</v>
      </c>
      <c r="Q1089">
        <v>0</v>
      </c>
      <c r="R1089">
        <v>0.06</v>
      </c>
      <c r="S1089">
        <v>0</v>
      </c>
      <c r="T1089">
        <v>79.58</v>
      </c>
      <c r="U1089">
        <v>0.56000000000000005</v>
      </c>
      <c r="V1089">
        <v>0</v>
      </c>
      <c r="W1089">
        <v>0.85799999999999998</v>
      </c>
      <c r="X1089">
        <v>0</v>
      </c>
      <c r="Y1089">
        <v>0.46200000000000002</v>
      </c>
      <c r="Z1089">
        <v>0</v>
      </c>
      <c r="AA1089">
        <v>0.81</v>
      </c>
      <c r="AB1089">
        <v>0</v>
      </c>
      <c r="AC1089" t="s">
        <v>36</v>
      </c>
      <c r="AD1089" t="s">
        <v>36</v>
      </c>
      <c r="AE1089" t="s">
        <v>36</v>
      </c>
      <c r="AF1089" t="s">
        <v>36</v>
      </c>
      <c r="AG1089" t="s">
        <v>36</v>
      </c>
      <c r="AH1089" t="s">
        <v>36</v>
      </c>
    </row>
    <row r="1090" spans="1:34" x14ac:dyDescent="0.25">
      <c r="A1090">
        <v>860</v>
      </c>
      <c r="B1090" t="s">
        <v>34</v>
      </c>
      <c r="C1090">
        <v>4</v>
      </c>
      <c r="D1090">
        <v>15</v>
      </c>
      <c r="E1090">
        <v>2</v>
      </c>
      <c r="F1090" t="s">
        <v>39</v>
      </c>
      <c r="G1090">
        <v>4</v>
      </c>
      <c r="H1090">
        <v>2033</v>
      </c>
      <c r="I1090">
        <v>44</v>
      </c>
      <c r="J1090">
        <v>2.440375</v>
      </c>
      <c r="K1090">
        <v>7.2899999999999997E-5</v>
      </c>
      <c r="L1090">
        <v>39.1</v>
      </c>
      <c r="M1090">
        <v>6.3900000000000003E-4</v>
      </c>
      <c r="N1090">
        <v>0.32179999999999997</v>
      </c>
      <c r="O1090">
        <v>0</v>
      </c>
      <c r="P1090">
        <v>5.3109433962264096E-3</v>
      </c>
      <c r="Q1090">
        <v>0</v>
      </c>
      <c r="R1090">
        <v>0.06</v>
      </c>
      <c r="S1090">
        <v>0</v>
      </c>
      <c r="T1090">
        <v>79.58</v>
      </c>
      <c r="U1090">
        <v>0.56000000000000005</v>
      </c>
      <c r="V1090">
        <v>0</v>
      </c>
      <c r="W1090">
        <v>0.85799999999999998</v>
      </c>
      <c r="X1090">
        <v>0</v>
      </c>
      <c r="Y1090">
        <v>0.46200000000000002</v>
      </c>
      <c r="Z1090">
        <v>0</v>
      </c>
      <c r="AA1090">
        <v>0.81</v>
      </c>
      <c r="AB1090">
        <v>0</v>
      </c>
      <c r="AC1090" t="s">
        <v>36</v>
      </c>
      <c r="AD1090" t="s">
        <v>36</v>
      </c>
      <c r="AE1090" t="s">
        <v>36</v>
      </c>
      <c r="AF1090" t="s">
        <v>36</v>
      </c>
      <c r="AG1090" t="s">
        <v>36</v>
      </c>
      <c r="AH1090" t="s">
        <v>36</v>
      </c>
    </row>
    <row r="1091" spans="1:34" x14ac:dyDescent="0.25">
      <c r="A1091">
        <v>861</v>
      </c>
      <c r="B1091" t="s">
        <v>34</v>
      </c>
      <c r="C1091">
        <v>4</v>
      </c>
      <c r="D1091">
        <v>15</v>
      </c>
      <c r="E1091">
        <v>2</v>
      </c>
      <c r="F1091" t="s">
        <v>39</v>
      </c>
      <c r="G1091">
        <v>4</v>
      </c>
      <c r="H1091">
        <v>2034</v>
      </c>
      <c r="I1091">
        <v>45</v>
      </c>
      <c r="J1091">
        <v>2.440375</v>
      </c>
      <c r="K1091">
        <v>7.2899999999999997E-5</v>
      </c>
      <c r="L1091">
        <v>39.1</v>
      </c>
      <c r="M1091">
        <v>6.3900000000000003E-4</v>
      </c>
      <c r="N1091">
        <v>0.32179999999999997</v>
      </c>
      <c r="O1091">
        <v>0</v>
      </c>
      <c r="P1091">
        <v>5.3109433962264096E-3</v>
      </c>
      <c r="Q1091">
        <v>0</v>
      </c>
      <c r="R1091">
        <v>0.06</v>
      </c>
      <c r="S1091">
        <v>0</v>
      </c>
      <c r="T1091">
        <v>79.58</v>
      </c>
      <c r="U1091">
        <v>0.56000000000000005</v>
      </c>
      <c r="V1091">
        <v>0</v>
      </c>
      <c r="W1091">
        <v>0.85799999999999998</v>
      </c>
      <c r="X1091">
        <v>0</v>
      </c>
      <c r="Y1091">
        <v>0.46200000000000002</v>
      </c>
      <c r="Z1091">
        <v>0</v>
      </c>
      <c r="AA1091">
        <v>0.81</v>
      </c>
      <c r="AB1091">
        <v>0</v>
      </c>
      <c r="AC1091" t="s">
        <v>36</v>
      </c>
      <c r="AD1091" t="s">
        <v>36</v>
      </c>
      <c r="AE1091" t="s">
        <v>36</v>
      </c>
      <c r="AF1091" t="s">
        <v>36</v>
      </c>
      <c r="AG1091" t="s">
        <v>36</v>
      </c>
      <c r="AH1091" t="s">
        <v>36</v>
      </c>
    </row>
    <row r="1092" spans="1:34" x14ac:dyDescent="0.25">
      <c r="A1092">
        <v>862</v>
      </c>
      <c r="B1092" t="s">
        <v>34</v>
      </c>
      <c r="C1092">
        <v>4</v>
      </c>
      <c r="D1092">
        <v>15</v>
      </c>
      <c r="E1092">
        <v>2</v>
      </c>
      <c r="F1092" t="s">
        <v>39</v>
      </c>
      <c r="G1092">
        <v>4</v>
      </c>
      <c r="H1092">
        <v>2035</v>
      </c>
      <c r="I1092">
        <v>46</v>
      </c>
      <c r="J1092">
        <v>2.440375</v>
      </c>
      <c r="K1092">
        <v>7.2899999999999997E-5</v>
      </c>
      <c r="L1092">
        <v>39.1</v>
      </c>
      <c r="M1092">
        <v>6.3900000000000003E-4</v>
      </c>
      <c r="N1092">
        <v>0.32179999999999997</v>
      </c>
      <c r="O1092">
        <v>0</v>
      </c>
      <c r="P1092">
        <v>5.3109433962264096E-3</v>
      </c>
      <c r="Q1092">
        <v>0</v>
      </c>
      <c r="R1092">
        <v>0.06</v>
      </c>
      <c r="S1092">
        <v>0</v>
      </c>
      <c r="T1092">
        <v>79.58</v>
      </c>
      <c r="U1092">
        <v>0.56000000000000005</v>
      </c>
      <c r="V1092">
        <v>0</v>
      </c>
      <c r="W1092">
        <v>0.85799999999999998</v>
      </c>
      <c r="X1092">
        <v>0</v>
      </c>
      <c r="Y1092">
        <v>0.46200000000000002</v>
      </c>
      <c r="Z1092">
        <v>0</v>
      </c>
      <c r="AA1092">
        <v>0.81</v>
      </c>
      <c r="AB1092">
        <v>0</v>
      </c>
      <c r="AC1092" t="s">
        <v>36</v>
      </c>
      <c r="AD1092" t="s">
        <v>36</v>
      </c>
      <c r="AE1092" t="s">
        <v>36</v>
      </c>
      <c r="AF1092" t="s">
        <v>36</v>
      </c>
      <c r="AG1092" t="s">
        <v>36</v>
      </c>
      <c r="AH1092" t="s">
        <v>36</v>
      </c>
    </row>
    <row r="1093" spans="1:34" x14ac:dyDescent="0.25">
      <c r="A1093">
        <v>863</v>
      </c>
      <c r="B1093" t="s">
        <v>34</v>
      </c>
      <c r="C1093">
        <v>4</v>
      </c>
      <c r="D1093">
        <v>15</v>
      </c>
      <c r="E1093">
        <v>2</v>
      </c>
      <c r="F1093" t="s">
        <v>39</v>
      </c>
      <c r="G1093">
        <v>4</v>
      </c>
      <c r="H1093">
        <v>2036</v>
      </c>
      <c r="I1093">
        <v>47</v>
      </c>
      <c r="J1093">
        <v>2.440375</v>
      </c>
      <c r="K1093">
        <v>7.2899999999999997E-5</v>
      </c>
      <c r="L1093">
        <v>39.1</v>
      </c>
      <c r="M1093">
        <v>6.3900000000000003E-4</v>
      </c>
      <c r="N1093">
        <v>0.32179999999999997</v>
      </c>
      <c r="O1093">
        <v>0</v>
      </c>
      <c r="P1093">
        <v>5.3109433962264096E-3</v>
      </c>
      <c r="Q1093">
        <v>0</v>
      </c>
      <c r="R1093">
        <v>0.06</v>
      </c>
      <c r="S1093">
        <v>0</v>
      </c>
      <c r="T1093">
        <v>79.58</v>
      </c>
      <c r="U1093">
        <v>0.56000000000000005</v>
      </c>
      <c r="V1093">
        <v>0</v>
      </c>
      <c r="W1093">
        <v>0.85799999999999998</v>
      </c>
      <c r="X1093">
        <v>0</v>
      </c>
      <c r="Y1093">
        <v>0.46200000000000002</v>
      </c>
      <c r="Z1093">
        <v>0</v>
      </c>
      <c r="AA1093">
        <v>0.81</v>
      </c>
      <c r="AB1093">
        <v>0</v>
      </c>
      <c r="AC1093" t="s">
        <v>36</v>
      </c>
      <c r="AD1093" t="s">
        <v>36</v>
      </c>
      <c r="AE1093" t="s">
        <v>36</v>
      </c>
      <c r="AF1093" t="s">
        <v>36</v>
      </c>
      <c r="AG1093" t="s">
        <v>36</v>
      </c>
      <c r="AH1093" t="s">
        <v>36</v>
      </c>
    </row>
    <row r="1094" spans="1:34" x14ac:dyDescent="0.25">
      <c r="A1094">
        <v>864</v>
      </c>
      <c r="B1094" t="s">
        <v>34</v>
      </c>
      <c r="C1094">
        <v>4</v>
      </c>
      <c r="D1094">
        <v>15</v>
      </c>
      <c r="E1094">
        <v>2</v>
      </c>
      <c r="F1094" t="s">
        <v>39</v>
      </c>
      <c r="G1094">
        <v>4</v>
      </c>
      <c r="H1094">
        <v>2037</v>
      </c>
      <c r="I1094">
        <v>48</v>
      </c>
      <c r="J1094">
        <v>2.440375</v>
      </c>
      <c r="K1094">
        <v>7.2899999999999997E-5</v>
      </c>
      <c r="L1094">
        <v>39.1</v>
      </c>
      <c r="M1094">
        <v>6.3900000000000003E-4</v>
      </c>
      <c r="N1094">
        <v>0.32179999999999997</v>
      </c>
      <c r="O1094">
        <v>0</v>
      </c>
      <c r="P1094">
        <v>5.3109433962264096E-3</v>
      </c>
      <c r="Q1094">
        <v>0</v>
      </c>
      <c r="R1094">
        <v>0.06</v>
      </c>
      <c r="S1094">
        <v>0</v>
      </c>
      <c r="T1094">
        <v>79.58</v>
      </c>
      <c r="U1094">
        <v>0.56000000000000005</v>
      </c>
      <c r="V1094">
        <v>0</v>
      </c>
      <c r="W1094">
        <v>0.85799999999999998</v>
      </c>
      <c r="X1094">
        <v>0</v>
      </c>
      <c r="Y1094">
        <v>0.46200000000000002</v>
      </c>
      <c r="Z1094">
        <v>0</v>
      </c>
      <c r="AA1094">
        <v>0.81</v>
      </c>
      <c r="AB1094">
        <v>0</v>
      </c>
      <c r="AC1094" t="s">
        <v>36</v>
      </c>
      <c r="AD1094" t="s">
        <v>36</v>
      </c>
      <c r="AE1094" t="s">
        <v>36</v>
      </c>
      <c r="AF1094" t="s">
        <v>36</v>
      </c>
      <c r="AG1094" t="s">
        <v>36</v>
      </c>
      <c r="AH1094" t="s">
        <v>36</v>
      </c>
    </row>
    <row r="1095" spans="1:34" x14ac:dyDescent="0.25">
      <c r="A1095">
        <v>865</v>
      </c>
      <c r="B1095" t="s">
        <v>34</v>
      </c>
      <c r="C1095">
        <v>4</v>
      </c>
      <c r="D1095">
        <v>15</v>
      </c>
      <c r="E1095">
        <v>2</v>
      </c>
      <c r="F1095" t="s">
        <v>39</v>
      </c>
      <c r="G1095">
        <v>4</v>
      </c>
      <c r="H1095">
        <v>2038</v>
      </c>
      <c r="I1095">
        <v>49</v>
      </c>
      <c r="J1095">
        <v>2.440375</v>
      </c>
      <c r="K1095">
        <v>7.2899999999999997E-5</v>
      </c>
      <c r="L1095">
        <v>39.1</v>
      </c>
      <c r="M1095">
        <v>6.3900000000000003E-4</v>
      </c>
      <c r="N1095">
        <v>0.32179999999999997</v>
      </c>
      <c r="O1095">
        <v>0</v>
      </c>
      <c r="P1095">
        <v>5.3109433962264096E-3</v>
      </c>
      <c r="Q1095">
        <v>0</v>
      </c>
      <c r="R1095">
        <v>0.06</v>
      </c>
      <c r="S1095">
        <v>0</v>
      </c>
      <c r="T1095">
        <v>79.58</v>
      </c>
      <c r="U1095">
        <v>0.56000000000000005</v>
      </c>
      <c r="V1095">
        <v>0</v>
      </c>
      <c r="W1095">
        <v>0.85799999999999998</v>
      </c>
      <c r="X1095">
        <v>0</v>
      </c>
      <c r="Y1095">
        <v>0.46200000000000002</v>
      </c>
      <c r="Z1095">
        <v>0</v>
      </c>
      <c r="AA1095">
        <v>0.81</v>
      </c>
      <c r="AB1095">
        <v>0</v>
      </c>
      <c r="AC1095" t="s">
        <v>36</v>
      </c>
      <c r="AD1095" t="s">
        <v>36</v>
      </c>
      <c r="AE1095" t="s">
        <v>36</v>
      </c>
      <c r="AF1095" t="s">
        <v>36</v>
      </c>
      <c r="AG1095" t="s">
        <v>36</v>
      </c>
      <c r="AH1095" t="s">
        <v>36</v>
      </c>
    </row>
    <row r="1096" spans="1:34" x14ac:dyDescent="0.25">
      <c r="A1096">
        <v>866</v>
      </c>
      <c r="B1096" t="s">
        <v>34</v>
      </c>
      <c r="C1096">
        <v>4</v>
      </c>
      <c r="D1096">
        <v>15</v>
      </c>
      <c r="E1096">
        <v>2</v>
      </c>
      <c r="F1096" t="s">
        <v>39</v>
      </c>
      <c r="G1096">
        <v>4</v>
      </c>
      <c r="H1096">
        <v>2039</v>
      </c>
      <c r="I1096">
        <v>50</v>
      </c>
      <c r="J1096">
        <v>2.440375</v>
      </c>
      <c r="K1096">
        <v>7.2899999999999997E-5</v>
      </c>
      <c r="L1096">
        <v>39.1</v>
      </c>
      <c r="M1096">
        <v>6.3900000000000003E-4</v>
      </c>
      <c r="N1096">
        <v>0.32179999999999997</v>
      </c>
      <c r="O1096">
        <v>0</v>
      </c>
      <c r="P1096">
        <v>5.3109433962264096E-3</v>
      </c>
      <c r="Q1096">
        <v>0</v>
      </c>
      <c r="R1096">
        <v>0.06</v>
      </c>
      <c r="S1096">
        <v>0</v>
      </c>
      <c r="T1096">
        <v>79.58</v>
      </c>
      <c r="U1096">
        <v>0.56000000000000005</v>
      </c>
      <c r="V1096">
        <v>0</v>
      </c>
      <c r="W1096">
        <v>0.85799999999999998</v>
      </c>
      <c r="X1096">
        <v>0</v>
      </c>
      <c r="Y1096">
        <v>0.46200000000000002</v>
      </c>
      <c r="Z1096">
        <v>0</v>
      </c>
      <c r="AA1096">
        <v>0.81</v>
      </c>
      <c r="AB1096">
        <v>0</v>
      </c>
      <c r="AC1096" t="s">
        <v>36</v>
      </c>
      <c r="AD1096" t="s">
        <v>36</v>
      </c>
      <c r="AE1096" t="s">
        <v>36</v>
      </c>
      <c r="AF1096" t="s">
        <v>36</v>
      </c>
      <c r="AG1096" t="s">
        <v>36</v>
      </c>
      <c r="AH1096" t="s">
        <v>36</v>
      </c>
    </row>
    <row r="1097" spans="1:34" x14ac:dyDescent="0.25">
      <c r="A1097">
        <v>867</v>
      </c>
      <c r="B1097" t="s">
        <v>34</v>
      </c>
      <c r="C1097">
        <v>4</v>
      </c>
      <c r="D1097">
        <v>15</v>
      </c>
      <c r="E1097">
        <v>2</v>
      </c>
      <c r="F1097" t="s">
        <v>39</v>
      </c>
      <c r="G1097">
        <v>4</v>
      </c>
      <c r="H1097">
        <v>2040</v>
      </c>
      <c r="I1097">
        <v>51</v>
      </c>
      <c r="J1097">
        <v>2.440375</v>
      </c>
      <c r="K1097">
        <v>7.2899999999999997E-5</v>
      </c>
      <c r="L1097">
        <v>39.1</v>
      </c>
      <c r="M1097">
        <v>6.3900000000000003E-4</v>
      </c>
      <c r="N1097">
        <v>0.32179999999999997</v>
      </c>
      <c r="O1097">
        <v>0</v>
      </c>
      <c r="P1097">
        <v>5.3109433962264096E-3</v>
      </c>
      <c r="Q1097">
        <v>0</v>
      </c>
      <c r="R1097">
        <v>0.06</v>
      </c>
      <c r="S1097">
        <v>0</v>
      </c>
      <c r="T1097">
        <v>79.58</v>
      </c>
      <c r="U1097">
        <v>0.56000000000000005</v>
      </c>
      <c r="V1097">
        <v>0</v>
      </c>
      <c r="W1097">
        <v>0.85799999999999998</v>
      </c>
      <c r="X1097">
        <v>0</v>
      </c>
      <c r="Y1097">
        <v>0.46200000000000002</v>
      </c>
      <c r="Z1097">
        <v>0</v>
      </c>
      <c r="AA1097">
        <v>0.81</v>
      </c>
      <c r="AB1097">
        <v>0</v>
      </c>
      <c r="AC1097" t="s">
        <v>36</v>
      </c>
      <c r="AD1097" t="s">
        <v>36</v>
      </c>
      <c r="AE1097" t="s">
        <v>36</v>
      </c>
      <c r="AF1097" t="s">
        <v>36</v>
      </c>
      <c r="AG1097" t="s">
        <v>36</v>
      </c>
      <c r="AH1097" t="s">
        <v>36</v>
      </c>
    </row>
    <row r="1098" spans="1:34" x14ac:dyDescent="0.25">
      <c r="A1098">
        <v>900</v>
      </c>
      <c r="B1098" t="s">
        <v>34</v>
      </c>
      <c r="C1098">
        <v>4</v>
      </c>
      <c r="D1098">
        <v>25</v>
      </c>
      <c r="E1098">
        <v>3</v>
      </c>
      <c r="F1098" t="s">
        <v>39</v>
      </c>
      <c r="G1098">
        <v>4</v>
      </c>
      <c r="H1098">
        <v>2022</v>
      </c>
      <c r="I1098">
        <v>33</v>
      </c>
      <c r="J1098">
        <v>2.440375</v>
      </c>
      <c r="K1098">
        <v>7.2899999999999997E-5</v>
      </c>
      <c r="L1098">
        <v>39.1</v>
      </c>
      <c r="M1098">
        <v>6.3900000000000003E-4</v>
      </c>
      <c r="N1098">
        <v>0.32179999999999997</v>
      </c>
      <c r="O1098">
        <v>0</v>
      </c>
      <c r="P1098">
        <v>5.3109433962264096E-3</v>
      </c>
      <c r="Q1098">
        <v>0</v>
      </c>
      <c r="R1098">
        <v>0.06</v>
      </c>
      <c r="S1098">
        <v>0</v>
      </c>
      <c r="T1098">
        <v>79.58</v>
      </c>
      <c r="U1098">
        <v>0.56000000000000005</v>
      </c>
      <c r="V1098">
        <v>0</v>
      </c>
      <c r="W1098">
        <v>0.85799999999999998</v>
      </c>
      <c r="X1098">
        <v>0</v>
      </c>
      <c r="Y1098">
        <v>0.46200000000000002</v>
      </c>
      <c r="Z1098">
        <v>0</v>
      </c>
      <c r="AA1098">
        <v>0.81</v>
      </c>
      <c r="AB1098">
        <v>0</v>
      </c>
      <c r="AC1098" t="s">
        <v>36</v>
      </c>
      <c r="AD1098" t="s">
        <v>36</v>
      </c>
      <c r="AE1098" t="s">
        <v>36</v>
      </c>
      <c r="AF1098" t="s">
        <v>36</v>
      </c>
      <c r="AG1098" t="s">
        <v>36</v>
      </c>
      <c r="AH1098" t="s">
        <v>36</v>
      </c>
    </row>
    <row r="1099" spans="1:34" x14ac:dyDescent="0.25">
      <c r="A1099">
        <v>901</v>
      </c>
      <c r="B1099" t="s">
        <v>34</v>
      </c>
      <c r="C1099">
        <v>4</v>
      </c>
      <c r="D1099">
        <v>25</v>
      </c>
      <c r="E1099">
        <v>3</v>
      </c>
      <c r="F1099" t="s">
        <v>39</v>
      </c>
      <c r="G1099">
        <v>4</v>
      </c>
      <c r="H1099">
        <v>2023</v>
      </c>
      <c r="I1099">
        <v>34</v>
      </c>
      <c r="J1099">
        <v>2.440375</v>
      </c>
      <c r="K1099">
        <v>7.2899999999999997E-5</v>
      </c>
      <c r="L1099">
        <v>39.1</v>
      </c>
      <c r="M1099">
        <v>6.3900000000000003E-4</v>
      </c>
      <c r="N1099">
        <v>0.32179999999999997</v>
      </c>
      <c r="O1099">
        <v>0</v>
      </c>
      <c r="P1099">
        <v>5.3109433962264096E-3</v>
      </c>
      <c r="Q1099">
        <v>0</v>
      </c>
      <c r="R1099">
        <v>0.06</v>
      </c>
      <c r="S1099">
        <v>0</v>
      </c>
      <c r="T1099">
        <v>79.58</v>
      </c>
      <c r="U1099">
        <v>0.56000000000000005</v>
      </c>
      <c r="V1099">
        <v>0</v>
      </c>
      <c r="W1099">
        <v>0.85799999999999998</v>
      </c>
      <c r="X1099">
        <v>0</v>
      </c>
      <c r="Y1099">
        <v>0.46200000000000002</v>
      </c>
      <c r="Z1099">
        <v>0</v>
      </c>
      <c r="AA1099">
        <v>0.81</v>
      </c>
      <c r="AB1099">
        <v>0</v>
      </c>
      <c r="AC1099" t="s">
        <v>36</v>
      </c>
      <c r="AD1099" t="s">
        <v>36</v>
      </c>
      <c r="AE1099" t="s">
        <v>36</v>
      </c>
      <c r="AF1099" t="s">
        <v>36</v>
      </c>
      <c r="AG1099" t="s">
        <v>36</v>
      </c>
      <c r="AH1099" t="s">
        <v>36</v>
      </c>
    </row>
    <row r="1100" spans="1:34" x14ac:dyDescent="0.25">
      <c r="A1100">
        <v>902</v>
      </c>
      <c r="B1100" t="s">
        <v>34</v>
      </c>
      <c r="C1100">
        <v>4</v>
      </c>
      <c r="D1100">
        <v>25</v>
      </c>
      <c r="E1100">
        <v>3</v>
      </c>
      <c r="F1100" t="s">
        <v>39</v>
      </c>
      <c r="G1100">
        <v>4</v>
      </c>
      <c r="H1100">
        <v>2024</v>
      </c>
      <c r="I1100">
        <v>35</v>
      </c>
      <c r="J1100">
        <v>2.440375</v>
      </c>
      <c r="K1100">
        <v>7.2899999999999997E-5</v>
      </c>
      <c r="L1100">
        <v>39.1</v>
      </c>
      <c r="M1100">
        <v>6.3900000000000003E-4</v>
      </c>
      <c r="N1100">
        <v>0.32179999999999997</v>
      </c>
      <c r="O1100">
        <v>0</v>
      </c>
      <c r="P1100">
        <v>5.3109433962264096E-3</v>
      </c>
      <c r="Q1100">
        <v>0</v>
      </c>
      <c r="R1100">
        <v>0.06</v>
      </c>
      <c r="S1100">
        <v>0</v>
      </c>
      <c r="T1100">
        <v>79.58</v>
      </c>
      <c r="U1100">
        <v>0.56000000000000005</v>
      </c>
      <c r="V1100">
        <v>0</v>
      </c>
      <c r="W1100">
        <v>0.85799999999999998</v>
      </c>
      <c r="X1100">
        <v>0</v>
      </c>
      <c r="Y1100">
        <v>0.46200000000000002</v>
      </c>
      <c r="Z1100">
        <v>0</v>
      </c>
      <c r="AA1100">
        <v>0.81</v>
      </c>
      <c r="AB1100">
        <v>0</v>
      </c>
      <c r="AC1100" t="s">
        <v>36</v>
      </c>
      <c r="AD1100" t="s">
        <v>36</v>
      </c>
      <c r="AE1100" t="s">
        <v>36</v>
      </c>
      <c r="AF1100" t="s">
        <v>36</v>
      </c>
      <c r="AG1100" t="s">
        <v>36</v>
      </c>
      <c r="AH1100" t="s">
        <v>36</v>
      </c>
    </row>
    <row r="1101" spans="1:34" x14ac:dyDescent="0.25">
      <c r="A1101">
        <v>903</v>
      </c>
      <c r="B1101" t="s">
        <v>34</v>
      </c>
      <c r="C1101">
        <v>4</v>
      </c>
      <c r="D1101">
        <v>25</v>
      </c>
      <c r="E1101">
        <v>3</v>
      </c>
      <c r="F1101" t="s">
        <v>39</v>
      </c>
      <c r="G1101">
        <v>4</v>
      </c>
      <c r="H1101">
        <v>2025</v>
      </c>
      <c r="I1101">
        <v>36</v>
      </c>
      <c r="J1101">
        <v>2.440375</v>
      </c>
      <c r="K1101">
        <v>7.2899999999999997E-5</v>
      </c>
      <c r="L1101">
        <v>39.1</v>
      </c>
      <c r="M1101">
        <v>6.3900000000000003E-4</v>
      </c>
      <c r="N1101">
        <v>0.32179999999999997</v>
      </c>
      <c r="O1101">
        <v>0</v>
      </c>
      <c r="P1101">
        <v>5.3109433962264096E-3</v>
      </c>
      <c r="Q1101">
        <v>0</v>
      </c>
      <c r="R1101">
        <v>0.06</v>
      </c>
      <c r="S1101">
        <v>0</v>
      </c>
      <c r="T1101">
        <v>79.58</v>
      </c>
      <c r="U1101">
        <v>0.56000000000000005</v>
      </c>
      <c r="V1101">
        <v>0</v>
      </c>
      <c r="W1101">
        <v>0.85799999999999998</v>
      </c>
      <c r="X1101">
        <v>0</v>
      </c>
      <c r="Y1101">
        <v>0.46200000000000002</v>
      </c>
      <c r="Z1101">
        <v>0</v>
      </c>
      <c r="AA1101">
        <v>0.81</v>
      </c>
      <c r="AB1101">
        <v>0</v>
      </c>
      <c r="AC1101" t="s">
        <v>36</v>
      </c>
      <c r="AD1101" t="s">
        <v>36</v>
      </c>
      <c r="AE1101" t="s">
        <v>36</v>
      </c>
      <c r="AF1101" t="s">
        <v>36</v>
      </c>
      <c r="AG1101" t="s">
        <v>36</v>
      </c>
      <c r="AH1101" t="s">
        <v>36</v>
      </c>
    </row>
    <row r="1102" spans="1:34" x14ac:dyDescent="0.25">
      <c r="A1102">
        <v>904</v>
      </c>
      <c r="B1102" t="s">
        <v>34</v>
      </c>
      <c r="C1102">
        <v>4</v>
      </c>
      <c r="D1102">
        <v>25</v>
      </c>
      <c r="E1102">
        <v>3</v>
      </c>
      <c r="F1102" t="s">
        <v>39</v>
      </c>
      <c r="G1102">
        <v>4</v>
      </c>
      <c r="H1102">
        <v>2026</v>
      </c>
      <c r="I1102">
        <v>37</v>
      </c>
      <c r="J1102">
        <v>2.440375</v>
      </c>
      <c r="K1102">
        <v>7.2899999999999997E-5</v>
      </c>
      <c r="L1102">
        <v>39.1</v>
      </c>
      <c r="M1102">
        <v>6.3900000000000003E-4</v>
      </c>
      <c r="N1102">
        <v>0.32179999999999997</v>
      </c>
      <c r="O1102">
        <v>0</v>
      </c>
      <c r="P1102">
        <v>5.3109433962264096E-3</v>
      </c>
      <c r="Q1102">
        <v>0</v>
      </c>
      <c r="R1102">
        <v>0.06</v>
      </c>
      <c r="S1102">
        <v>0</v>
      </c>
      <c r="T1102">
        <v>79.58</v>
      </c>
      <c r="U1102">
        <v>0.56000000000000005</v>
      </c>
      <c r="V1102">
        <v>0</v>
      </c>
      <c r="W1102">
        <v>0.85799999999999998</v>
      </c>
      <c r="X1102">
        <v>0</v>
      </c>
      <c r="Y1102">
        <v>0.46200000000000002</v>
      </c>
      <c r="Z1102">
        <v>0</v>
      </c>
      <c r="AA1102">
        <v>0.81</v>
      </c>
      <c r="AB1102">
        <v>0</v>
      </c>
      <c r="AC1102" t="s">
        <v>36</v>
      </c>
      <c r="AD1102" t="s">
        <v>36</v>
      </c>
      <c r="AE1102" t="s">
        <v>36</v>
      </c>
      <c r="AF1102" t="s">
        <v>36</v>
      </c>
      <c r="AG1102" t="s">
        <v>36</v>
      </c>
      <c r="AH1102" t="s">
        <v>36</v>
      </c>
    </row>
    <row r="1103" spans="1:34" x14ac:dyDescent="0.25">
      <c r="A1103">
        <v>905</v>
      </c>
      <c r="B1103" t="s">
        <v>34</v>
      </c>
      <c r="C1103">
        <v>4</v>
      </c>
      <c r="D1103">
        <v>25</v>
      </c>
      <c r="E1103">
        <v>3</v>
      </c>
      <c r="F1103" t="s">
        <v>39</v>
      </c>
      <c r="G1103">
        <v>4</v>
      </c>
      <c r="H1103">
        <v>2027</v>
      </c>
      <c r="I1103">
        <v>38</v>
      </c>
      <c r="J1103">
        <v>2.440375</v>
      </c>
      <c r="K1103">
        <v>7.2899999999999997E-5</v>
      </c>
      <c r="L1103">
        <v>39.1</v>
      </c>
      <c r="M1103">
        <v>6.3900000000000003E-4</v>
      </c>
      <c r="N1103">
        <v>0.32179999999999997</v>
      </c>
      <c r="O1103">
        <v>0</v>
      </c>
      <c r="P1103">
        <v>5.3109433962264096E-3</v>
      </c>
      <c r="Q1103">
        <v>0</v>
      </c>
      <c r="R1103">
        <v>0.06</v>
      </c>
      <c r="S1103">
        <v>0</v>
      </c>
      <c r="T1103">
        <v>79.58</v>
      </c>
      <c r="U1103">
        <v>0.56000000000000005</v>
      </c>
      <c r="V1103">
        <v>0</v>
      </c>
      <c r="W1103">
        <v>0.85799999999999998</v>
      </c>
      <c r="X1103">
        <v>0</v>
      </c>
      <c r="Y1103">
        <v>0.46200000000000002</v>
      </c>
      <c r="Z1103">
        <v>0</v>
      </c>
      <c r="AA1103">
        <v>0.81</v>
      </c>
      <c r="AB1103">
        <v>0</v>
      </c>
      <c r="AC1103" t="s">
        <v>36</v>
      </c>
      <c r="AD1103" t="s">
        <v>36</v>
      </c>
      <c r="AE1103" t="s">
        <v>36</v>
      </c>
      <c r="AF1103" t="s">
        <v>36</v>
      </c>
      <c r="AG1103" t="s">
        <v>36</v>
      </c>
      <c r="AH1103" t="s">
        <v>36</v>
      </c>
    </row>
    <row r="1104" spans="1:34" x14ac:dyDescent="0.25">
      <c r="A1104">
        <v>906</v>
      </c>
      <c r="B1104" t="s">
        <v>34</v>
      </c>
      <c r="C1104">
        <v>4</v>
      </c>
      <c r="D1104">
        <v>25</v>
      </c>
      <c r="E1104">
        <v>3</v>
      </c>
      <c r="F1104" t="s">
        <v>39</v>
      </c>
      <c r="G1104">
        <v>4</v>
      </c>
      <c r="H1104">
        <v>2028</v>
      </c>
      <c r="I1104">
        <v>39</v>
      </c>
      <c r="J1104">
        <v>2.440375</v>
      </c>
      <c r="K1104">
        <v>7.2899999999999997E-5</v>
      </c>
      <c r="L1104">
        <v>39.1</v>
      </c>
      <c r="M1104">
        <v>6.3900000000000003E-4</v>
      </c>
      <c r="N1104">
        <v>0.32179999999999997</v>
      </c>
      <c r="O1104">
        <v>0</v>
      </c>
      <c r="P1104">
        <v>5.3109433962264096E-3</v>
      </c>
      <c r="Q1104">
        <v>0</v>
      </c>
      <c r="R1104">
        <v>0.06</v>
      </c>
      <c r="S1104">
        <v>0</v>
      </c>
      <c r="T1104">
        <v>79.58</v>
      </c>
      <c r="U1104">
        <v>0.56000000000000005</v>
      </c>
      <c r="V1104">
        <v>0</v>
      </c>
      <c r="W1104">
        <v>0.85799999999999998</v>
      </c>
      <c r="X1104">
        <v>0</v>
      </c>
      <c r="Y1104">
        <v>0.46200000000000002</v>
      </c>
      <c r="Z1104">
        <v>0</v>
      </c>
      <c r="AA1104">
        <v>0.81</v>
      </c>
      <c r="AB1104">
        <v>0</v>
      </c>
      <c r="AC1104" t="s">
        <v>36</v>
      </c>
      <c r="AD1104" t="s">
        <v>36</v>
      </c>
      <c r="AE1104" t="s">
        <v>36</v>
      </c>
      <c r="AF1104" t="s">
        <v>36</v>
      </c>
      <c r="AG1104" t="s">
        <v>36</v>
      </c>
      <c r="AH1104" t="s">
        <v>36</v>
      </c>
    </row>
    <row r="1105" spans="1:34" x14ac:dyDescent="0.25">
      <c r="A1105">
        <v>907</v>
      </c>
      <c r="B1105" t="s">
        <v>34</v>
      </c>
      <c r="C1105">
        <v>4</v>
      </c>
      <c r="D1105">
        <v>25</v>
      </c>
      <c r="E1105">
        <v>3</v>
      </c>
      <c r="F1105" t="s">
        <v>39</v>
      </c>
      <c r="G1105">
        <v>4</v>
      </c>
      <c r="H1105">
        <v>2029</v>
      </c>
      <c r="I1105">
        <v>40</v>
      </c>
      <c r="J1105">
        <v>2.440375</v>
      </c>
      <c r="K1105">
        <v>7.2899999999999997E-5</v>
      </c>
      <c r="L1105">
        <v>39.1</v>
      </c>
      <c r="M1105">
        <v>6.3900000000000003E-4</v>
      </c>
      <c r="N1105">
        <v>0.32179999999999997</v>
      </c>
      <c r="O1105">
        <v>0</v>
      </c>
      <c r="P1105">
        <v>5.3109433962264096E-3</v>
      </c>
      <c r="Q1105">
        <v>0</v>
      </c>
      <c r="R1105">
        <v>0.06</v>
      </c>
      <c r="S1105">
        <v>0</v>
      </c>
      <c r="T1105">
        <v>79.58</v>
      </c>
      <c r="U1105">
        <v>0.56000000000000005</v>
      </c>
      <c r="V1105">
        <v>0</v>
      </c>
      <c r="W1105">
        <v>0.85799999999999998</v>
      </c>
      <c r="X1105">
        <v>0</v>
      </c>
      <c r="Y1105">
        <v>0.46200000000000002</v>
      </c>
      <c r="Z1105">
        <v>0</v>
      </c>
      <c r="AA1105">
        <v>0.81</v>
      </c>
      <c r="AB1105">
        <v>0</v>
      </c>
      <c r="AC1105" t="s">
        <v>36</v>
      </c>
      <c r="AD1105" t="s">
        <v>36</v>
      </c>
      <c r="AE1105" t="s">
        <v>36</v>
      </c>
      <c r="AF1105" t="s">
        <v>36</v>
      </c>
      <c r="AG1105" t="s">
        <v>36</v>
      </c>
      <c r="AH1105" t="s">
        <v>36</v>
      </c>
    </row>
    <row r="1106" spans="1:34" x14ac:dyDescent="0.25">
      <c r="A1106">
        <v>908</v>
      </c>
      <c r="B1106" t="s">
        <v>34</v>
      </c>
      <c r="C1106">
        <v>4</v>
      </c>
      <c r="D1106">
        <v>25</v>
      </c>
      <c r="E1106">
        <v>3</v>
      </c>
      <c r="F1106" t="s">
        <v>39</v>
      </c>
      <c r="G1106">
        <v>4</v>
      </c>
      <c r="H1106">
        <v>2030</v>
      </c>
      <c r="I1106">
        <v>41</v>
      </c>
      <c r="J1106">
        <v>2.440375</v>
      </c>
      <c r="K1106">
        <v>7.2899999999999997E-5</v>
      </c>
      <c r="L1106">
        <v>39.1</v>
      </c>
      <c r="M1106">
        <v>6.3900000000000003E-4</v>
      </c>
      <c r="N1106">
        <v>0.32179999999999997</v>
      </c>
      <c r="O1106">
        <v>0</v>
      </c>
      <c r="P1106">
        <v>5.3109433962264096E-3</v>
      </c>
      <c r="Q1106">
        <v>0</v>
      </c>
      <c r="R1106">
        <v>0.06</v>
      </c>
      <c r="S1106">
        <v>0</v>
      </c>
      <c r="T1106">
        <v>79.58</v>
      </c>
      <c r="U1106">
        <v>0.56000000000000005</v>
      </c>
      <c r="V1106">
        <v>0</v>
      </c>
      <c r="W1106">
        <v>0.85799999999999998</v>
      </c>
      <c r="X1106">
        <v>0</v>
      </c>
      <c r="Y1106">
        <v>0.46200000000000002</v>
      </c>
      <c r="Z1106">
        <v>0</v>
      </c>
      <c r="AA1106">
        <v>0.81</v>
      </c>
      <c r="AB1106">
        <v>0</v>
      </c>
      <c r="AC1106" t="s">
        <v>36</v>
      </c>
      <c r="AD1106" t="s">
        <v>36</v>
      </c>
      <c r="AE1106" t="s">
        <v>36</v>
      </c>
      <c r="AF1106" t="s">
        <v>36</v>
      </c>
      <c r="AG1106" t="s">
        <v>36</v>
      </c>
      <c r="AH1106" t="s">
        <v>36</v>
      </c>
    </row>
    <row r="1107" spans="1:34" x14ac:dyDescent="0.25">
      <c r="A1107">
        <v>909</v>
      </c>
      <c r="B1107" t="s">
        <v>34</v>
      </c>
      <c r="C1107">
        <v>4</v>
      </c>
      <c r="D1107">
        <v>25</v>
      </c>
      <c r="E1107">
        <v>3</v>
      </c>
      <c r="F1107" t="s">
        <v>39</v>
      </c>
      <c r="G1107">
        <v>4</v>
      </c>
      <c r="H1107">
        <v>2031</v>
      </c>
      <c r="I1107">
        <v>42</v>
      </c>
      <c r="J1107">
        <v>2.440375</v>
      </c>
      <c r="K1107">
        <v>7.2899999999999997E-5</v>
      </c>
      <c r="L1107">
        <v>39.1</v>
      </c>
      <c r="M1107">
        <v>6.3900000000000003E-4</v>
      </c>
      <c r="N1107">
        <v>0.32179999999999997</v>
      </c>
      <c r="O1107">
        <v>0</v>
      </c>
      <c r="P1107">
        <v>5.3109433962264096E-3</v>
      </c>
      <c r="Q1107">
        <v>0</v>
      </c>
      <c r="R1107">
        <v>0.06</v>
      </c>
      <c r="S1107">
        <v>0</v>
      </c>
      <c r="T1107">
        <v>79.58</v>
      </c>
      <c r="U1107">
        <v>0.56000000000000005</v>
      </c>
      <c r="V1107">
        <v>0</v>
      </c>
      <c r="W1107">
        <v>0.85799999999999998</v>
      </c>
      <c r="X1107">
        <v>0</v>
      </c>
      <c r="Y1107">
        <v>0.46200000000000002</v>
      </c>
      <c r="Z1107">
        <v>0</v>
      </c>
      <c r="AA1107">
        <v>0.81</v>
      </c>
      <c r="AB1107">
        <v>0</v>
      </c>
      <c r="AC1107" t="s">
        <v>36</v>
      </c>
      <c r="AD1107" t="s">
        <v>36</v>
      </c>
      <c r="AE1107" t="s">
        <v>36</v>
      </c>
      <c r="AF1107" t="s">
        <v>36</v>
      </c>
      <c r="AG1107" t="s">
        <v>36</v>
      </c>
      <c r="AH1107" t="s">
        <v>36</v>
      </c>
    </row>
    <row r="1108" spans="1:34" x14ac:dyDescent="0.25">
      <c r="A1108">
        <v>910</v>
      </c>
      <c r="B1108" t="s">
        <v>34</v>
      </c>
      <c r="C1108">
        <v>4</v>
      </c>
      <c r="D1108">
        <v>25</v>
      </c>
      <c r="E1108">
        <v>3</v>
      </c>
      <c r="F1108" t="s">
        <v>39</v>
      </c>
      <c r="G1108">
        <v>4</v>
      </c>
      <c r="H1108">
        <v>2032</v>
      </c>
      <c r="I1108">
        <v>43</v>
      </c>
      <c r="J1108">
        <v>2.440375</v>
      </c>
      <c r="K1108">
        <v>7.2899999999999997E-5</v>
      </c>
      <c r="L1108">
        <v>39.1</v>
      </c>
      <c r="M1108">
        <v>6.3900000000000003E-4</v>
      </c>
      <c r="N1108">
        <v>0.32179999999999997</v>
      </c>
      <c r="O1108">
        <v>0</v>
      </c>
      <c r="P1108">
        <v>5.3109433962264096E-3</v>
      </c>
      <c r="Q1108">
        <v>0</v>
      </c>
      <c r="R1108">
        <v>0.06</v>
      </c>
      <c r="S1108">
        <v>0</v>
      </c>
      <c r="T1108">
        <v>79.58</v>
      </c>
      <c r="U1108">
        <v>0.56000000000000005</v>
      </c>
      <c r="V1108">
        <v>0</v>
      </c>
      <c r="W1108">
        <v>0.85799999999999998</v>
      </c>
      <c r="X1108">
        <v>0</v>
      </c>
      <c r="Y1108">
        <v>0.46200000000000002</v>
      </c>
      <c r="Z1108">
        <v>0</v>
      </c>
      <c r="AA1108">
        <v>0.81</v>
      </c>
      <c r="AB1108">
        <v>0</v>
      </c>
      <c r="AC1108" t="s">
        <v>36</v>
      </c>
      <c r="AD1108" t="s">
        <v>36</v>
      </c>
      <c r="AE1108" t="s">
        <v>36</v>
      </c>
      <c r="AF1108" t="s">
        <v>36</v>
      </c>
      <c r="AG1108" t="s">
        <v>36</v>
      </c>
      <c r="AH1108" t="s">
        <v>36</v>
      </c>
    </row>
    <row r="1109" spans="1:34" x14ac:dyDescent="0.25">
      <c r="A1109">
        <v>911</v>
      </c>
      <c r="B1109" t="s">
        <v>34</v>
      </c>
      <c r="C1109">
        <v>4</v>
      </c>
      <c r="D1109">
        <v>25</v>
      </c>
      <c r="E1109">
        <v>3</v>
      </c>
      <c r="F1109" t="s">
        <v>39</v>
      </c>
      <c r="G1109">
        <v>4</v>
      </c>
      <c r="H1109">
        <v>2033</v>
      </c>
      <c r="I1109">
        <v>44</v>
      </c>
      <c r="J1109">
        <v>2.440375</v>
      </c>
      <c r="K1109">
        <v>7.2899999999999997E-5</v>
      </c>
      <c r="L1109">
        <v>39.1</v>
      </c>
      <c r="M1109">
        <v>6.3900000000000003E-4</v>
      </c>
      <c r="N1109">
        <v>0.32179999999999997</v>
      </c>
      <c r="O1109">
        <v>0</v>
      </c>
      <c r="P1109">
        <v>5.3109433962264096E-3</v>
      </c>
      <c r="Q1109">
        <v>0</v>
      </c>
      <c r="R1109">
        <v>0.06</v>
      </c>
      <c r="S1109">
        <v>0</v>
      </c>
      <c r="T1109">
        <v>79.58</v>
      </c>
      <c r="U1109">
        <v>0.56000000000000005</v>
      </c>
      <c r="V1109">
        <v>0</v>
      </c>
      <c r="W1109">
        <v>0.85799999999999998</v>
      </c>
      <c r="X1109">
        <v>0</v>
      </c>
      <c r="Y1109">
        <v>0.46200000000000002</v>
      </c>
      <c r="Z1109">
        <v>0</v>
      </c>
      <c r="AA1109">
        <v>0.81</v>
      </c>
      <c r="AB1109">
        <v>0</v>
      </c>
      <c r="AC1109" t="s">
        <v>36</v>
      </c>
      <c r="AD1109" t="s">
        <v>36</v>
      </c>
      <c r="AE1109" t="s">
        <v>36</v>
      </c>
      <c r="AF1109" t="s">
        <v>36</v>
      </c>
      <c r="AG1109" t="s">
        <v>36</v>
      </c>
      <c r="AH1109" t="s">
        <v>36</v>
      </c>
    </row>
    <row r="1110" spans="1:34" x14ac:dyDescent="0.25">
      <c r="A1110">
        <v>912</v>
      </c>
      <c r="B1110" t="s">
        <v>34</v>
      </c>
      <c r="C1110">
        <v>4</v>
      </c>
      <c r="D1110">
        <v>25</v>
      </c>
      <c r="E1110">
        <v>3</v>
      </c>
      <c r="F1110" t="s">
        <v>39</v>
      </c>
      <c r="G1110">
        <v>4</v>
      </c>
      <c r="H1110">
        <v>2034</v>
      </c>
      <c r="I1110">
        <v>45</v>
      </c>
      <c r="J1110">
        <v>2.440375</v>
      </c>
      <c r="K1110">
        <v>7.2899999999999997E-5</v>
      </c>
      <c r="L1110">
        <v>39.1</v>
      </c>
      <c r="M1110">
        <v>6.3900000000000003E-4</v>
      </c>
      <c r="N1110">
        <v>0.32179999999999997</v>
      </c>
      <c r="O1110">
        <v>0</v>
      </c>
      <c r="P1110">
        <v>5.3109433962264096E-3</v>
      </c>
      <c r="Q1110">
        <v>0</v>
      </c>
      <c r="R1110">
        <v>0.06</v>
      </c>
      <c r="S1110">
        <v>0</v>
      </c>
      <c r="T1110">
        <v>79.58</v>
      </c>
      <c r="U1110">
        <v>0.56000000000000005</v>
      </c>
      <c r="V1110">
        <v>0</v>
      </c>
      <c r="W1110">
        <v>0.85799999999999998</v>
      </c>
      <c r="X1110">
        <v>0</v>
      </c>
      <c r="Y1110">
        <v>0.46200000000000002</v>
      </c>
      <c r="Z1110">
        <v>0</v>
      </c>
      <c r="AA1110">
        <v>0.81</v>
      </c>
      <c r="AB1110">
        <v>0</v>
      </c>
      <c r="AC1110" t="s">
        <v>36</v>
      </c>
      <c r="AD1110" t="s">
        <v>36</v>
      </c>
      <c r="AE1110" t="s">
        <v>36</v>
      </c>
      <c r="AF1110" t="s">
        <v>36</v>
      </c>
      <c r="AG1110" t="s">
        <v>36</v>
      </c>
      <c r="AH1110" t="s">
        <v>36</v>
      </c>
    </row>
    <row r="1111" spans="1:34" x14ac:dyDescent="0.25">
      <c r="A1111">
        <v>913</v>
      </c>
      <c r="B1111" t="s">
        <v>34</v>
      </c>
      <c r="C1111">
        <v>4</v>
      </c>
      <c r="D1111">
        <v>25</v>
      </c>
      <c r="E1111">
        <v>3</v>
      </c>
      <c r="F1111" t="s">
        <v>39</v>
      </c>
      <c r="G1111">
        <v>4</v>
      </c>
      <c r="H1111">
        <v>2035</v>
      </c>
      <c r="I1111">
        <v>46</v>
      </c>
      <c r="J1111">
        <v>2.440375</v>
      </c>
      <c r="K1111">
        <v>7.2899999999999997E-5</v>
      </c>
      <c r="L1111">
        <v>39.1</v>
      </c>
      <c r="M1111">
        <v>6.3900000000000003E-4</v>
      </c>
      <c r="N1111">
        <v>0.32179999999999997</v>
      </c>
      <c r="O1111">
        <v>0</v>
      </c>
      <c r="P1111">
        <v>5.3109433962264096E-3</v>
      </c>
      <c r="Q1111">
        <v>0</v>
      </c>
      <c r="R1111">
        <v>0.06</v>
      </c>
      <c r="S1111">
        <v>0</v>
      </c>
      <c r="T1111">
        <v>79.58</v>
      </c>
      <c r="U1111">
        <v>0.56000000000000005</v>
      </c>
      <c r="V1111">
        <v>0</v>
      </c>
      <c r="W1111">
        <v>0.85799999999999998</v>
      </c>
      <c r="X1111">
        <v>0</v>
      </c>
      <c r="Y1111">
        <v>0.46200000000000002</v>
      </c>
      <c r="Z1111">
        <v>0</v>
      </c>
      <c r="AA1111">
        <v>0.81</v>
      </c>
      <c r="AB1111">
        <v>0</v>
      </c>
      <c r="AC1111" t="s">
        <v>36</v>
      </c>
      <c r="AD1111" t="s">
        <v>36</v>
      </c>
      <c r="AE1111" t="s">
        <v>36</v>
      </c>
      <c r="AF1111" t="s">
        <v>36</v>
      </c>
      <c r="AG1111" t="s">
        <v>36</v>
      </c>
      <c r="AH1111" t="s">
        <v>36</v>
      </c>
    </row>
    <row r="1112" spans="1:34" x14ac:dyDescent="0.25">
      <c r="A1112">
        <v>914</v>
      </c>
      <c r="B1112" t="s">
        <v>34</v>
      </c>
      <c r="C1112">
        <v>4</v>
      </c>
      <c r="D1112">
        <v>25</v>
      </c>
      <c r="E1112">
        <v>3</v>
      </c>
      <c r="F1112" t="s">
        <v>39</v>
      </c>
      <c r="G1112">
        <v>4</v>
      </c>
      <c r="H1112">
        <v>2036</v>
      </c>
      <c r="I1112">
        <v>47</v>
      </c>
      <c r="J1112">
        <v>2.440375</v>
      </c>
      <c r="K1112">
        <v>7.2899999999999997E-5</v>
      </c>
      <c r="L1112">
        <v>39.1</v>
      </c>
      <c r="M1112">
        <v>6.3900000000000003E-4</v>
      </c>
      <c r="N1112">
        <v>0.32179999999999997</v>
      </c>
      <c r="O1112">
        <v>0</v>
      </c>
      <c r="P1112">
        <v>5.3109433962264096E-3</v>
      </c>
      <c r="Q1112">
        <v>0</v>
      </c>
      <c r="R1112">
        <v>0.06</v>
      </c>
      <c r="S1112">
        <v>0</v>
      </c>
      <c r="T1112">
        <v>79.58</v>
      </c>
      <c r="U1112">
        <v>0.56000000000000005</v>
      </c>
      <c r="V1112">
        <v>0</v>
      </c>
      <c r="W1112">
        <v>0.85799999999999998</v>
      </c>
      <c r="X1112">
        <v>0</v>
      </c>
      <c r="Y1112">
        <v>0.46200000000000002</v>
      </c>
      <c r="Z1112">
        <v>0</v>
      </c>
      <c r="AA1112">
        <v>0.81</v>
      </c>
      <c r="AB1112">
        <v>0</v>
      </c>
      <c r="AC1112" t="s">
        <v>36</v>
      </c>
      <c r="AD1112" t="s">
        <v>36</v>
      </c>
      <c r="AE1112" t="s">
        <v>36</v>
      </c>
      <c r="AF1112" t="s">
        <v>36</v>
      </c>
      <c r="AG1112" t="s">
        <v>36</v>
      </c>
      <c r="AH1112" t="s">
        <v>36</v>
      </c>
    </row>
    <row r="1113" spans="1:34" x14ac:dyDescent="0.25">
      <c r="A1113">
        <v>915</v>
      </c>
      <c r="B1113" t="s">
        <v>34</v>
      </c>
      <c r="C1113">
        <v>4</v>
      </c>
      <c r="D1113">
        <v>25</v>
      </c>
      <c r="E1113">
        <v>3</v>
      </c>
      <c r="F1113" t="s">
        <v>39</v>
      </c>
      <c r="G1113">
        <v>4</v>
      </c>
      <c r="H1113">
        <v>2037</v>
      </c>
      <c r="I1113">
        <v>48</v>
      </c>
      <c r="J1113">
        <v>2.440375</v>
      </c>
      <c r="K1113">
        <v>7.2899999999999997E-5</v>
      </c>
      <c r="L1113">
        <v>39.1</v>
      </c>
      <c r="M1113">
        <v>6.3900000000000003E-4</v>
      </c>
      <c r="N1113">
        <v>0.32179999999999997</v>
      </c>
      <c r="O1113">
        <v>0</v>
      </c>
      <c r="P1113">
        <v>5.3109433962264096E-3</v>
      </c>
      <c r="Q1113">
        <v>0</v>
      </c>
      <c r="R1113">
        <v>0.06</v>
      </c>
      <c r="S1113">
        <v>0</v>
      </c>
      <c r="T1113">
        <v>79.58</v>
      </c>
      <c r="U1113">
        <v>0.56000000000000005</v>
      </c>
      <c r="V1113">
        <v>0</v>
      </c>
      <c r="W1113">
        <v>0.85799999999999998</v>
      </c>
      <c r="X1113">
        <v>0</v>
      </c>
      <c r="Y1113">
        <v>0.46200000000000002</v>
      </c>
      <c r="Z1113">
        <v>0</v>
      </c>
      <c r="AA1113">
        <v>0.81</v>
      </c>
      <c r="AB1113">
        <v>0</v>
      </c>
      <c r="AC1113" t="s">
        <v>36</v>
      </c>
      <c r="AD1113" t="s">
        <v>36</v>
      </c>
      <c r="AE1113" t="s">
        <v>36</v>
      </c>
      <c r="AF1113" t="s">
        <v>36</v>
      </c>
      <c r="AG1113" t="s">
        <v>36</v>
      </c>
      <c r="AH1113" t="s">
        <v>36</v>
      </c>
    </row>
    <row r="1114" spans="1:34" x14ac:dyDescent="0.25">
      <c r="A1114">
        <v>916</v>
      </c>
      <c r="B1114" t="s">
        <v>34</v>
      </c>
      <c r="C1114">
        <v>4</v>
      </c>
      <c r="D1114">
        <v>25</v>
      </c>
      <c r="E1114">
        <v>3</v>
      </c>
      <c r="F1114" t="s">
        <v>39</v>
      </c>
      <c r="G1114">
        <v>4</v>
      </c>
      <c r="H1114">
        <v>2038</v>
      </c>
      <c r="I1114">
        <v>49</v>
      </c>
      <c r="J1114">
        <v>2.440375</v>
      </c>
      <c r="K1114">
        <v>7.2899999999999997E-5</v>
      </c>
      <c r="L1114">
        <v>39.1</v>
      </c>
      <c r="M1114">
        <v>6.3900000000000003E-4</v>
      </c>
      <c r="N1114">
        <v>0.32179999999999997</v>
      </c>
      <c r="O1114">
        <v>0</v>
      </c>
      <c r="P1114">
        <v>5.3109433962264096E-3</v>
      </c>
      <c r="Q1114">
        <v>0</v>
      </c>
      <c r="R1114">
        <v>0.06</v>
      </c>
      <c r="S1114">
        <v>0</v>
      </c>
      <c r="T1114">
        <v>79.58</v>
      </c>
      <c r="U1114">
        <v>0.56000000000000005</v>
      </c>
      <c r="V1114">
        <v>0</v>
      </c>
      <c r="W1114">
        <v>0.85799999999999998</v>
      </c>
      <c r="X1114">
        <v>0</v>
      </c>
      <c r="Y1114">
        <v>0.46200000000000002</v>
      </c>
      <c r="Z1114">
        <v>0</v>
      </c>
      <c r="AA1114">
        <v>0.81</v>
      </c>
      <c r="AB1114">
        <v>0</v>
      </c>
      <c r="AC1114" t="s">
        <v>36</v>
      </c>
      <c r="AD1114" t="s">
        <v>36</v>
      </c>
      <c r="AE1114" t="s">
        <v>36</v>
      </c>
      <c r="AF1114" t="s">
        <v>36</v>
      </c>
      <c r="AG1114" t="s">
        <v>36</v>
      </c>
      <c r="AH1114" t="s">
        <v>36</v>
      </c>
    </row>
    <row r="1115" spans="1:34" x14ac:dyDescent="0.25">
      <c r="A1115">
        <v>917</v>
      </c>
      <c r="B1115" t="s">
        <v>34</v>
      </c>
      <c r="C1115">
        <v>4</v>
      </c>
      <c r="D1115">
        <v>25</v>
      </c>
      <c r="E1115">
        <v>3</v>
      </c>
      <c r="F1115" t="s">
        <v>39</v>
      </c>
      <c r="G1115">
        <v>4</v>
      </c>
      <c r="H1115">
        <v>2039</v>
      </c>
      <c r="I1115">
        <v>50</v>
      </c>
      <c r="J1115">
        <v>2.440375</v>
      </c>
      <c r="K1115">
        <v>7.2899999999999997E-5</v>
      </c>
      <c r="L1115">
        <v>39.1</v>
      </c>
      <c r="M1115">
        <v>6.3900000000000003E-4</v>
      </c>
      <c r="N1115">
        <v>0.32179999999999997</v>
      </c>
      <c r="O1115">
        <v>0</v>
      </c>
      <c r="P1115">
        <v>5.3109433962264096E-3</v>
      </c>
      <c r="Q1115">
        <v>0</v>
      </c>
      <c r="R1115">
        <v>0.06</v>
      </c>
      <c r="S1115">
        <v>0</v>
      </c>
      <c r="T1115">
        <v>79.58</v>
      </c>
      <c r="U1115">
        <v>0.56000000000000005</v>
      </c>
      <c r="V1115">
        <v>0</v>
      </c>
      <c r="W1115">
        <v>0.85799999999999998</v>
      </c>
      <c r="X1115">
        <v>0</v>
      </c>
      <c r="Y1115">
        <v>0.46200000000000002</v>
      </c>
      <c r="Z1115">
        <v>0</v>
      </c>
      <c r="AA1115">
        <v>0.81</v>
      </c>
      <c r="AB1115">
        <v>0</v>
      </c>
      <c r="AC1115" t="s">
        <v>36</v>
      </c>
      <c r="AD1115" t="s">
        <v>36</v>
      </c>
      <c r="AE1115" t="s">
        <v>36</v>
      </c>
      <c r="AF1115" t="s">
        <v>36</v>
      </c>
      <c r="AG1115" t="s">
        <v>36</v>
      </c>
      <c r="AH1115" t="s">
        <v>36</v>
      </c>
    </row>
    <row r="1116" spans="1:34" x14ac:dyDescent="0.25">
      <c r="A1116">
        <v>918</v>
      </c>
      <c r="B1116" t="s">
        <v>34</v>
      </c>
      <c r="C1116">
        <v>4</v>
      </c>
      <c r="D1116">
        <v>25</v>
      </c>
      <c r="E1116">
        <v>3</v>
      </c>
      <c r="F1116" t="s">
        <v>39</v>
      </c>
      <c r="G1116">
        <v>4</v>
      </c>
      <c r="H1116">
        <v>2040</v>
      </c>
      <c r="I1116">
        <v>51</v>
      </c>
      <c r="J1116">
        <v>2.440375</v>
      </c>
      <c r="K1116">
        <v>7.2899999999999997E-5</v>
      </c>
      <c r="L1116">
        <v>39.1</v>
      </c>
      <c r="M1116">
        <v>6.3900000000000003E-4</v>
      </c>
      <c r="N1116">
        <v>0.32179999999999997</v>
      </c>
      <c r="O1116">
        <v>0</v>
      </c>
      <c r="P1116">
        <v>5.3109433962264096E-3</v>
      </c>
      <c r="Q1116">
        <v>0</v>
      </c>
      <c r="R1116">
        <v>0.06</v>
      </c>
      <c r="S1116">
        <v>0</v>
      </c>
      <c r="T1116">
        <v>79.58</v>
      </c>
      <c r="U1116">
        <v>0.56000000000000005</v>
      </c>
      <c r="V1116">
        <v>0</v>
      </c>
      <c r="W1116">
        <v>0.85799999999999998</v>
      </c>
      <c r="X1116">
        <v>0</v>
      </c>
      <c r="Y1116">
        <v>0.46200000000000002</v>
      </c>
      <c r="Z1116">
        <v>0</v>
      </c>
      <c r="AA1116">
        <v>0.81</v>
      </c>
      <c r="AB1116">
        <v>0</v>
      </c>
      <c r="AC1116" t="s">
        <v>36</v>
      </c>
      <c r="AD1116" t="s">
        <v>36</v>
      </c>
      <c r="AE1116" t="s">
        <v>36</v>
      </c>
      <c r="AF1116" t="s">
        <v>36</v>
      </c>
      <c r="AG1116" t="s">
        <v>36</v>
      </c>
      <c r="AH1116" t="s">
        <v>36</v>
      </c>
    </row>
    <row r="1117" spans="1:34" x14ac:dyDescent="0.25">
      <c r="A1117">
        <v>951</v>
      </c>
      <c r="B1117" t="s">
        <v>34</v>
      </c>
      <c r="C1117">
        <v>4</v>
      </c>
      <c r="D1117">
        <v>50</v>
      </c>
      <c r="E1117">
        <v>4</v>
      </c>
      <c r="F1117" t="s">
        <v>39</v>
      </c>
      <c r="G1117">
        <v>4</v>
      </c>
      <c r="H1117">
        <v>2022</v>
      </c>
      <c r="I1117">
        <v>33</v>
      </c>
      <c r="J1117">
        <v>2.440375</v>
      </c>
      <c r="K1117">
        <v>7.2899999999999997E-5</v>
      </c>
      <c r="L1117">
        <v>39.1</v>
      </c>
      <c r="M1117">
        <v>6.3900000000000003E-4</v>
      </c>
      <c r="N1117">
        <v>0.32179999999999997</v>
      </c>
      <c r="O1117">
        <v>0</v>
      </c>
      <c r="P1117">
        <v>5.3109433962264096E-3</v>
      </c>
      <c r="Q1117">
        <v>0</v>
      </c>
      <c r="R1117">
        <v>0.06</v>
      </c>
      <c r="S1117">
        <v>0</v>
      </c>
      <c r="T1117">
        <v>142.69</v>
      </c>
      <c r="U1117">
        <v>0.56000000000000005</v>
      </c>
      <c r="V1117">
        <v>0</v>
      </c>
      <c r="W1117">
        <v>0.85799999999999998</v>
      </c>
      <c r="X1117">
        <v>0</v>
      </c>
      <c r="Y1117">
        <v>0.46200000000000002</v>
      </c>
      <c r="Z1117">
        <v>0</v>
      </c>
      <c r="AA1117">
        <v>0.81</v>
      </c>
      <c r="AB1117">
        <v>0</v>
      </c>
      <c r="AC1117" t="s">
        <v>36</v>
      </c>
      <c r="AD1117" t="s">
        <v>36</v>
      </c>
      <c r="AE1117" t="s">
        <v>36</v>
      </c>
      <c r="AF1117" t="s">
        <v>36</v>
      </c>
      <c r="AG1117" t="s">
        <v>36</v>
      </c>
      <c r="AH1117" t="s">
        <v>36</v>
      </c>
    </row>
    <row r="1118" spans="1:34" x14ac:dyDescent="0.25">
      <c r="A1118">
        <v>952</v>
      </c>
      <c r="B1118" t="s">
        <v>34</v>
      </c>
      <c r="C1118">
        <v>4</v>
      </c>
      <c r="D1118">
        <v>50</v>
      </c>
      <c r="E1118">
        <v>4</v>
      </c>
      <c r="F1118" t="s">
        <v>39</v>
      </c>
      <c r="G1118">
        <v>4</v>
      </c>
      <c r="H1118">
        <v>2023</v>
      </c>
      <c r="I1118">
        <v>34</v>
      </c>
      <c r="J1118">
        <v>2.440375</v>
      </c>
      <c r="K1118">
        <v>7.2899999999999997E-5</v>
      </c>
      <c r="L1118">
        <v>39.1</v>
      </c>
      <c r="M1118">
        <v>6.3900000000000003E-4</v>
      </c>
      <c r="N1118">
        <v>0.32179999999999997</v>
      </c>
      <c r="O1118">
        <v>0</v>
      </c>
      <c r="P1118">
        <v>5.3109433962264096E-3</v>
      </c>
      <c r="Q1118">
        <v>0</v>
      </c>
      <c r="R1118">
        <v>0.06</v>
      </c>
      <c r="S1118">
        <v>0</v>
      </c>
      <c r="T1118">
        <v>142.69</v>
      </c>
      <c r="U1118">
        <v>0.56000000000000005</v>
      </c>
      <c r="V1118">
        <v>0</v>
      </c>
      <c r="W1118">
        <v>0.85799999999999998</v>
      </c>
      <c r="X1118">
        <v>0</v>
      </c>
      <c r="Y1118">
        <v>0.46200000000000002</v>
      </c>
      <c r="Z1118">
        <v>0</v>
      </c>
      <c r="AA1118">
        <v>0.81</v>
      </c>
      <c r="AB1118">
        <v>0</v>
      </c>
      <c r="AC1118" t="s">
        <v>36</v>
      </c>
      <c r="AD1118" t="s">
        <v>36</v>
      </c>
      <c r="AE1118" t="s">
        <v>36</v>
      </c>
      <c r="AF1118" t="s">
        <v>36</v>
      </c>
      <c r="AG1118" t="s">
        <v>36</v>
      </c>
      <c r="AH1118" t="s">
        <v>36</v>
      </c>
    </row>
    <row r="1119" spans="1:34" x14ac:dyDescent="0.25">
      <c r="A1119">
        <v>953</v>
      </c>
      <c r="B1119" t="s">
        <v>34</v>
      </c>
      <c r="C1119">
        <v>4</v>
      </c>
      <c r="D1119">
        <v>50</v>
      </c>
      <c r="E1119">
        <v>4</v>
      </c>
      <c r="F1119" t="s">
        <v>39</v>
      </c>
      <c r="G1119">
        <v>4</v>
      </c>
      <c r="H1119">
        <v>2024</v>
      </c>
      <c r="I1119">
        <v>35</v>
      </c>
      <c r="J1119">
        <v>2.440375</v>
      </c>
      <c r="K1119">
        <v>7.2899999999999997E-5</v>
      </c>
      <c r="L1119">
        <v>39.1</v>
      </c>
      <c r="M1119">
        <v>6.3900000000000003E-4</v>
      </c>
      <c r="N1119">
        <v>0.32179999999999997</v>
      </c>
      <c r="O1119">
        <v>0</v>
      </c>
      <c r="P1119">
        <v>5.3109433962264096E-3</v>
      </c>
      <c r="Q1119">
        <v>0</v>
      </c>
      <c r="R1119">
        <v>0.06</v>
      </c>
      <c r="S1119">
        <v>0</v>
      </c>
      <c r="T1119">
        <v>142.69</v>
      </c>
      <c r="U1119">
        <v>0.56000000000000005</v>
      </c>
      <c r="V1119">
        <v>0</v>
      </c>
      <c r="W1119">
        <v>0.85799999999999998</v>
      </c>
      <c r="X1119">
        <v>0</v>
      </c>
      <c r="Y1119">
        <v>0.46200000000000002</v>
      </c>
      <c r="Z1119">
        <v>0</v>
      </c>
      <c r="AA1119">
        <v>0.81</v>
      </c>
      <c r="AB1119">
        <v>0</v>
      </c>
      <c r="AC1119" t="s">
        <v>36</v>
      </c>
      <c r="AD1119" t="s">
        <v>36</v>
      </c>
      <c r="AE1119" t="s">
        <v>36</v>
      </c>
      <c r="AF1119" t="s">
        <v>36</v>
      </c>
      <c r="AG1119" t="s">
        <v>36</v>
      </c>
      <c r="AH1119" t="s">
        <v>36</v>
      </c>
    </row>
    <row r="1120" spans="1:34" x14ac:dyDescent="0.25">
      <c r="A1120">
        <v>954</v>
      </c>
      <c r="B1120" t="s">
        <v>34</v>
      </c>
      <c r="C1120">
        <v>4</v>
      </c>
      <c r="D1120">
        <v>50</v>
      </c>
      <c r="E1120">
        <v>4</v>
      </c>
      <c r="F1120" t="s">
        <v>39</v>
      </c>
      <c r="G1120">
        <v>4</v>
      </c>
      <c r="H1120">
        <v>2025</v>
      </c>
      <c r="I1120">
        <v>36</v>
      </c>
      <c r="J1120">
        <v>2.440375</v>
      </c>
      <c r="K1120">
        <v>7.2899999999999997E-5</v>
      </c>
      <c r="L1120">
        <v>39.1</v>
      </c>
      <c r="M1120">
        <v>6.3900000000000003E-4</v>
      </c>
      <c r="N1120">
        <v>0.32179999999999997</v>
      </c>
      <c r="O1120">
        <v>0</v>
      </c>
      <c r="P1120">
        <v>5.3109433962264096E-3</v>
      </c>
      <c r="Q1120">
        <v>0</v>
      </c>
      <c r="R1120">
        <v>0.06</v>
      </c>
      <c r="S1120">
        <v>0</v>
      </c>
      <c r="T1120">
        <v>142.69</v>
      </c>
      <c r="U1120">
        <v>0.56000000000000005</v>
      </c>
      <c r="V1120">
        <v>0</v>
      </c>
      <c r="W1120">
        <v>0.85799999999999998</v>
      </c>
      <c r="X1120">
        <v>0</v>
      </c>
      <c r="Y1120">
        <v>0.46200000000000002</v>
      </c>
      <c r="Z1120">
        <v>0</v>
      </c>
      <c r="AA1120">
        <v>0.81</v>
      </c>
      <c r="AB1120">
        <v>0</v>
      </c>
      <c r="AC1120" t="s">
        <v>36</v>
      </c>
      <c r="AD1120" t="s">
        <v>36</v>
      </c>
      <c r="AE1120" t="s">
        <v>36</v>
      </c>
      <c r="AF1120" t="s">
        <v>36</v>
      </c>
      <c r="AG1120" t="s">
        <v>36</v>
      </c>
      <c r="AH1120" t="s">
        <v>36</v>
      </c>
    </row>
    <row r="1121" spans="1:34" x14ac:dyDescent="0.25">
      <c r="A1121">
        <v>955</v>
      </c>
      <c r="B1121" t="s">
        <v>34</v>
      </c>
      <c r="C1121">
        <v>4</v>
      </c>
      <c r="D1121">
        <v>50</v>
      </c>
      <c r="E1121">
        <v>4</v>
      </c>
      <c r="F1121" t="s">
        <v>39</v>
      </c>
      <c r="G1121">
        <v>4</v>
      </c>
      <c r="H1121">
        <v>2026</v>
      </c>
      <c r="I1121">
        <v>37</v>
      </c>
      <c r="J1121">
        <v>2.440375</v>
      </c>
      <c r="K1121">
        <v>7.2899999999999997E-5</v>
      </c>
      <c r="L1121">
        <v>39.1</v>
      </c>
      <c r="M1121">
        <v>6.3900000000000003E-4</v>
      </c>
      <c r="N1121">
        <v>0.32179999999999997</v>
      </c>
      <c r="O1121">
        <v>0</v>
      </c>
      <c r="P1121">
        <v>5.3109433962264096E-3</v>
      </c>
      <c r="Q1121">
        <v>0</v>
      </c>
      <c r="R1121">
        <v>0.06</v>
      </c>
      <c r="S1121">
        <v>0</v>
      </c>
      <c r="T1121">
        <v>142.69</v>
      </c>
      <c r="U1121">
        <v>0.56000000000000005</v>
      </c>
      <c r="V1121">
        <v>0</v>
      </c>
      <c r="W1121">
        <v>0.85799999999999998</v>
      </c>
      <c r="X1121">
        <v>0</v>
      </c>
      <c r="Y1121">
        <v>0.46200000000000002</v>
      </c>
      <c r="Z1121">
        <v>0</v>
      </c>
      <c r="AA1121">
        <v>0.81</v>
      </c>
      <c r="AB1121">
        <v>0</v>
      </c>
      <c r="AC1121" t="s">
        <v>36</v>
      </c>
      <c r="AD1121" t="s">
        <v>36</v>
      </c>
      <c r="AE1121" t="s">
        <v>36</v>
      </c>
      <c r="AF1121" t="s">
        <v>36</v>
      </c>
      <c r="AG1121" t="s">
        <v>36</v>
      </c>
      <c r="AH1121" t="s">
        <v>36</v>
      </c>
    </row>
    <row r="1122" spans="1:34" x14ac:dyDescent="0.25">
      <c r="A1122">
        <v>956</v>
      </c>
      <c r="B1122" t="s">
        <v>34</v>
      </c>
      <c r="C1122">
        <v>4</v>
      </c>
      <c r="D1122">
        <v>50</v>
      </c>
      <c r="E1122">
        <v>4</v>
      </c>
      <c r="F1122" t="s">
        <v>39</v>
      </c>
      <c r="G1122">
        <v>4</v>
      </c>
      <c r="H1122">
        <v>2027</v>
      </c>
      <c r="I1122">
        <v>38</v>
      </c>
      <c r="J1122">
        <v>2.440375</v>
      </c>
      <c r="K1122">
        <v>7.2899999999999997E-5</v>
      </c>
      <c r="L1122">
        <v>39.1</v>
      </c>
      <c r="M1122">
        <v>6.3900000000000003E-4</v>
      </c>
      <c r="N1122">
        <v>0.32179999999999997</v>
      </c>
      <c r="O1122">
        <v>0</v>
      </c>
      <c r="P1122">
        <v>5.3109433962264096E-3</v>
      </c>
      <c r="Q1122">
        <v>0</v>
      </c>
      <c r="R1122">
        <v>0.06</v>
      </c>
      <c r="S1122">
        <v>0</v>
      </c>
      <c r="T1122">
        <v>142.69</v>
      </c>
      <c r="U1122">
        <v>0.56000000000000005</v>
      </c>
      <c r="V1122">
        <v>0</v>
      </c>
      <c r="W1122">
        <v>0.85799999999999998</v>
      </c>
      <c r="X1122">
        <v>0</v>
      </c>
      <c r="Y1122">
        <v>0.46200000000000002</v>
      </c>
      <c r="Z1122">
        <v>0</v>
      </c>
      <c r="AA1122">
        <v>0.81</v>
      </c>
      <c r="AB1122">
        <v>0</v>
      </c>
      <c r="AC1122" t="s">
        <v>36</v>
      </c>
      <c r="AD1122" t="s">
        <v>36</v>
      </c>
      <c r="AE1122" t="s">
        <v>36</v>
      </c>
      <c r="AF1122" t="s">
        <v>36</v>
      </c>
      <c r="AG1122" t="s">
        <v>36</v>
      </c>
      <c r="AH1122" t="s">
        <v>36</v>
      </c>
    </row>
    <row r="1123" spans="1:34" x14ac:dyDescent="0.25">
      <c r="A1123">
        <v>957</v>
      </c>
      <c r="B1123" t="s">
        <v>34</v>
      </c>
      <c r="C1123">
        <v>4</v>
      </c>
      <c r="D1123">
        <v>50</v>
      </c>
      <c r="E1123">
        <v>4</v>
      </c>
      <c r="F1123" t="s">
        <v>39</v>
      </c>
      <c r="G1123">
        <v>4</v>
      </c>
      <c r="H1123">
        <v>2028</v>
      </c>
      <c r="I1123">
        <v>39</v>
      </c>
      <c r="J1123">
        <v>2.440375</v>
      </c>
      <c r="K1123">
        <v>7.2899999999999997E-5</v>
      </c>
      <c r="L1123">
        <v>39.1</v>
      </c>
      <c r="M1123">
        <v>6.3900000000000003E-4</v>
      </c>
      <c r="N1123">
        <v>0.32179999999999997</v>
      </c>
      <c r="O1123">
        <v>0</v>
      </c>
      <c r="P1123">
        <v>5.3109433962264096E-3</v>
      </c>
      <c r="Q1123">
        <v>0</v>
      </c>
      <c r="R1123">
        <v>0.06</v>
      </c>
      <c r="S1123">
        <v>0</v>
      </c>
      <c r="T1123">
        <v>142.69</v>
      </c>
      <c r="U1123">
        <v>0.56000000000000005</v>
      </c>
      <c r="V1123">
        <v>0</v>
      </c>
      <c r="W1123">
        <v>0.85799999999999998</v>
      </c>
      <c r="X1123">
        <v>0</v>
      </c>
      <c r="Y1123">
        <v>0.46200000000000002</v>
      </c>
      <c r="Z1123">
        <v>0</v>
      </c>
      <c r="AA1123">
        <v>0.81</v>
      </c>
      <c r="AB1123">
        <v>0</v>
      </c>
      <c r="AC1123" t="s">
        <v>36</v>
      </c>
      <c r="AD1123" t="s">
        <v>36</v>
      </c>
      <c r="AE1123" t="s">
        <v>36</v>
      </c>
      <c r="AF1123" t="s">
        <v>36</v>
      </c>
      <c r="AG1123" t="s">
        <v>36</v>
      </c>
      <c r="AH1123" t="s">
        <v>36</v>
      </c>
    </row>
    <row r="1124" spans="1:34" x14ac:dyDescent="0.25">
      <c r="A1124">
        <v>958</v>
      </c>
      <c r="B1124" t="s">
        <v>34</v>
      </c>
      <c r="C1124">
        <v>4</v>
      </c>
      <c r="D1124">
        <v>50</v>
      </c>
      <c r="E1124">
        <v>4</v>
      </c>
      <c r="F1124" t="s">
        <v>39</v>
      </c>
      <c r="G1124">
        <v>4</v>
      </c>
      <c r="H1124">
        <v>2029</v>
      </c>
      <c r="I1124">
        <v>40</v>
      </c>
      <c r="J1124">
        <v>2.440375</v>
      </c>
      <c r="K1124">
        <v>7.2899999999999997E-5</v>
      </c>
      <c r="L1124">
        <v>39.1</v>
      </c>
      <c r="M1124">
        <v>6.3900000000000003E-4</v>
      </c>
      <c r="N1124">
        <v>0.32179999999999997</v>
      </c>
      <c r="O1124">
        <v>0</v>
      </c>
      <c r="P1124">
        <v>5.3109433962264096E-3</v>
      </c>
      <c r="Q1124">
        <v>0</v>
      </c>
      <c r="R1124">
        <v>0.06</v>
      </c>
      <c r="S1124">
        <v>0</v>
      </c>
      <c r="T1124">
        <v>142.69</v>
      </c>
      <c r="U1124">
        <v>0.56000000000000005</v>
      </c>
      <c r="V1124">
        <v>0</v>
      </c>
      <c r="W1124">
        <v>0.85799999999999998</v>
      </c>
      <c r="X1124">
        <v>0</v>
      </c>
      <c r="Y1124">
        <v>0.46200000000000002</v>
      </c>
      <c r="Z1124">
        <v>0</v>
      </c>
      <c r="AA1124">
        <v>0.81</v>
      </c>
      <c r="AB1124">
        <v>0</v>
      </c>
      <c r="AC1124" t="s">
        <v>36</v>
      </c>
      <c r="AD1124" t="s">
        <v>36</v>
      </c>
      <c r="AE1124" t="s">
        <v>36</v>
      </c>
      <c r="AF1124" t="s">
        <v>36</v>
      </c>
      <c r="AG1124" t="s">
        <v>36</v>
      </c>
      <c r="AH1124" t="s">
        <v>36</v>
      </c>
    </row>
    <row r="1125" spans="1:34" x14ac:dyDescent="0.25">
      <c r="A1125">
        <v>959</v>
      </c>
      <c r="B1125" t="s">
        <v>34</v>
      </c>
      <c r="C1125">
        <v>4</v>
      </c>
      <c r="D1125">
        <v>50</v>
      </c>
      <c r="E1125">
        <v>4</v>
      </c>
      <c r="F1125" t="s">
        <v>39</v>
      </c>
      <c r="G1125">
        <v>4</v>
      </c>
      <c r="H1125">
        <v>2030</v>
      </c>
      <c r="I1125">
        <v>41</v>
      </c>
      <c r="J1125">
        <v>2.440375</v>
      </c>
      <c r="K1125">
        <v>7.2899999999999997E-5</v>
      </c>
      <c r="L1125">
        <v>39.1</v>
      </c>
      <c r="M1125">
        <v>6.3900000000000003E-4</v>
      </c>
      <c r="N1125">
        <v>0.32179999999999997</v>
      </c>
      <c r="O1125">
        <v>0</v>
      </c>
      <c r="P1125">
        <v>5.3109433962264096E-3</v>
      </c>
      <c r="Q1125">
        <v>0</v>
      </c>
      <c r="R1125">
        <v>0.06</v>
      </c>
      <c r="S1125">
        <v>0</v>
      </c>
      <c r="T1125">
        <v>142.69</v>
      </c>
      <c r="U1125">
        <v>0.56000000000000005</v>
      </c>
      <c r="V1125">
        <v>0</v>
      </c>
      <c r="W1125">
        <v>0.85799999999999998</v>
      </c>
      <c r="X1125">
        <v>0</v>
      </c>
      <c r="Y1125">
        <v>0.46200000000000002</v>
      </c>
      <c r="Z1125">
        <v>0</v>
      </c>
      <c r="AA1125">
        <v>0.81</v>
      </c>
      <c r="AB1125">
        <v>0</v>
      </c>
      <c r="AC1125" t="s">
        <v>36</v>
      </c>
      <c r="AD1125" t="s">
        <v>36</v>
      </c>
      <c r="AE1125" t="s">
        <v>36</v>
      </c>
      <c r="AF1125" t="s">
        <v>36</v>
      </c>
      <c r="AG1125" t="s">
        <v>36</v>
      </c>
      <c r="AH1125" t="s">
        <v>36</v>
      </c>
    </row>
    <row r="1126" spans="1:34" x14ac:dyDescent="0.25">
      <c r="A1126">
        <v>960</v>
      </c>
      <c r="B1126" t="s">
        <v>34</v>
      </c>
      <c r="C1126">
        <v>4</v>
      </c>
      <c r="D1126">
        <v>50</v>
      </c>
      <c r="E1126">
        <v>4</v>
      </c>
      <c r="F1126" t="s">
        <v>39</v>
      </c>
      <c r="G1126">
        <v>4</v>
      </c>
      <c r="H1126">
        <v>2031</v>
      </c>
      <c r="I1126">
        <v>42</v>
      </c>
      <c r="J1126">
        <v>2.440375</v>
      </c>
      <c r="K1126">
        <v>7.2899999999999997E-5</v>
      </c>
      <c r="L1126">
        <v>39.1</v>
      </c>
      <c r="M1126">
        <v>6.3900000000000003E-4</v>
      </c>
      <c r="N1126">
        <v>0.32179999999999997</v>
      </c>
      <c r="O1126">
        <v>0</v>
      </c>
      <c r="P1126">
        <v>5.3109433962264096E-3</v>
      </c>
      <c r="Q1126">
        <v>0</v>
      </c>
      <c r="R1126">
        <v>0.06</v>
      </c>
      <c r="S1126">
        <v>0</v>
      </c>
      <c r="T1126">
        <v>142.69</v>
      </c>
      <c r="U1126">
        <v>0.56000000000000005</v>
      </c>
      <c r="V1126">
        <v>0</v>
      </c>
      <c r="W1126">
        <v>0.85799999999999998</v>
      </c>
      <c r="X1126">
        <v>0</v>
      </c>
      <c r="Y1126">
        <v>0.46200000000000002</v>
      </c>
      <c r="Z1126">
        <v>0</v>
      </c>
      <c r="AA1126">
        <v>0.81</v>
      </c>
      <c r="AB1126">
        <v>0</v>
      </c>
      <c r="AC1126" t="s">
        <v>36</v>
      </c>
      <c r="AD1126" t="s">
        <v>36</v>
      </c>
      <c r="AE1126" t="s">
        <v>36</v>
      </c>
      <c r="AF1126" t="s">
        <v>36</v>
      </c>
      <c r="AG1126" t="s">
        <v>36</v>
      </c>
      <c r="AH1126" t="s">
        <v>36</v>
      </c>
    </row>
    <row r="1127" spans="1:34" x14ac:dyDescent="0.25">
      <c r="A1127">
        <v>961</v>
      </c>
      <c r="B1127" t="s">
        <v>34</v>
      </c>
      <c r="C1127">
        <v>4</v>
      </c>
      <c r="D1127">
        <v>50</v>
      </c>
      <c r="E1127">
        <v>4</v>
      </c>
      <c r="F1127" t="s">
        <v>39</v>
      </c>
      <c r="G1127">
        <v>4</v>
      </c>
      <c r="H1127">
        <v>2032</v>
      </c>
      <c r="I1127">
        <v>43</v>
      </c>
      <c r="J1127">
        <v>2.440375</v>
      </c>
      <c r="K1127">
        <v>7.2899999999999997E-5</v>
      </c>
      <c r="L1127">
        <v>39.1</v>
      </c>
      <c r="M1127">
        <v>6.3900000000000003E-4</v>
      </c>
      <c r="N1127">
        <v>0.32179999999999997</v>
      </c>
      <c r="O1127">
        <v>0</v>
      </c>
      <c r="P1127">
        <v>5.3109433962264096E-3</v>
      </c>
      <c r="Q1127">
        <v>0</v>
      </c>
      <c r="R1127">
        <v>0.06</v>
      </c>
      <c r="S1127">
        <v>0</v>
      </c>
      <c r="T1127">
        <v>142.69</v>
      </c>
      <c r="U1127">
        <v>0.56000000000000005</v>
      </c>
      <c r="V1127">
        <v>0</v>
      </c>
      <c r="W1127">
        <v>0.85799999999999998</v>
      </c>
      <c r="X1127">
        <v>0</v>
      </c>
      <c r="Y1127">
        <v>0.46200000000000002</v>
      </c>
      <c r="Z1127">
        <v>0</v>
      </c>
      <c r="AA1127">
        <v>0.81</v>
      </c>
      <c r="AB1127">
        <v>0</v>
      </c>
      <c r="AC1127" t="s">
        <v>36</v>
      </c>
      <c r="AD1127" t="s">
        <v>36</v>
      </c>
      <c r="AE1127" t="s">
        <v>36</v>
      </c>
      <c r="AF1127" t="s">
        <v>36</v>
      </c>
      <c r="AG1127" t="s">
        <v>36</v>
      </c>
      <c r="AH1127" t="s">
        <v>36</v>
      </c>
    </row>
    <row r="1128" spans="1:34" x14ac:dyDescent="0.25">
      <c r="A1128">
        <v>962</v>
      </c>
      <c r="B1128" t="s">
        <v>34</v>
      </c>
      <c r="C1128">
        <v>4</v>
      </c>
      <c r="D1128">
        <v>50</v>
      </c>
      <c r="E1128">
        <v>4</v>
      </c>
      <c r="F1128" t="s">
        <v>39</v>
      </c>
      <c r="G1128">
        <v>4</v>
      </c>
      <c r="H1128">
        <v>2033</v>
      </c>
      <c r="I1128">
        <v>44</v>
      </c>
      <c r="J1128">
        <v>2.440375</v>
      </c>
      <c r="K1128">
        <v>7.2899999999999997E-5</v>
      </c>
      <c r="L1128">
        <v>39.1</v>
      </c>
      <c r="M1128">
        <v>6.3900000000000003E-4</v>
      </c>
      <c r="N1128">
        <v>0.32179999999999997</v>
      </c>
      <c r="O1128">
        <v>0</v>
      </c>
      <c r="P1128">
        <v>5.3109433962264096E-3</v>
      </c>
      <c r="Q1128">
        <v>0</v>
      </c>
      <c r="R1128">
        <v>0.06</v>
      </c>
      <c r="S1128">
        <v>0</v>
      </c>
      <c r="T1128">
        <v>142.69</v>
      </c>
      <c r="U1128">
        <v>0.56000000000000005</v>
      </c>
      <c r="V1128">
        <v>0</v>
      </c>
      <c r="W1128">
        <v>0.85799999999999998</v>
      </c>
      <c r="X1128">
        <v>0</v>
      </c>
      <c r="Y1128">
        <v>0.46200000000000002</v>
      </c>
      <c r="Z1128">
        <v>0</v>
      </c>
      <c r="AA1128">
        <v>0.81</v>
      </c>
      <c r="AB1128">
        <v>0</v>
      </c>
      <c r="AC1128" t="s">
        <v>36</v>
      </c>
      <c r="AD1128" t="s">
        <v>36</v>
      </c>
      <c r="AE1128" t="s">
        <v>36</v>
      </c>
      <c r="AF1128" t="s">
        <v>36</v>
      </c>
      <c r="AG1128" t="s">
        <v>36</v>
      </c>
      <c r="AH1128" t="s">
        <v>36</v>
      </c>
    </row>
    <row r="1129" spans="1:34" x14ac:dyDescent="0.25">
      <c r="A1129">
        <v>963</v>
      </c>
      <c r="B1129" t="s">
        <v>34</v>
      </c>
      <c r="C1129">
        <v>4</v>
      </c>
      <c r="D1129">
        <v>50</v>
      </c>
      <c r="E1129">
        <v>4</v>
      </c>
      <c r="F1129" t="s">
        <v>39</v>
      </c>
      <c r="G1129">
        <v>4</v>
      </c>
      <c r="H1129">
        <v>2034</v>
      </c>
      <c r="I1129">
        <v>45</v>
      </c>
      <c r="J1129">
        <v>2.440375</v>
      </c>
      <c r="K1129">
        <v>7.2899999999999997E-5</v>
      </c>
      <c r="L1129">
        <v>39.1</v>
      </c>
      <c r="M1129">
        <v>6.3900000000000003E-4</v>
      </c>
      <c r="N1129">
        <v>0.32179999999999997</v>
      </c>
      <c r="O1129">
        <v>0</v>
      </c>
      <c r="P1129">
        <v>5.3109433962264096E-3</v>
      </c>
      <c r="Q1129">
        <v>0</v>
      </c>
      <c r="R1129">
        <v>0.06</v>
      </c>
      <c r="S1129">
        <v>0</v>
      </c>
      <c r="T1129">
        <v>142.69</v>
      </c>
      <c r="U1129">
        <v>0.56000000000000005</v>
      </c>
      <c r="V1129">
        <v>0</v>
      </c>
      <c r="W1129">
        <v>0.85799999999999998</v>
      </c>
      <c r="X1129">
        <v>0</v>
      </c>
      <c r="Y1129">
        <v>0.46200000000000002</v>
      </c>
      <c r="Z1129">
        <v>0</v>
      </c>
      <c r="AA1129">
        <v>0.81</v>
      </c>
      <c r="AB1129">
        <v>0</v>
      </c>
      <c r="AC1129" t="s">
        <v>36</v>
      </c>
      <c r="AD1129" t="s">
        <v>36</v>
      </c>
      <c r="AE1129" t="s">
        <v>36</v>
      </c>
      <c r="AF1129" t="s">
        <v>36</v>
      </c>
      <c r="AG1129" t="s">
        <v>36</v>
      </c>
      <c r="AH1129" t="s">
        <v>36</v>
      </c>
    </row>
    <row r="1130" spans="1:34" x14ac:dyDescent="0.25">
      <c r="A1130">
        <v>964</v>
      </c>
      <c r="B1130" t="s">
        <v>34</v>
      </c>
      <c r="C1130">
        <v>4</v>
      </c>
      <c r="D1130">
        <v>50</v>
      </c>
      <c r="E1130">
        <v>4</v>
      </c>
      <c r="F1130" t="s">
        <v>39</v>
      </c>
      <c r="G1130">
        <v>4</v>
      </c>
      <c r="H1130">
        <v>2035</v>
      </c>
      <c r="I1130">
        <v>46</v>
      </c>
      <c r="J1130">
        <v>2.440375</v>
      </c>
      <c r="K1130">
        <v>7.2899999999999997E-5</v>
      </c>
      <c r="L1130">
        <v>39.1</v>
      </c>
      <c r="M1130">
        <v>6.3900000000000003E-4</v>
      </c>
      <c r="N1130">
        <v>0.32179999999999997</v>
      </c>
      <c r="O1130">
        <v>0</v>
      </c>
      <c r="P1130">
        <v>5.3109433962264096E-3</v>
      </c>
      <c r="Q1130">
        <v>0</v>
      </c>
      <c r="R1130">
        <v>0.06</v>
      </c>
      <c r="S1130">
        <v>0</v>
      </c>
      <c r="T1130">
        <v>142.69</v>
      </c>
      <c r="U1130">
        <v>0.56000000000000005</v>
      </c>
      <c r="V1130">
        <v>0</v>
      </c>
      <c r="W1130">
        <v>0.85799999999999998</v>
      </c>
      <c r="X1130">
        <v>0</v>
      </c>
      <c r="Y1130">
        <v>0.46200000000000002</v>
      </c>
      <c r="Z1130">
        <v>0</v>
      </c>
      <c r="AA1130">
        <v>0.81</v>
      </c>
      <c r="AB1130">
        <v>0</v>
      </c>
      <c r="AC1130" t="s">
        <v>36</v>
      </c>
      <c r="AD1130" t="s">
        <v>36</v>
      </c>
      <c r="AE1130" t="s">
        <v>36</v>
      </c>
      <c r="AF1130" t="s">
        <v>36</v>
      </c>
      <c r="AG1130" t="s">
        <v>36</v>
      </c>
      <c r="AH1130" t="s">
        <v>36</v>
      </c>
    </row>
    <row r="1131" spans="1:34" x14ac:dyDescent="0.25">
      <c r="A1131">
        <v>965</v>
      </c>
      <c r="B1131" t="s">
        <v>34</v>
      </c>
      <c r="C1131">
        <v>4</v>
      </c>
      <c r="D1131">
        <v>50</v>
      </c>
      <c r="E1131">
        <v>4</v>
      </c>
      <c r="F1131" t="s">
        <v>39</v>
      </c>
      <c r="G1131">
        <v>4</v>
      </c>
      <c r="H1131">
        <v>2036</v>
      </c>
      <c r="I1131">
        <v>47</v>
      </c>
      <c r="J1131">
        <v>2.440375</v>
      </c>
      <c r="K1131">
        <v>7.2899999999999997E-5</v>
      </c>
      <c r="L1131">
        <v>39.1</v>
      </c>
      <c r="M1131">
        <v>6.3900000000000003E-4</v>
      </c>
      <c r="N1131">
        <v>0.32179999999999997</v>
      </c>
      <c r="O1131">
        <v>0</v>
      </c>
      <c r="P1131">
        <v>5.3109433962264096E-3</v>
      </c>
      <c r="Q1131">
        <v>0</v>
      </c>
      <c r="R1131">
        <v>0.06</v>
      </c>
      <c r="S1131">
        <v>0</v>
      </c>
      <c r="T1131">
        <v>142.69</v>
      </c>
      <c r="U1131">
        <v>0.56000000000000005</v>
      </c>
      <c r="V1131">
        <v>0</v>
      </c>
      <c r="W1131">
        <v>0.85799999999999998</v>
      </c>
      <c r="X1131">
        <v>0</v>
      </c>
      <c r="Y1131">
        <v>0.46200000000000002</v>
      </c>
      <c r="Z1131">
        <v>0</v>
      </c>
      <c r="AA1131">
        <v>0.81</v>
      </c>
      <c r="AB1131">
        <v>0</v>
      </c>
      <c r="AC1131" t="s">
        <v>36</v>
      </c>
      <c r="AD1131" t="s">
        <v>36</v>
      </c>
      <c r="AE1131" t="s">
        <v>36</v>
      </c>
      <c r="AF1131" t="s">
        <v>36</v>
      </c>
      <c r="AG1131" t="s">
        <v>36</v>
      </c>
      <c r="AH1131" t="s">
        <v>36</v>
      </c>
    </row>
    <row r="1132" spans="1:34" x14ac:dyDescent="0.25">
      <c r="A1132">
        <v>966</v>
      </c>
      <c r="B1132" t="s">
        <v>34</v>
      </c>
      <c r="C1132">
        <v>4</v>
      </c>
      <c r="D1132">
        <v>50</v>
      </c>
      <c r="E1132">
        <v>4</v>
      </c>
      <c r="F1132" t="s">
        <v>39</v>
      </c>
      <c r="G1132">
        <v>4</v>
      </c>
      <c r="H1132">
        <v>2037</v>
      </c>
      <c r="I1132">
        <v>48</v>
      </c>
      <c r="J1132">
        <v>2.440375</v>
      </c>
      <c r="K1132">
        <v>7.2899999999999997E-5</v>
      </c>
      <c r="L1132">
        <v>39.1</v>
      </c>
      <c r="M1132">
        <v>6.3900000000000003E-4</v>
      </c>
      <c r="N1132">
        <v>0.32179999999999997</v>
      </c>
      <c r="O1132">
        <v>0</v>
      </c>
      <c r="P1132">
        <v>5.3109433962264096E-3</v>
      </c>
      <c r="Q1132">
        <v>0</v>
      </c>
      <c r="R1132">
        <v>0.06</v>
      </c>
      <c r="S1132">
        <v>0</v>
      </c>
      <c r="T1132">
        <v>142.69</v>
      </c>
      <c r="U1132">
        <v>0.56000000000000005</v>
      </c>
      <c r="V1132">
        <v>0</v>
      </c>
      <c r="W1132">
        <v>0.85799999999999998</v>
      </c>
      <c r="X1132">
        <v>0</v>
      </c>
      <c r="Y1132">
        <v>0.46200000000000002</v>
      </c>
      <c r="Z1132">
        <v>0</v>
      </c>
      <c r="AA1132">
        <v>0.81</v>
      </c>
      <c r="AB1132">
        <v>0</v>
      </c>
      <c r="AC1132" t="s">
        <v>36</v>
      </c>
      <c r="AD1132" t="s">
        <v>36</v>
      </c>
      <c r="AE1132" t="s">
        <v>36</v>
      </c>
      <c r="AF1132" t="s">
        <v>36</v>
      </c>
      <c r="AG1132" t="s">
        <v>36</v>
      </c>
      <c r="AH1132" t="s">
        <v>36</v>
      </c>
    </row>
    <row r="1133" spans="1:34" x14ac:dyDescent="0.25">
      <c r="A1133">
        <v>967</v>
      </c>
      <c r="B1133" t="s">
        <v>34</v>
      </c>
      <c r="C1133">
        <v>4</v>
      </c>
      <c r="D1133">
        <v>50</v>
      </c>
      <c r="E1133">
        <v>4</v>
      </c>
      <c r="F1133" t="s">
        <v>39</v>
      </c>
      <c r="G1133">
        <v>4</v>
      </c>
      <c r="H1133">
        <v>2038</v>
      </c>
      <c r="I1133">
        <v>49</v>
      </c>
      <c r="J1133">
        <v>2.440375</v>
      </c>
      <c r="K1133">
        <v>7.2899999999999997E-5</v>
      </c>
      <c r="L1133">
        <v>39.1</v>
      </c>
      <c r="M1133">
        <v>6.3900000000000003E-4</v>
      </c>
      <c r="N1133">
        <v>0.32179999999999997</v>
      </c>
      <c r="O1133">
        <v>0</v>
      </c>
      <c r="P1133">
        <v>5.3109433962264096E-3</v>
      </c>
      <c r="Q1133">
        <v>0</v>
      </c>
      <c r="R1133">
        <v>0.06</v>
      </c>
      <c r="S1133">
        <v>0</v>
      </c>
      <c r="T1133">
        <v>142.69</v>
      </c>
      <c r="U1133">
        <v>0.56000000000000005</v>
      </c>
      <c r="V1133">
        <v>0</v>
      </c>
      <c r="W1133">
        <v>0.85799999999999998</v>
      </c>
      <c r="X1133">
        <v>0</v>
      </c>
      <c r="Y1133">
        <v>0.46200000000000002</v>
      </c>
      <c r="Z1133">
        <v>0</v>
      </c>
      <c r="AA1133">
        <v>0.81</v>
      </c>
      <c r="AB1133">
        <v>0</v>
      </c>
      <c r="AC1133" t="s">
        <v>36</v>
      </c>
      <c r="AD1133" t="s">
        <v>36</v>
      </c>
      <c r="AE1133" t="s">
        <v>36</v>
      </c>
      <c r="AF1133" t="s">
        <v>36</v>
      </c>
      <c r="AG1133" t="s">
        <v>36</v>
      </c>
      <c r="AH1133" t="s">
        <v>36</v>
      </c>
    </row>
    <row r="1134" spans="1:34" x14ac:dyDescent="0.25">
      <c r="A1134">
        <v>968</v>
      </c>
      <c r="B1134" t="s">
        <v>34</v>
      </c>
      <c r="C1134">
        <v>4</v>
      </c>
      <c r="D1134">
        <v>50</v>
      </c>
      <c r="E1134">
        <v>4</v>
      </c>
      <c r="F1134" t="s">
        <v>39</v>
      </c>
      <c r="G1134">
        <v>4</v>
      </c>
      <c r="H1134">
        <v>2039</v>
      </c>
      <c r="I1134">
        <v>50</v>
      </c>
      <c r="J1134">
        <v>2.440375</v>
      </c>
      <c r="K1134">
        <v>7.2899999999999997E-5</v>
      </c>
      <c r="L1134">
        <v>39.1</v>
      </c>
      <c r="M1134">
        <v>6.3900000000000003E-4</v>
      </c>
      <c r="N1134">
        <v>0.32179999999999997</v>
      </c>
      <c r="O1134">
        <v>0</v>
      </c>
      <c r="P1134">
        <v>5.3109433962264096E-3</v>
      </c>
      <c r="Q1134">
        <v>0</v>
      </c>
      <c r="R1134">
        <v>0.06</v>
      </c>
      <c r="S1134">
        <v>0</v>
      </c>
      <c r="T1134">
        <v>142.69</v>
      </c>
      <c r="U1134">
        <v>0.56000000000000005</v>
      </c>
      <c r="V1134">
        <v>0</v>
      </c>
      <c r="W1134">
        <v>0.85799999999999998</v>
      </c>
      <c r="X1134">
        <v>0</v>
      </c>
      <c r="Y1134">
        <v>0.46200000000000002</v>
      </c>
      <c r="Z1134">
        <v>0</v>
      </c>
      <c r="AA1134">
        <v>0.81</v>
      </c>
      <c r="AB1134">
        <v>0</v>
      </c>
      <c r="AC1134" t="s">
        <v>36</v>
      </c>
      <c r="AD1134" t="s">
        <v>36</v>
      </c>
      <c r="AE1134" t="s">
        <v>36</v>
      </c>
      <c r="AF1134" t="s">
        <v>36</v>
      </c>
      <c r="AG1134" t="s">
        <v>36</v>
      </c>
      <c r="AH1134" t="s">
        <v>36</v>
      </c>
    </row>
    <row r="1135" spans="1:34" x14ac:dyDescent="0.25">
      <c r="A1135">
        <v>969</v>
      </c>
      <c r="B1135" t="s">
        <v>34</v>
      </c>
      <c r="C1135">
        <v>4</v>
      </c>
      <c r="D1135">
        <v>50</v>
      </c>
      <c r="E1135">
        <v>4</v>
      </c>
      <c r="F1135" t="s">
        <v>39</v>
      </c>
      <c r="G1135">
        <v>4</v>
      </c>
      <c r="H1135">
        <v>2040</v>
      </c>
      <c r="I1135">
        <v>51</v>
      </c>
      <c r="J1135">
        <v>2.440375</v>
      </c>
      <c r="K1135">
        <v>7.2899999999999997E-5</v>
      </c>
      <c r="L1135">
        <v>39.1</v>
      </c>
      <c r="M1135">
        <v>6.3900000000000003E-4</v>
      </c>
      <c r="N1135">
        <v>0.32179999999999997</v>
      </c>
      <c r="O1135">
        <v>0</v>
      </c>
      <c r="P1135">
        <v>5.3109433962264096E-3</v>
      </c>
      <c r="Q1135">
        <v>0</v>
      </c>
      <c r="R1135">
        <v>0.06</v>
      </c>
      <c r="S1135">
        <v>0</v>
      </c>
      <c r="T1135">
        <v>142.69</v>
      </c>
      <c r="U1135">
        <v>0.56000000000000005</v>
      </c>
      <c r="V1135">
        <v>0</v>
      </c>
      <c r="W1135">
        <v>0.85799999999999998</v>
      </c>
      <c r="X1135">
        <v>0</v>
      </c>
      <c r="Y1135">
        <v>0.46200000000000002</v>
      </c>
      <c r="Z1135">
        <v>0</v>
      </c>
      <c r="AA1135">
        <v>0.81</v>
      </c>
      <c r="AB1135">
        <v>0</v>
      </c>
      <c r="AC1135" t="s">
        <v>36</v>
      </c>
      <c r="AD1135" t="s">
        <v>36</v>
      </c>
      <c r="AE1135" t="s">
        <v>36</v>
      </c>
      <c r="AF1135" t="s">
        <v>36</v>
      </c>
      <c r="AG1135" t="s">
        <v>36</v>
      </c>
      <c r="AH1135" t="s">
        <v>36</v>
      </c>
    </row>
    <row r="1136" spans="1:34" x14ac:dyDescent="0.25">
      <c r="A1136">
        <v>1002</v>
      </c>
      <c r="B1136" t="s">
        <v>34</v>
      </c>
      <c r="C1136">
        <v>4</v>
      </c>
      <c r="D1136">
        <v>120</v>
      </c>
      <c r="E1136">
        <v>5</v>
      </c>
      <c r="F1136" t="s">
        <v>39</v>
      </c>
      <c r="G1136">
        <v>4</v>
      </c>
      <c r="H1136">
        <v>2022</v>
      </c>
      <c r="I1136">
        <v>33</v>
      </c>
      <c r="J1136">
        <v>2.440375</v>
      </c>
      <c r="K1136">
        <v>7.2899999999999997E-5</v>
      </c>
      <c r="L1136">
        <v>39.1</v>
      </c>
      <c r="M1136">
        <v>6.3900000000000003E-4</v>
      </c>
      <c r="N1136">
        <v>0.32179999999999997</v>
      </c>
      <c r="O1136">
        <v>0</v>
      </c>
      <c r="P1136">
        <v>5.3109433962264096E-3</v>
      </c>
      <c r="Q1136">
        <v>0</v>
      </c>
      <c r="R1136">
        <v>0.06</v>
      </c>
      <c r="S1136">
        <v>0</v>
      </c>
      <c r="T1136">
        <v>133.16999999999999</v>
      </c>
      <c r="U1136">
        <v>0.56000000000000005</v>
      </c>
      <c r="V1136">
        <v>0</v>
      </c>
      <c r="W1136">
        <v>0.85799999999999998</v>
      </c>
      <c r="X1136">
        <v>0</v>
      </c>
      <c r="Y1136">
        <v>0.46200000000000002</v>
      </c>
      <c r="Z1136">
        <v>0</v>
      </c>
      <c r="AA1136">
        <v>0.81</v>
      </c>
      <c r="AB1136">
        <v>0</v>
      </c>
      <c r="AC1136" t="s">
        <v>36</v>
      </c>
      <c r="AD1136" t="s">
        <v>36</v>
      </c>
      <c r="AE1136" t="s">
        <v>36</v>
      </c>
      <c r="AF1136" t="s">
        <v>36</v>
      </c>
      <c r="AG1136" t="s">
        <v>36</v>
      </c>
      <c r="AH1136" t="s">
        <v>36</v>
      </c>
    </row>
    <row r="1137" spans="1:34" x14ac:dyDescent="0.25">
      <c r="A1137">
        <v>1003</v>
      </c>
      <c r="B1137" t="s">
        <v>34</v>
      </c>
      <c r="C1137">
        <v>4</v>
      </c>
      <c r="D1137">
        <v>120</v>
      </c>
      <c r="E1137">
        <v>5</v>
      </c>
      <c r="F1137" t="s">
        <v>39</v>
      </c>
      <c r="G1137">
        <v>4</v>
      </c>
      <c r="H1137">
        <v>2023</v>
      </c>
      <c r="I1137">
        <v>34</v>
      </c>
      <c r="J1137">
        <v>2.440375</v>
      </c>
      <c r="K1137">
        <v>7.2899999999999997E-5</v>
      </c>
      <c r="L1137">
        <v>39.1</v>
      </c>
      <c r="M1137">
        <v>6.3900000000000003E-4</v>
      </c>
      <c r="N1137">
        <v>0.32179999999999997</v>
      </c>
      <c r="O1137">
        <v>0</v>
      </c>
      <c r="P1137">
        <v>5.3109433962264096E-3</v>
      </c>
      <c r="Q1137">
        <v>0</v>
      </c>
      <c r="R1137">
        <v>0.06</v>
      </c>
      <c r="S1137">
        <v>0</v>
      </c>
      <c r="T1137">
        <v>133.16999999999999</v>
      </c>
      <c r="U1137">
        <v>0.56000000000000005</v>
      </c>
      <c r="V1137">
        <v>0</v>
      </c>
      <c r="W1137">
        <v>0.85799999999999998</v>
      </c>
      <c r="X1137">
        <v>0</v>
      </c>
      <c r="Y1137">
        <v>0.46200000000000002</v>
      </c>
      <c r="Z1137">
        <v>0</v>
      </c>
      <c r="AA1137">
        <v>0.81</v>
      </c>
      <c r="AB1137">
        <v>0</v>
      </c>
      <c r="AC1137" t="s">
        <v>36</v>
      </c>
      <c r="AD1137" t="s">
        <v>36</v>
      </c>
      <c r="AE1137" t="s">
        <v>36</v>
      </c>
      <c r="AF1137" t="s">
        <v>36</v>
      </c>
      <c r="AG1137" t="s">
        <v>36</v>
      </c>
      <c r="AH1137" t="s">
        <v>36</v>
      </c>
    </row>
    <row r="1138" spans="1:34" x14ac:dyDescent="0.25">
      <c r="A1138">
        <v>1004</v>
      </c>
      <c r="B1138" t="s">
        <v>34</v>
      </c>
      <c r="C1138">
        <v>4</v>
      </c>
      <c r="D1138">
        <v>120</v>
      </c>
      <c r="E1138">
        <v>5</v>
      </c>
      <c r="F1138" t="s">
        <v>39</v>
      </c>
      <c r="G1138">
        <v>4</v>
      </c>
      <c r="H1138">
        <v>2024</v>
      </c>
      <c r="I1138">
        <v>35</v>
      </c>
      <c r="J1138">
        <v>2.440375</v>
      </c>
      <c r="K1138">
        <v>7.2899999999999997E-5</v>
      </c>
      <c r="L1138">
        <v>39.1</v>
      </c>
      <c r="M1138">
        <v>6.3900000000000003E-4</v>
      </c>
      <c r="N1138">
        <v>0.32179999999999997</v>
      </c>
      <c r="O1138">
        <v>0</v>
      </c>
      <c r="P1138">
        <v>5.3109433962264096E-3</v>
      </c>
      <c r="Q1138">
        <v>0</v>
      </c>
      <c r="R1138">
        <v>0.06</v>
      </c>
      <c r="S1138">
        <v>0</v>
      </c>
      <c r="T1138">
        <v>133.16999999999999</v>
      </c>
      <c r="U1138">
        <v>0.56000000000000005</v>
      </c>
      <c r="V1138">
        <v>0</v>
      </c>
      <c r="W1138">
        <v>0.85799999999999998</v>
      </c>
      <c r="X1138">
        <v>0</v>
      </c>
      <c r="Y1138">
        <v>0.46200000000000002</v>
      </c>
      <c r="Z1138">
        <v>0</v>
      </c>
      <c r="AA1138">
        <v>0.81</v>
      </c>
      <c r="AB1138">
        <v>0</v>
      </c>
      <c r="AC1138" t="s">
        <v>36</v>
      </c>
      <c r="AD1138" t="s">
        <v>36</v>
      </c>
      <c r="AE1138" t="s">
        <v>36</v>
      </c>
      <c r="AF1138" t="s">
        <v>36</v>
      </c>
      <c r="AG1138" t="s">
        <v>36</v>
      </c>
      <c r="AH1138" t="s">
        <v>36</v>
      </c>
    </row>
    <row r="1139" spans="1:34" x14ac:dyDescent="0.25">
      <c r="A1139">
        <v>1005</v>
      </c>
      <c r="B1139" t="s">
        <v>34</v>
      </c>
      <c r="C1139">
        <v>4</v>
      </c>
      <c r="D1139">
        <v>120</v>
      </c>
      <c r="E1139">
        <v>5</v>
      </c>
      <c r="F1139" t="s">
        <v>39</v>
      </c>
      <c r="G1139">
        <v>4</v>
      </c>
      <c r="H1139">
        <v>2025</v>
      </c>
      <c r="I1139">
        <v>36</v>
      </c>
      <c r="J1139">
        <v>2.440375</v>
      </c>
      <c r="K1139">
        <v>7.2899999999999997E-5</v>
      </c>
      <c r="L1139">
        <v>39.1</v>
      </c>
      <c r="M1139">
        <v>6.3900000000000003E-4</v>
      </c>
      <c r="N1139">
        <v>0.32179999999999997</v>
      </c>
      <c r="O1139">
        <v>0</v>
      </c>
      <c r="P1139">
        <v>5.3109433962264096E-3</v>
      </c>
      <c r="Q1139">
        <v>0</v>
      </c>
      <c r="R1139">
        <v>0.06</v>
      </c>
      <c r="S1139">
        <v>0</v>
      </c>
      <c r="T1139">
        <v>133.16999999999999</v>
      </c>
      <c r="U1139">
        <v>0.56000000000000005</v>
      </c>
      <c r="V1139">
        <v>0</v>
      </c>
      <c r="W1139">
        <v>0.85799999999999998</v>
      </c>
      <c r="X1139">
        <v>0</v>
      </c>
      <c r="Y1139">
        <v>0.46200000000000002</v>
      </c>
      <c r="Z1139">
        <v>0</v>
      </c>
      <c r="AA1139">
        <v>0.81</v>
      </c>
      <c r="AB1139">
        <v>0</v>
      </c>
      <c r="AC1139" t="s">
        <v>36</v>
      </c>
      <c r="AD1139" t="s">
        <v>36</v>
      </c>
      <c r="AE1139" t="s">
        <v>36</v>
      </c>
      <c r="AF1139" t="s">
        <v>36</v>
      </c>
      <c r="AG1139" t="s">
        <v>36</v>
      </c>
      <c r="AH1139" t="s">
        <v>36</v>
      </c>
    </row>
    <row r="1140" spans="1:34" x14ac:dyDescent="0.25">
      <c r="A1140">
        <v>1006</v>
      </c>
      <c r="B1140" t="s">
        <v>34</v>
      </c>
      <c r="C1140">
        <v>4</v>
      </c>
      <c r="D1140">
        <v>120</v>
      </c>
      <c r="E1140">
        <v>5</v>
      </c>
      <c r="F1140" t="s">
        <v>39</v>
      </c>
      <c r="G1140">
        <v>4</v>
      </c>
      <c r="H1140">
        <v>2026</v>
      </c>
      <c r="I1140">
        <v>37</v>
      </c>
      <c r="J1140">
        <v>2.440375</v>
      </c>
      <c r="K1140">
        <v>7.2899999999999997E-5</v>
      </c>
      <c r="L1140">
        <v>39.1</v>
      </c>
      <c r="M1140">
        <v>6.3900000000000003E-4</v>
      </c>
      <c r="N1140">
        <v>0.32179999999999997</v>
      </c>
      <c r="O1140">
        <v>0</v>
      </c>
      <c r="P1140">
        <v>5.3109433962264096E-3</v>
      </c>
      <c r="Q1140">
        <v>0</v>
      </c>
      <c r="R1140">
        <v>0.06</v>
      </c>
      <c r="S1140">
        <v>0</v>
      </c>
      <c r="T1140">
        <v>133.16999999999999</v>
      </c>
      <c r="U1140">
        <v>0.56000000000000005</v>
      </c>
      <c r="V1140">
        <v>0</v>
      </c>
      <c r="W1140">
        <v>0.85799999999999998</v>
      </c>
      <c r="X1140">
        <v>0</v>
      </c>
      <c r="Y1140">
        <v>0.46200000000000002</v>
      </c>
      <c r="Z1140">
        <v>0</v>
      </c>
      <c r="AA1140">
        <v>0.81</v>
      </c>
      <c r="AB1140">
        <v>0</v>
      </c>
      <c r="AC1140" t="s">
        <v>36</v>
      </c>
      <c r="AD1140" t="s">
        <v>36</v>
      </c>
      <c r="AE1140" t="s">
        <v>36</v>
      </c>
      <c r="AF1140" t="s">
        <v>36</v>
      </c>
      <c r="AG1140" t="s">
        <v>36</v>
      </c>
      <c r="AH1140" t="s">
        <v>36</v>
      </c>
    </row>
    <row r="1141" spans="1:34" x14ac:dyDescent="0.25">
      <c r="A1141">
        <v>1007</v>
      </c>
      <c r="B1141" t="s">
        <v>34</v>
      </c>
      <c r="C1141">
        <v>4</v>
      </c>
      <c r="D1141">
        <v>120</v>
      </c>
      <c r="E1141">
        <v>5</v>
      </c>
      <c r="F1141" t="s">
        <v>39</v>
      </c>
      <c r="G1141">
        <v>4</v>
      </c>
      <c r="H1141">
        <v>2027</v>
      </c>
      <c r="I1141">
        <v>38</v>
      </c>
      <c r="J1141">
        <v>2.440375</v>
      </c>
      <c r="K1141">
        <v>7.2899999999999997E-5</v>
      </c>
      <c r="L1141">
        <v>39.1</v>
      </c>
      <c r="M1141">
        <v>6.3900000000000003E-4</v>
      </c>
      <c r="N1141">
        <v>0.32179999999999997</v>
      </c>
      <c r="O1141">
        <v>0</v>
      </c>
      <c r="P1141">
        <v>5.3109433962264096E-3</v>
      </c>
      <c r="Q1141">
        <v>0</v>
      </c>
      <c r="R1141">
        <v>0.06</v>
      </c>
      <c r="S1141">
        <v>0</v>
      </c>
      <c r="T1141">
        <v>133.16999999999999</v>
      </c>
      <c r="U1141">
        <v>0.56000000000000005</v>
      </c>
      <c r="V1141">
        <v>0</v>
      </c>
      <c r="W1141">
        <v>0.85799999999999998</v>
      </c>
      <c r="X1141">
        <v>0</v>
      </c>
      <c r="Y1141">
        <v>0.46200000000000002</v>
      </c>
      <c r="Z1141">
        <v>0</v>
      </c>
      <c r="AA1141">
        <v>0.81</v>
      </c>
      <c r="AB1141">
        <v>0</v>
      </c>
      <c r="AC1141" t="s">
        <v>36</v>
      </c>
      <c r="AD1141" t="s">
        <v>36</v>
      </c>
      <c r="AE1141" t="s">
        <v>36</v>
      </c>
      <c r="AF1141" t="s">
        <v>36</v>
      </c>
      <c r="AG1141" t="s">
        <v>36</v>
      </c>
      <c r="AH1141" t="s">
        <v>36</v>
      </c>
    </row>
    <row r="1142" spans="1:34" x14ac:dyDescent="0.25">
      <c r="A1142">
        <v>1008</v>
      </c>
      <c r="B1142" t="s">
        <v>34</v>
      </c>
      <c r="C1142">
        <v>4</v>
      </c>
      <c r="D1142">
        <v>120</v>
      </c>
      <c r="E1142">
        <v>5</v>
      </c>
      <c r="F1142" t="s">
        <v>39</v>
      </c>
      <c r="G1142">
        <v>4</v>
      </c>
      <c r="H1142">
        <v>2028</v>
      </c>
      <c r="I1142">
        <v>39</v>
      </c>
      <c r="J1142">
        <v>2.440375</v>
      </c>
      <c r="K1142">
        <v>7.2899999999999997E-5</v>
      </c>
      <c r="L1142">
        <v>39.1</v>
      </c>
      <c r="M1142">
        <v>6.3900000000000003E-4</v>
      </c>
      <c r="N1142">
        <v>0.32179999999999997</v>
      </c>
      <c r="O1142">
        <v>0</v>
      </c>
      <c r="P1142">
        <v>5.3109433962264096E-3</v>
      </c>
      <c r="Q1142">
        <v>0</v>
      </c>
      <c r="R1142">
        <v>0.06</v>
      </c>
      <c r="S1142">
        <v>0</v>
      </c>
      <c r="T1142">
        <v>133.16999999999999</v>
      </c>
      <c r="U1142">
        <v>0.56000000000000005</v>
      </c>
      <c r="V1142">
        <v>0</v>
      </c>
      <c r="W1142">
        <v>0.85799999999999998</v>
      </c>
      <c r="X1142">
        <v>0</v>
      </c>
      <c r="Y1142">
        <v>0.46200000000000002</v>
      </c>
      <c r="Z1142">
        <v>0</v>
      </c>
      <c r="AA1142">
        <v>0.81</v>
      </c>
      <c r="AB1142">
        <v>0</v>
      </c>
      <c r="AC1142" t="s">
        <v>36</v>
      </c>
      <c r="AD1142" t="s">
        <v>36</v>
      </c>
      <c r="AE1142" t="s">
        <v>36</v>
      </c>
      <c r="AF1142" t="s">
        <v>36</v>
      </c>
      <c r="AG1142" t="s">
        <v>36</v>
      </c>
      <c r="AH1142" t="s">
        <v>36</v>
      </c>
    </row>
    <row r="1143" spans="1:34" x14ac:dyDescent="0.25">
      <c r="A1143">
        <v>1009</v>
      </c>
      <c r="B1143" t="s">
        <v>34</v>
      </c>
      <c r="C1143">
        <v>4</v>
      </c>
      <c r="D1143">
        <v>120</v>
      </c>
      <c r="E1143">
        <v>5</v>
      </c>
      <c r="F1143" t="s">
        <v>39</v>
      </c>
      <c r="G1143">
        <v>4</v>
      </c>
      <c r="H1143">
        <v>2029</v>
      </c>
      <c r="I1143">
        <v>40</v>
      </c>
      <c r="J1143">
        <v>2.440375</v>
      </c>
      <c r="K1143">
        <v>7.2899999999999997E-5</v>
      </c>
      <c r="L1143">
        <v>39.1</v>
      </c>
      <c r="M1143">
        <v>6.3900000000000003E-4</v>
      </c>
      <c r="N1143">
        <v>0.32179999999999997</v>
      </c>
      <c r="O1143">
        <v>0</v>
      </c>
      <c r="P1143">
        <v>5.3109433962264096E-3</v>
      </c>
      <c r="Q1143">
        <v>0</v>
      </c>
      <c r="R1143">
        <v>0.06</v>
      </c>
      <c r="S1143">
        <v>0</v>
      </c>
      <c r="T1143">
        <v>133.16999999999999</v>
      </c>
      <c r="U1143">
        <v>0.56000000000000005</v>
      </c>
      <c r="V1143">
        <v>0</v>
      </c>
      <c r="W1143">
        <v>0.85799999999999998</v>
      </c>
      <c r="X1143">
        <v>0</v>
      </c>
      <c r="Y1143">
        <v>0.46200000000000002</v>
      </c>
      <c r="Z1143">
        <v>0</v>
      </c>
      <c r="AA1143">
        <v>0.81</v>
      </c>
      <c r="AB1143">
        <v>0</v>
      </c>
      <c r="AC1143" t="s">
        <v>36</v>
      </c>
      <c r="AD1143" t="s">
        <v>36</v>
      </c>
      <c r="AE1143" t="s">
        <v>36</v>
      </c>
      <c r="AF1143" t="s">
        <v>36</v>
      </c>
      <c r="AG1143" t="s">
        <v>36</v>
      </c>
      <c r="AH1143" t="s">
        <v>36</v>
      </c>
    </row>
    <row r="1144" spans="1:34" x14ac:dyDescent="0.25">
      <c r="A1144">
        <v>1010</v>
      </c>
      <c r="B1144" t="s">
        <v>34</v>
      </c>
      <c r="C1144">
        <v>4</v>
      </c>
      <c r="D1144">
        <v>120</v>
      </c>
      <c r="E1144">
        <v>5</v>
      </c>
      <c r="F1144" t="s">
        <v>39</v>
      </c>
      <c r="G1144">
        <v>4</v>
      </c>
      <c r="H1144">
        <v>2030</v>
      </c>
      <c r="I1144">
        <v>41</v>
      </c>
      <c r="J1144">
        <v>2.440375</v>
      </c>
      <c r="K1144">
        <v>7.2899999999999997E-5</v>
      </c>
      <c r="L1144">
        <v>39.1</v>
      </c>
      <c r="M1144">
        <v>6.3900000000000003E-4</v>
      </c>
      <c r="N1144">
        <v>0.32179999999999997</v>
      </c>
      <c r="O1144">
        <v>0</v>
      </c>
      <c r="P1144">
        <v>5.3109433962264096E-3</v>
      </c>
      <c r="Q1144">
        <v>0</v>
      </c>
      <c r="R1144">
        <v>0.06</v>
      </c>
      <c r="S1144">
        <v>0</v>
      </c>
      <c r="T1144">
        <v>133.16999999999999</v>
      </c>
      <c r="U1144">
        <v>0.56000000000000005</v>
      </c>
      <c r="V1144">
        <v>0</v>
      </c>
      <c r="W1144">
        <v>0.85799999999999998</v>
      </c>
      <c r="X1144">
        <v>0</v>
      </c>
      <c r="Y1144">
        <v>0.46200000000000002</v>
      </c>
      <c r="Z1144">
        <v>0</v>
      </c>
      <c r="AA1144">
        <v>0.81</v>
      </c>
      <c r="AB1144">
        <v>0</v>
      </c>
      <c r="AC1144" t="s">
        <v>36</v>
      </c>
      <c r="AD1144" t="s">
        <v>36</v>
      </c>
      <c r="AE1144" t="s">
        <v>36</v>
      </c>
      <c r="AF1144" t="s">
        <v>36</v>
      </c>
      <c r="AG1144" t="s">
        <v>36</v>
      </c>
      <c r="AH1144" t="s">
        <v>36</v>
      </c>
    </row>
    <row r="1145" spans="1:34" x14ac:dyDescent="0.25">
      <c r="A1145">
        <v>1011</v>
      </c>
      <c r="B1145" t="s">
        <v>34</v>
      </c>
      <c r="C1145">
        <v>4</v>
      </c>
      <c r="D1145">
        <v>120</v>
      </c>
      <c r="E1145">
        <v>5</v>
      </c>
      <c r="F1145" t="s">
        <v>39</v>
      </c>
      <c r="G1145">
        <v>4</v>
      </c>
      <c r="H1145">
        <v>2031</v>
      </c>
      <c r="I1145">
        <v>42</v>
      </c>
      <c r="J1145">
        <v>2.440375</v>
      </c>
      <c r="K1145">
        <v>7.2899999999999997E-5</v>
      </c>
      <c r="L1145">
        <v>39.1</v>
      </c>
      <c r="M1145">
        <v>6.3900000000000003E-4</v>
      </c>
      <c r="N1145">
        <v>0.32179999999999997</v>
      </c>
      <c r="O1145">
        <v>0</v>
      </c>
      <c r="P1145">
        <v>5.3109433962264096E-3</v>
      </c>
      <c r="Q1145">
        <v>0</v>
      </c>
      <c r="R1145">
        <v>0.06</v>
      </c>
      <c r="S1145">
        <v>0</v>
      </c>
      <c r="T1145">
        <v>133.16999999999999</v>
      </c>
      <c r="U1145">
        <v>0.56000000000000005</v>
      </c>
      <c r="V1145">
        <v>0</v>
      </c>
      <c r="W1145">
        <v>0.85799999999999998</v>
      </c>
      <c r="X1145">
        <v>0</v>
      </c>
      <c r="Y1145">
        <v>0.46200000000000002</v>
      </c>
      <c r="Z1145">
        <v>0</v>
      </c>
      <c r="AA1145">
        <v>0.81</v>
      </c>
      <c r="AB1145">
        <v>0</v>
      </c>
      <c r="AC1145" t="s">
        <v>36</v>
      </c>
      <c r="AD1145" t="s">
        <v>36</v>
      </c>
      <c r="AE1145" t="s">
        <v>36</v>
      </c>
      <c r="AF1145" t="s">
        <v>36</v>
      </c>
      <c r="AG1145" t="s">
        <v>36</v>
      </c>
      <c r="AH1145" t="s">
        <v>36</v>
      </c>
    </row>
    <row r="1146" spans="1:34" x14ac:dyDescent="0.25">
      <c r="A1146">
        <v>1012</v>
      </c>
      <c r="B1146" t="s">
        <v>34</v>
      </c>
      <c r="C1146">
        <v>4</v>
      </c>
      <c r="D1146">
        <v>120</v>
      </c>
      <c r="E1146">
        <v>5</v>
      </c>
      <c r="F1146" t="s">
        <v>39</v>
      </c>
      <c r="G1146">
        <v>4</v>
      </c>
      <c r="H1146">
        <v>2032</v>
      </c>
      <c r="I1146">
        <v>43</v>
      </c>
      <c r="J1146">
        <v>2.440375</v>
      </c>
      <c r="K1146">
        <v>7.2899999999999997E-5</v>
      </c>
      <c r="L1146">
        <v>39.1</v>
      </c>
      <c r="M1146">
        <v>6.3900000000000003E-4</v>
      </c>
      <c r="N1146">
        <v>0.32179999999999997</v>
      </c>
      <c r="O1146">
        <v>0</v>
      </c>
      <c r="P1146">
        <v>5.3109433962264096E-3</v>
      </c>
      <c r="Q1146">
        <v>0</v>
      </c>
      <c r="R1146">
        <v>0.06</v>
      </c>
      <c r="S1146">
        <v>0</v>
      </c>
      <c r="T1146">
        <v>133.16999999999999</v>
      </c>
      <c r="U1146">
        <v>0.56000000000000005</v>
      </c>
      <c r="V1146">
        <v>0</v>
      </c>
      <c r="W1146">
        <v>0.85799999999999998</v>
      </c>
      <c r="X1146">
        <v>0</v>
      </c>
      <c r="Y1146">
        <v>0.46200000000000002</v>
      </c>
      <c r="Z1146">
        <v>0</v>
      </c>
      <c r="AA1146">
        <v>0.81</v>
      </c>
      <c r="AB1146">
        <v>0</v>
      </c>
      <c r="AC1146" t="s">
        <v>36</v>
      </c>
      <c r="AD1146" t="s">
        <v>36</v>
      </c>
      <c r="AE1146" t="s">
        <v>36</v>
      </c>
      <c r="AF1146" t="s">
        <v>36</v>
      </c>
      <c r="AG1146" t="s">
        <v>36</v>
      </c>
      <c r="AH1146" t="s">
        <v>36</v>
      </c>
    </row>
    <row r="1147" spans="1:34" x14ac:dyDescent="0.25">
      <c r="A1147">
        <v>1013</v>
      </c>
      <c r="B1147" t="s">
        <v>34</v>
      </c>
      <c r="C1147">
        <v>4</v>
      </c>
      <c r="D1147">
        <v>120</v>
      </c>
      <c r="E1147">
        <v>5</v>
      </c>
      <c r="F1147" t="s">
        <v>39</v>
      </c>
      <c r="G1147">
        <v>4</v>
      </c>
      <c r="H1147">
        <v>2033</v>
      </c>
      <c r="I1147">
        <v>44</v>
      </c>
      <c r="J1147">
        <v>2.440375</v>
      </c>
      <c r="K1147">
        <v>7.2899999999999997E-5</v>
      </c>
      <c r="L1147">
        <v>39.1</v>
      </c>
      <c r="M1147">
        <v>6.3900000000000003E-4</v>
      </c>
      <c r="N1147">
        <v>0.32179999999999997</v>
      </c>
      <c r="O1147">
        <v>0</v>
      </c>
      <c r="P1147">
        <v>5.3109433962264096E-3</v>
      </c>
      <c r="Q1147">
        <v>0</v>
      </c>
      <c r="R1147">
        <v>0.06</v>
      </c>
      <c r="S1147">
        <v>0</v>
      </c>
      <c r="T1147">
        <v>133.16999999999999</v>
      </c>
      <c r="U1147">
        <v>0.56000000000000005</v>
      </c>
      <c r="V1147">
        <v>0</v>
      </c>
      <c r="W1147">
        <v>0.85799999999999998</v>
      </c>
      <c r="X1147">
        <v>0</v>
      </c>
      <c r="Y1147">
        <v>0.46200000000000002</v>
      </c>
      <c r="Z1147">
        <v>0</v>
      </c>
      <c r="AA1147">
        <v>0.81</v>
      </c>
      <c r="AB1147">
        <v>0</v>
      </c>
      <c r="AC1147" t="s">
        <v>36</v>
      </c>
      <c r="AD1147" t="s">
        <v>36</v>
      </c>
      <c r="AE1147" t="s">
        <v>36</v>
      </c>
      <c r="AF1147" t="s">
        <v>36</v>
      </c>
      <c r="AG1147" t="s">
        <v>36</v>
      </c>
      <c r="AH1147" t="s">
        <v>36</v>
      </c>
    </row>
    <row r="1148" spans="1:34" x14ac:dyDescent="0.25">
      <c r="A1148">
        <v>1014</v>
      </c>
      <c r="B1148" t="s">
        <v>34</v>
      </c>
      <c r="C1148">
        <v>4</v>
      </c>
      <c r="D1148">
        <v>120</v>
      </c>
      <c r="E1148">
        <v>5</v>
      </c>
      <c r="F1148" t="s">
        <v>39</v>
      </c>
      <c r="G1148">
        <v>4</v>
      </c>
      <c r="H1148">
        <v>2034</v>
      </c>
      <c r="I1148">
        <v>45</v>
      </c>
      <c r="J1148">
        <v>2.440375</v>
      </c>
      <c r="K1148">
        <v>7.2899999999999997E-5</v>
      </c>
      <c r="L1148">
        <v>39.1</v>
      </c>
      <c r="M1148">
        <v>6.3900000000000003E-4</v>
      </c>
      <c r="N1148">
        <v>0.32179999999999997</v>
      </c>
      <c r="O1148">
        <v>0</v>
      </c>
      <c r="P1148">
        <v>5.3109433962264096E-3</v>
      </c>
      <c r="Q1148">
        <v>0</v>
      </c>
      <c r="R1148">
        <v>0.06</v>
      </c>
      <c r="S1148">
        <v>0</v>
      </c>
      <c r="T1148">
        <v>133.16999999999999</v>
      </c>
      <c r="U1148">
        <v>0.56000000000000005</v>
      </c>
      <c r="V1148">
        <v>0</v>
      </c>
      <c r="W1148">
        <v>0.85799999999999998</v>
      </c>
      <c r="X1148">
        <v>0</v>
      </c>
      <c r="Y1148">
        <v>0.46200000000000002</v>
      </c>
      <c r="Z1148">
        <v>0</v>
      </c>
      <c r="AA1148">
        <v>0.81</v>
      </c>
      <c r="AB1148">
        <v>0</v>
      </c>
      <c r="AC1148" t="s">
        <v>36</v>
      </c>
      <c r="AD1148" t="s">
        <v>36</v>
      </c>
      <c r="AE1148" t="s">
        <v>36</v>
      </c>
      <c r="AF1148" t="s">
        <v>36</v>
      </c>
      <c r="AG1148" t="s">
        <v>36</v>
      </c>
      <c r="AH1148" t="s">
        <v>36</v>
      </c>
    </row>
    <row r="1149" spans="1:34" x14ac:dyDescent="0.25">
      <c r="A1149">
        <v>1015</v>
      </c>
      <c r="B1149" t="s">
        <v>34</v>
      </c>
      <c r="C1149">
        <v>4</v>
      </c>
      <c r="D1149">
        <v>120</v>
      </c>
      <c r="E1149">
        <v>5</v>
      </c>
      <c r="F1149" t="s">
        <v>39</v>
      </c>
      <c r="G1149">
        <v>4</v>
      </c>
      <c r="H1149">
        <v>2035</v>
      </c>
      <c r="I1149">
        <v>46</v>
      </c>
      <c r="J1149">
        <v>2.440375</v>
      </c>
      <c r="K1149">
        <v>7.2899999999999997E-5</v>
      </c>
      <c r="L1149">
        <v>39.1</v>
      </c>
      <c r="M1149">
        <v>6.3900000000000003E-4</v>
      </c>
      <c r="N1149">
        <v>0.32179999999999997</v>
      </c>
      <c r="O1149">
        <v>0</v>
      </c>
      <c r="P1149">
        <v>5.3109433962264096E-3</v>
      </c>
      <c r="Q1149">
        <v>0</v>
      </c>
      <c r="R1149">
        <v>0.06</v>
      </c>
      <c r="S1149">
        <v>0</v>
      </c>
      <c r="T1149">
        <v>133.16999999999999</v>
      </c>
      <c r="U1149">
        <v>0.56000000000000005</v>
      </c>
      <c r="V1149">
        <v>0</v>
      </c>
      <c r="W1149">
        <v>0.85799999999999998</v>
      </c>
      <c r="X1149">
        <v>0</v>
      </c>
      <c r="Y1149">
        <v>0.46200000000000002</v>
      </c>
      <c r="Z1149">
        <v>0</v>
      </c>
      <c r="AA1149">
        <v>0.81</v>
      </c>
      <c r="AB1149">
        <v>0</v>
      </c>
      <c r="AC1149" t="s">
        <v>36</v>
      </c>
      <c r="AD1149" t="s">
        <v>36</v>
      </c>
      <c r="AE1149" t="s">
        <v>36</v>
      </c>
      <c r="AF1149" t="s">
        <v>36</v>
      </c>
      <c r="AG1149" t="s">
        <v>36</v>
      </c>
      <c r="AH1149" t="s">
        <v>36</v>
      </c>
    </row>
    <row r="1150" spans="1:34" x14ac:dyDescent="0.25">
      <c r="A1150">
        <v>1016</v>
      </c>
      <c r="B1150" t="s">
        <v>34</v>
      </c>
      <c r="C1150">
        <v>4</v>
      </c>
      <c r="D1150">
        <v>120</v>
      </c>
      <c r="E1150">
        <v>5</v>
      </c>
      <c r="F1150" t="s">
        <v>39</v>
      </c>
      <c r="G1150">
        <v>4</v>
      </c>
      <c r="H1150">
        <v>2036</v>
      </c>
      <c r="I1150">
        <v>47</v>
      </c>
      <c r="J1150">
        <v>2.440375</v>
      </c>
      <c r="K1150">
        <v>7.2899999999999997E-5</v>
      </c>
      <c r="L1150">
        <v>39.1</v>
      </c>
      <c r="M1150">
        <v>6.3900000000000003E-4</v>
      </c>
      <c r="N1150">
        <v>0.32179999999999997</v>
      </c>
      <c r="O1150">
        <v>0</v>
      </c>
      <c r="P1150">
        <v>5.3109433962264096E-3</v>
      </c>
      <c r="Q1150">
        <v>0</v>
      </c>
      <c r="R1150">
        <v>0.06</v>
      </c>
      <c r="S1150">
        <v>0</v>
      </c>
      <c r="T1150">
        <v>133.16999999999999</v>
      </c>
      <c r="U1150">
        <v>0.56000000000000005</v>
      </c>
      <c r="V1150">
        <v>0</v>
      </c>
      <c r="W1150">
        <v>0.85799999999999998</v>
      </c>
      <c r="X1150">
        <v>0</v>
      </c>
      <c r="Y1150">
        <v>0.46200000000000002</v>
      </c>
      <c r="Z1150">
        <v>0</v>
      </c>
      <c r="AA1150">
        <v>0.81</v>
      </c>
      <c r="AB1150">
        <v>0</v>
      </c>
      <c r="AC1150" t="s">
        <v>36</v>
      </c>
      <c r="AD1150" t="s">
        <v>36</v>
      </c>
      <c r="AE1150" t="s">
        <v>36</v>
      </c>
      <c r="AF1150" t="s">
        <v>36</v>
      </c>
      <c r="AG1150" t="s">
        <v>36</v>
      </c>
      <c r="AH1150" t="s">
        <v>36</v>
      </c>
    </row>
    <row r="1151" spans="1:34" x14ac:dyDescent="0.25">
      <c r="A1151">
        <v>1017</v>
      </c>
      <c r="B1151" t="s">
        <v>34</v>
      </c>
      <c r="C1151">
        <v>4</v>
      </c>
      <c r="D1151">
        <v>120</v>
      </c>
      <c r="E1151">
        <v>5</v>
      </c>
      <c r="F1151" t="s">
        <v>39</v>
      </c>
      <c r="G1151">
        <v>4</v>
      </c>
      <c r="H1151">
        <v>2037</v>
      </c>
      <c r="I1151">
        <v>48</v>
      </c>
      <c r="J1151">
        <v>2.440375</v>
      </c>
      <c r="K1151">
        <v>7.2899999999999997E-5</v>
      </c>
      <c r="L1151">
        <v>39.1</v>
      </c>
      <c r="M1151">
        <v>6.3900000000000003E-4</v>
      </c>
      <c r="N1151">
        <v>0.32179999999999997</v>
      </c>
      <c r="O1151">
        <v>0</v>
      </c>
      <c r="P1151">
        <v>5.3109433962264096E-3</v>
      </c>
      <c r="Q1151">
        <v>0</v>
      </c>
      <c r="R1151">
        <v>0.06</v>
      </c>
      <c r="S1151">
        <v>0</v>
      </c>
      <c r="T1151">
        <v>133.16999999999999</v>
      </c>
      <c r="U1151">
        <v>0.56000000000000005</v>
      </c>
      <c r="V1151">
        <v>0</v>
      </c>
      <c r="W1151">
        <v>0.85799999999999998</v>
      </c>
      <c r="X1151">
        <v>0</v>
      </c>
      <c r="Y1151">
        <v>0.46200000000000002</v>
      </c>
      <c r="Z1151">
        <v>0</v>
      </c>
      <c r="AA1151">
        <v>0.81</v>
      </c>
      <c r="AB1151">
        <v>0</v>
      </c>
      <c r="AC1151" t="s">
        <v>36</v>
      </c>
      <c r="AD1151" t="s">
        <v>36</v>
      </c>
      <c r="AE1151" t="s">
        <v>36</v>
      </c>
      <c r="AF1151" t="s">
        <v>36</v>
      </c>
      <c r="AG1151" t="s">
        <v>36</v>
      </c>
      <c r="AH1151" t="s">
        <v>36</v>
      </c>
    </row>
    <row r="1152" spans="1:34" x14ac:dyDescent="0.25">
      <c r="A1152">
        <v>1018</v>
      </c>
      <c r="B1152" t="s">
        <v>34</v>
      </c>
      <c r="C1152">
        <v>4</v>
      </c>
      <c r="D1152">
        <v>120</v>
      </c>
      <c r="E1152">
        <v>5</v>
      </c>
      <c r="F1152" t="s">
        <v>39</v>
      </c>
      <c r="G1152">
        <v>4</v>
      </c>
      <c r="H1152">
        <v>2038</v>
      </c>
      <c r="I1152">
        <v>49</v>
      </c>
      <c r="J1152">
        <v>2.440375</v>
      </c>
      <c r="K1152">
        <v>7.2899999999999997E-5</v>
      </c>
      <c r="L1152">
        <v>39.1</v>
      </c>
      <c r="M1152">
        <v>6.3900000000000003E-4</v>
      </c>
      <c r="N1152">
        <v>0.32179999999999997</v>
      </c>
      <c r="O1152">
        <v>0</v>
      </c>
      <c r="P1152">
        <v>5.3109433962264096E-3</v>
      </c>
      <c r="Q1152">
        <v>0</v>
      </c>
      <c r="R1152">
        <v>0.06</v>
      </c>
      <c r="S1152">
        <v>0</v>
      </c>
      <c r="T1152">
        <v>133.16999999999999</v>
      </c>
      <c r="U1152">
        <v>0.56000000000000005</v>
      </c>
      <c r="V1152">
        <v>0</v>
      </c>
      <c r="W1152">
        <v>0.85799999999999998</v>
      </c>
      <c r="X1152">
        <v>0</v>
      </c>
      <c r="Y1152">
        <v>0.46200000000000002</v>
      </c>
      <c r="Z1152">
        <v>0</v>
      </c>
      <c r="AA1152">
        <v>0.81</v>
      </c>
      <c r="AB1152">
        <v>0</v>
      </c>
      <c r="AC1152" t="s">
        <v>36</v>
      </c>
      <c r="AD1152" t="s">
        <v>36</v>
      </c>
      <c r="AE1152" t="s">
        <v>36</v>
      </c>
      <c r="AF1152" t="s">
        <v>36</v>
      </c>
      <c r="AG1152" t="s">
        <v>36</v>
      </c>
      <c r="AH1152" t="s">
        <v>36</v>
      </c>
    </row>
    <row r="1153" spans="1:34" x14ac:dyDescent="0.25">
      <c r="A1153">
        <v>1019</v>
      </c>
      <c r="B1153" t="s">
        <v>34</v>
      </c>
      <c r="C1153">
        <v>4</v>
      </c>
      <c r="D1153">
        <v>120</v>
      </c>
      <c r="E1153">
        <v>5</v>
      </c>
      <c r="F1153" t="s">
        <v>39</v>
      </c>
      <c r="G1153">
        <v>4</v>
      </c>
      <c r="H1153">
        <v>2039</v>
      </c>
      <c r="I1153">
        <v>50</v>
      </c>
      <c r="J1153">
        <v>2.440375</v>
      </c>
      <c r="K1153">
        <v>7.2899999999999997E-5</v>
      </c>
      <c r="L1153">
        <v>39.1</v>
      </c>
      <c r="M1153">
        <v>6.3900000000000003E-4</v>
      </c>
      <c r="N1153">
        <v>0.32179999999999997</v>
      </c>
      <c r="O1153">
        <v>0</v>
      </c>
      <c r="P1153">
        <v>5.3109433962264096E-3</v>
      </c>
      <c r="Q1153">
        <v>0</v>
      </c>
      <c r="R1153">
        <v>0.06</v>
      </c>
      <c r="S1153">
        <v>0</v>
      </c>
      <c r="T1153">
        <v>133.16999999999999</v>
      </c>
      <c r="U1153">
        <v>0.56000000000000005</v>
      </c>
      <c r="V1153">
        <v>0</v>
      </c>
      <c r="W1153">
        <v>0.85799999999999998</v>
      </c>
      <c r="X1153">
        <v>0</v>
      </c>
      <c r="Y1153">
        <v>0.46200000000000002</v>
      </c>
      <c r="Z1153">
        <v>0</v>
      </c>
      <c r="AA1153">
        <v>0.81</v>
      </c>
      <c r="AB1153">
        <v>0</v>
      </c>
      <c r="AC1153" t="s">
        <v>36</v>
      </c>
      <c r="AD1153" t="s">
        <v>36</v>
      </c>
      <c r="AE1153" t="s">
        <v>36</v>
      </c>
      <c r="AF1153" t="s">
        <v>36</v>
      </c>
      <c r="AG1153" t="s">
        <v>36</v>
      </c>
      <c r="AH1153" t="s">
        <v>36</v>
      </c>
    </row>
    <row r="1154" spans="1:34" x14ac:dyDescent="0.25">
      <c r="A1154">
        <v>1020</v>
      </c>
      <c r="B1154" t="s">
        <v>34</v>
      </c>
      <c r="C1154">
        <v>4</v>
      </c>
      <c r="D1154">
        <v>120</v>
      </c>
      <c r="E1154">
        <v>5</v>
      </c>
      <c r="F1154" t="s">
        <v>39</v>
      </c>
      <c r="G1154">
        <v>4</v>
      </c>
      <c r="H1154">
        <v>2040</v>
      </c>
      <c r="I1154">
        <v>51</v>
      </c>
      <c r="J1154">
        <v>2.440375</v>
      </c>
      <c r="K1154">
        <v>7.2899999999999997E-5</v>
      </c>
      <c r="L1154">
        <v>39.1</v>
      </c>
      <c r="M1154">
        <v>6.3900000000000003E-4</v>
      </c>
      <c r="N1154">
        <v>0.32179999999999997</v>
      </c>
      <c r="O1154">
        <v>0</v>
      </c>
      <c r="P1154">
        <v>5.3109433962264096E-3</v>
      </c>
      <c r="Q1154">
        <v>0</v>
      </c>
      <c r="R1154">
        <v>0.06</v>
      </c>
      <c r="S1154">
        <v>0</v>
      </c>
      <c r="T1154">
        <v>133.16999999999999</v>
      </c>
      <c r="U1154">
        <v>0.56000000000000005</v>
      </c>
      <c r="V1154">
        <v>0</v>
      </c>
      <c r="W1154">
        <v>0.85799999999999998</v>
      </c>
      <c r="X1154">
        <v>0</v>
      </c>
      <c r="Y1154">
        <v>0.46200000000000002</v>
      </c>
      <c r="Z1154">
        <v>0</v>
      </c>
      <c r="AA1154">
        <v>0.81</v>
      </c>
      <c r="AB1154">
        <v>0</v>
      </c>
      <c r="AC1154" t="s">
        <v>36</v>
      </c>
      <c r="AD1154" t="s">
        <v>36</v>
      </c>
      <c r="AE1154" t="s">
        <v>36</v>
      </c>
      <c r="AF1154" t="s">
        <v>36</v>
      </c>
      <c r="AG1154" t="s">
        <v>36</v>
      </c>
      <c r="AH1154" t="s">
        <v>36</v>
      </c>
    </row>
    <row r="1157" spans="1:34" x14ac:dyDescent="0.25">
      <c r="A1157" t="s">
        <v>43</v>
      </c>
    </row>
    <row r="1158" spans="1:34" x14ac:dyDescent="0.25">
      <c r="A1158" t="s">
        <v>0</v>
      </c>
      <c r="B1158" t="s">
        <v>1</v>
      </c>
      <c r="C1158" t="s">
        <v>2</v>
      </c>
      <c r="D1158" t="s">
        <v>3</v>
      </c>
      <c r="E1158" t="s">
        <v>4</v>
      </c>
      <c r="F1158" t="s">
        <v>5</v>
      </c>
      <c r="G1158" t="s">
        <v>6</v>
      </c>
      <c r="H1158" t="s">
        <v>7</v>
      </c>
      <c r="I1158" t="s">
        <v>8</v>
      </c>
      <c r="J1158" t="s">
        <v>9</v>
      </c>
      <c r="K1158" t="s">
        <v>10</v>
      </c>
      <c r="L1158" t="s">
        <v>11</v>
      </c>
      <c r="M1158" t="s">
        <v>12</v>
      </c>
      <c r="N1158" t="s">
        <v>13</v>
      </c>
      <c r="O1158" t="s">
        <v>14</v>
      </c>
      <c r="P1158" t="s">
        <v>15</v>
      </c>
      <c r="Q1158" t="s">
        <v>16</v>
      </c>
      <c r="R1158" t="s">
        <v>17</v>
      </c>
      <c r="S1158" t="s">
        <v>18</v>
      </c>
      <c r="T1158" t="s">
        <v>19</v>
      </c>
      <c r="U1158" t="s">
        <v>49</v>
      </c>
      <c r="V1158" t="s">
        <v>21</v>
      </c>
      <c r="W1158" t="s">
        <v>50</v>
      </c>
      <c r="X1158" t="s">
        <v>23</v>
      </c>
      <c r="Y1158" t="s">
        <v>51</v>
      </c>
      <c r="Z1158" t="s">
        <v>25</v>
      </c>
      <c r="AA1158" t="s">
        <v>52</v>
      </c>
      <c r="AB1158" t="s">
        <v>27</v>
      </c>
      <c r="AC1158" t="s">
        <v>28</v>
      </c>
      <c r="AD1158" t="s">
        <v>29</v>
      </c>
      <c r="AE1158" t="s">
        <v>30</v>
      </c>
      <c r="AF1158" t="s">
        <v>31</v>
      </c>
      <c r="AG1158" t="s">
        <v>32</v>
      </c>
      <c r="AH1158" t="s">
        <v>33</v>
      </c>
    </row>
    <row r="1159" spans="1:34" x14ac:dyDescent="0.25">
      <c r="A1159">
        <v>33</v>
      </c>
      <c r="B1159" t="s">
        <v>34</v>
      </c>
      <c r="C1159">
        <v>4</v>
      </c>
      <c r="D1159">
        <v>5</v>
      </c>
      <c r="E1159">
        <v>1</v>
      </c>
      <c r="F1159" t="s">
        <v>35</v>
      </c>
      <c r="G1159">
        <v>1</v>
      </c>
      <c r="H1159">
        <v>2022</v>
      </c>
      <c r="I1159">
        <v>33</v>
      </c>
      <c r="J1159">
        <v>1.93</v>
      </c>
      <c r="K1159">
        <v>0</v>
      </c>
      <c r="L1159">
        <v>54.1</v>
      </c>
      <c r="M1159">
        <v>0</v>
      </c>
      <c r="N1159">
        <v>0.01</v>
      </c>
      <c r="O1159">
        <v>0</v>
      </c>
      <c r="P1159">
        <v>5.3109433962264096E-3</v>
      </c>
      <c r="Q1159">
        <v>0</v>
      </c>
      <c r="R1159">
        <v>0.42</v>
      </c>
      <c r="S1159">
        <v>0</v>
      </c>
      <c r="T1159">
        <v>79.58</v>
      </c>
      <c r="U1159">
        <v>0.26250000000000001</v>
      </c>
      <c r="V1159">
        <v>0</v>
      </c>
      <c r="W1159">
        <v>0.72499999999999998</v>
      </c>
      <c r="X1159">
        <v>0</v>
      </c>
      <c r="Y1159">
        <v>0.38750000000000001</v>
      </c>
      <c r="Z1159">
        <v>0</v>
      </c>
      <c r="AA1159">
        <v>2.2499999999999999E-2</v>
      </c>
      <c r="AB1159">
        <v>0</v>
      </c>
      <c r="AC1159" t="s">
        <v>36</v>
      </c>
      <c r="AD1159" t="s">
        <v>36</v>
      </c>
      <c r="AE1159" t="s">
        <v>36</v>
      </c>
      <c r="AF1159" t="s">
        <v>36</v>
      </c>
      <c r="AG1159" t="s">
        <v>36</v>
      </c>
      <c r="AH1159" t="s">
        <v>36</v>
      </c>
    </row>
    <row r="1160" spans="1:34" x14ac:dyDescent="0.25">
      <c r="A1160">
        <v>34</v>
      </c>
      <c r="B1160" t="s">
        <v>34</v>
      </c>
      <c r="C1160">
        <v>4</v>
      </c>
      <c r="D1160">
        <v>5</v>
      </c>
      <c r="E1160">
        <v>1</v>
      </c>
      <c r="F1160" t="s">
        <v>35</v>
      </c>
      <c r="G1160">
        <v>1</v>
      </c>
      <c r="H1160">
        <v>2023</v>
      </c>
      <c r="I1160">
        <v>34</v>
      </c>
      <c r="J1160">
        <v>1.93</v>
      </c>
      <c r="K1160">
        <v>0</v>
      </c>
      <c r="L1160">
        <v>54.1</v>
      </c>
      <c r="M1160">
        <v>0</v>
      </c>
      <c r="N1160">
        <v>0.01</v>
      </c>
      <c r="O1160">
        <v>0</v>
      </c>
      <c r="P1160">
        <v>5.3109433962264096E-3</v>
      </c>
      <c r="Q1160">
        <v>0</v>
      </c>
      <c r="R1160">
        <v>0.42</v>
      </c>
      <c r="S1160">
        <v>0</v>
      </c>
      <c r="T1160">
        <v>79.58</v>
      </c>
      <c r="U1160">
        <v>0.26250000000000001</v>
      </c>
      <c r="V1160">
        <v>0</v>
      </c>
      <c r="W1160">
        <v>0.72499999999999998</v>
      </c>
      <c r="X1160">
        <v>0</v>
      </c>
      <c r="Y1160">
        <v>0.38750000000000001</v>
      </c>
      <c r="Z1160">
        <v>0</v>
      </c>
      <c r="AA1160">
        <v>2.2499999999999999E-2</v>
      </c>
      <c r="AB1160">
        <v>0</v>
      </c>
      <c r="AC1160" t="s">
        <v>36</v>
      </c>
      <c r="AD1160" t="s">
        <v>36</v>
      </c>
      <c r="AE1160" t="s">
        <v>36</v>
      </c>
      <c r="AF1160" t="s">
        <v>36</v>
      </c>
      <c r="AG1160" t="s">
        <v>36</v>
      </c>
      <c r="AH1160" t="s">
        <v>36</v>
      </c>
    </row>
    <row r="1161" spans="1:34" x14ac:dyDescent="0.25">
      <c r="A1161">
        <v>35</v>
      </c>
      <c r="B1161" t="s">
        <v>34</v>
      </c>
      <c r="C1161">
        <v>4</v>
      </c>
      <c r="D1161">
        <v>5</v>
      </c>
      <c r="E1161">
        <v>1</v>
      </c>
      <c r="F1161" t="s">
        <v>35</v>
      </c>
      <c r="G1161">
        <v>1</v>
      </c>
      <c r="H1161">
        <v>2024</v>
      </c>
      <c r="I1161">
        <v>35</v>
      </c>
      <c r="J1161">
        <v>1.93</v>
      </c>
      <c r="K1161">
        <v>0</v>
      </c>
      <c r="L1161">
        <v>54.1</v>
      </c>
      <c r="M1161">
        <v>0</v>
      </c>
      <c r="N1161">
        <v>0.01</v>
      </c>
      <c r="O1161">
        <v>0</v>
      </c>
      <c r="P1161">
        <v>5.3109433962264096E-3</v>
      </c>
      <c r="Q1161">
        <v>0</v>
      </c>
      <c r="R1161">
        <v>0.42</v>
      </c>
      <c r="S1161">
        <v>0</v>
      </c>
      <c r="T1161">
        <v>79.58</v>
      </c>
      <c r="U1161">
        <v>0.26250000000000001</v>
      </c>
      <c r="V1161">
        <v>0</v>
      </c>
      <c r="W1161">
        <v>0.72499999999999998</v>
      </c>
      <c r="X1161">
        <v>0</v>
      </c>
      <c r="Y1161">
        <v>0.38750000000000001</v>
      </c>
      <c r="Z1161">
        <v>0</v>
      </c>
      <c r="AA1161">
        <v>2.2499999999999999E-2</v>
      </c>
      <c r="AB1161">
        <v>0</v>
      </c>
      <c r="AC1161" t="s">
        <v>36</v>
      </c>
      <c r="AD1161" t="s">
        <v>36</v>
      </c>
      <c r="AE1161" t="s">
        <v>36</v>
      </c>
      <c r="AF1161" t="s">
        <v>36</v>
      </c>
      <c r="AG1161" t="s">
        <v>36</v>
      </c>
      <c r="AH1161" t="s">
        <v>36</v>
      </c>
    </row>
    <row r="1162" spans="1:34" x14ac:dyDescent="0.25">
      <c r="A1162">
        <v>36</v>
      </c>
      <c r="B1162" t="s">
        <v>34</v>
      </c>
      <c r="C1162">
        <v>4</v>
      </c>
      <c r="D1162">
        <v>5</v>
      </c>
      <c r="E1162">
        <v>1</v>
      </c>
      <c r="F1162" t="s">
        <v>35</v>
      </c>
      <c r="G1162">
        <v>1</v>
      </c>
      <c r="H1162">
        <v>2025</v>
      </c>
      <c r="I1162">
        <v>36</v>
      </c>
      <c r="J1162">
        <v>1.93</v>
      </c>
      <c r="K1162">
        <v>0</v>
      </c>
      <c r="L1162">
        <v>54.1</v>
      </c>
      <c r="M1162">
        <v>0</v>
      </c>
      <c r="N1162">
        <v>0.01</v>
      </c>
      <c r="O1162">
        <v>0</v>
      </c>
      <c r="P1162">
        <v>5.3109433962264096E-3</v>
      </c>
      <c r="Q1162">
        <v>0</v>
      </c>
      <c r="R1162">
        <v>0.42</v>
      </c>
      <c r="S1162">
        <v>0</v>
      </c>
      <c r="T1162">
        <v>79.58</v>
      </c>
      <c r="U1162">
        <v>0.26250000000000001</v>
      </c>
      <c r="V1162">
        <v>0</v>
      </c>
      <c r="W1162">
        <v>0.72499999999999998</v>
      </c>
      <c r="X1162">
        <v>0</v>
      </c>
      <c r="Y1162">
        <v>0.38750000000000001</v>
      </c>
      <c r="Z1162">
        <v>0</v>
      </c>
      <c r="AA1162">
        <v>2.2499999999999999E-2</v>
      </c>
      <c r="AB1162">
        <v>0</v>
      </c>
      <c r="AC1162" t="s">
        <v>36</v>
      </c>
      <c r="AD1162" t="s">
        <v>36</v>
      </c>
      <c r="AE1162" t="s">
        <v>36</v>
      </c>
      <c r="AF1162" t="s">
        <v>36</v>
      </c>
      <c r="AG1162" t="s">
        <v>36</v>
      </c>
      <c r="AH1162" t="s">
        <v>36</v>
      </c>
    </row>
    <row r="1163" spans="1:34" x14ac:dyDescent="0.25">
      <c r="A1163">
        <v>37</v>
      </c>
      <c r="B1163" t="s">
        <v>34</v>
      </c>
      <c r="C1163">
        <v>4</v>
      </c>
      <c r="D1163">
        <v>5</v>
      </c>
      <c r="E1163">
        <v>1</v>
      </c>
      <c r="F1163" t="s">
        <v>35</v>
      </c>
      <c r="G1163">
        <v>1</v>
      </c>
      <c r="H1163">
        <v>2026</v>
      </c>
      <c r="I1163">
        <v>37</v>
      </c>
      <c r="J1163">
        <v>1.93</v>
      </c>
      <c r="K1163">
        <v>0</v>
      </c>
      <c r="L1163">
        <v>54.1</v>
      </c>
      <c r="M1163">
        <v>0</v>
      </c>
      <c r="N1163">
        <v>0.01</v>
      </c>
      <c r="O1163">
        <v>0</v>
      </c>
      <c r="P1163">
        <v>5.3109433962264096E-3</v>
      </c>
      <c r="Q1163">
        <v>0</v>
      </c>
      <c r="R1163">
        <v>0.42</v>
      </c>
      <c r="S1163">
        <v>0</v>
      </c>
      <c r="T1163">
        <v>79.58</v>
      </c>
      <c r="U1163">
        <v>0.26250000000000001</v>
      </c>
      <c r="V1163">
        <v>0</v>
      </c>
      <c r="W1163">
        <v>0.72499999999999998</v>
      </c>
      <c r="X1163">
        <v>0</v>
      </c>
      <c r="Y1163">
        <v>0.38750000000000001</v>
      </c>
      <c r="Z1163">
        <v>0</v>
      </c>
      <c r="AA1163">
        <v>2.2499999999999999E-2</v>
      </c>
      <c r="AB1163">
        <v>0</v>
      </c>
      <c r="AC1163" t="s">
        <v>36</v>
      </c>
      <c r="AD1163" t="s">
        <v>36</v>
      </c>
      <c r="AE1163" t="s">
        <v>36</v>
      </c>
      <c r="AF1163" t="s">
        <v>36</v>
      </c>
      <c r="AG1163" t="s">
        <v>36</v>
      </c>
      <c r="AH1163" t="s">
        <v>36</v>
      </c>
    </row>
    <row r="1164" spans="1:34" x14ac:dyDescent="0.25">
      <c r="A1164">
        <v>38</v>
      </c>
      <c r="B1164" t="s">
        <v>34</v>
      </c>
      <c r="C1164">
        <v>4</v>
      </c>
      <c r="D1164">
        <v>5</v>
      </c>
      <c r="E1164">
        <v>1</v>
      </c>
      <c r="F1164" t="s">
        <v>35</v>
      </c>
      <c r="G1164">
        <v>1</v>
      </c>
      <c r="H1164">
        <v>2027</v>
      </c>
      <c r="I1164">
        <v>38</v>
      </c>
      <c r="J1164">
        <v>1.93</v>
      </c>
      <c r="K1164">
        <v>0</v>
      </c>
      <c r="L1164">
        <v>54.1</v>
      </c>
      <c r="M1164">
        <v>0</v>
      </c>
      <c r="N1164">
        <v>0.01</v>
      </c>
      <c r="O1164">
        <v>0</v>
      </c>
      <c r="P1164">
        <v>5.3109433962264096E-3</v>
      </c>
      <c r="Q1164">
        <v>0</v>
      </c>
      <c r="R1164">
        <v>0.42</v>
      </c>
      <c r="S1164">
        <v>0</v>
      </c>
      <c r="T1164">
        <v>79.58</v>
      </c>
      <c r="U1164">
        <v>0.26250000000000001</v>
      </c>
      <c r="V1164">
        <v>0</v>
      </c>
      <c r="W1164">
        <v>0.72499999999999998</v>
      </c>
      <c r="X1164">
        <v>0</v>
      </c>
      <c r="Y1164">
        <v>0.38750000000000001</v>
      </c>
      <c r="Z1164">
        <v>0</v>
      </c>
      <c r="AA1164">
        <v>2.2499999999999999E-2</v>
      </c>
      <c r="AB1164">
        <v>0</v>
      </c>
      <c r="AC1164" t="s">
        <v>36</v>
      </c>
      <c r="AD1164" t="s">
        <v>36</v>
      </c>
      <c r="AE1164" t="s">
        <v>36</v>
      </c>
      <c r="AF1164" t="s">
        <v>36</v>
      </c>
      <c r="AG1164" t="s">
        <v>36</v>
      </c>
      <c r="AH1164" t="s">
        <v>36</v>
      </c>
    </row>
    <row r="1165" spans="1:34" x14ac:dyDescent="0.25">
      <c r="A1165">
        <v>39</v>
      </c>
      <c r="B1165" t="s">
        <v>34</v>
      </c>
      <c r="C1165">
        <v>4</v>
      </c>
      <c r="D1165">
        <v>5</v>
      </c>
      <c r="E1165">
        <v>1</v>
      </c>
      <c r="F1165" t="s">
        <v>35</v>
      </c>
      <c r="G1165">
        <v>1</v>
      </c>
      <c r="H1165">
        <v>2028</v>
      </c>
      <c r="I1165">
        <v>39</v>
      </c>
      <c r="J1165">
        <v>1.93</v>
      </c>
      <c r="K1165">
        <v>0</v>
      </c>
      <c r="L1165">
        <v>54.1</v>
      </c>
      <c r="M1165">
        <v>0</v>
      </c>
      <c r="N1165">
        <v>0.01</v>
      </c>
      <c r="O1165">
        <v>0</v>
      </c>
      <c r="P1165">
        <v>5.3109433962264096E-3</v>
      </c>
      <c r="Q1165">
        <v>0</v>
      </c>
      <c r="R1165">
        <v>0.42</v>
      </c>
      <c r="S1165">
        <v>0</v>
      </c>
      <c r="T1165">
        <v>79.58</v>
      </c>
      <c r="U1165">
        <v>0.26250000000000001</v>
      </c>
      <c r="V1165">
        <v>0</v>
      </c>
      <c r="W1165">
        <v>0.72499999999999998</v>
      </c>
      <c r="X1165">
        <v>0</v>
      </c>
      <c r="Y1165">
        <v>0.38750000000000001</v>
      </c>
      <c r="Z1165">
        <v>0</v>
      </c>
      <c r="AA1165">
        <v>2.2499999999999999E-2</v>
      </c>
      <c r="AB1165">
        <v>0</v>
      </c>
      <c r="AC1165" t="s">
        <v>36</v>
      </c>
      <c r="AD1165" t="s">
        <v>36</v>
      </c>
      <c r="AE1165" t="s">
        <v>36</v>
      </c>
      <c r="AF1165" t="s">
        <v>36</v>
      </c>
      <c r="AG1165" t="s">
        <v>36</v>
      </c>
      <c r="AH1165" t="s">
        <v>36</v>
      </c>
    </row>
    <row r="1166" spans="1:34" x14ac:dyDescent="0.25">
      <c r="A1166">
        <v>40</v>
      </c>
      <c r="B1166" t="s">
        <v>34</v>
      </c>
      <c r="C1166">
        <v>4</v>
      </c>
      <c r="D1166">
        <v>5</v>
      </c>
      <c r="E1166">
        <v>1</v>
      </c>
      <c r="F1166" t="s">
        <v>35</v>
      </c>
      <c r="G1166">
        <v>1</v>
      </c>
      <c r="H1166">
        <v>2029</v>
      </c>
      <c r="I1166">
        <v>40</v>
      </c>
      <c r="J1166">
        <v>1.93</v>
      </c>
      <c r="K1166">
        <v>0</v>
      </c>
      <c r="L1166">
        <v>54.1</v>
      </c>
      <c r="M1166">
        <v>0</v>
      </c>
      <c r="N1166">
        <v>0.01</v>
      </c>
      <c r="O1166">
        <v>0</v>
      </c>
      <c r="P1166">
        <v>5.3109433962264096E-3</v>
      </c>
      <c r="Q1166">
        <v>0</v>
      </c>
      <c r="R1166">
        <v>0.42</v>
      </c>
      <c r="S1166">
        <v>0</v>
      </c>
      <c r="T1166">
        <v>79.58</v>
      </c>
      <c r="U1166">
        <v>0.26250000000000001</v>
      </c>
      <c r="V1166">
        <v>0</v>
      </c>
      <c r="W1166">
        <v>0.72499999999999998</v>
      </c>
      <c r="X1166">
        <v>0</v>
      </c>
      <c r="Y1166">
        <v>0.38750000000000001</v>
      </c>
      <c r="Z1166">
        <v>0</v>
      </c>
      <c r="AA1166">
        <v>2.2499999999999999E-2</v>
      </c>
      <c r="AB1166">
        <v>0</v>
      </c>
      <c r="AC1166" t="s">
        <v>36</v>
      </c>
      <c r="AD1166" t="s">
        <v>36</v>
      </c>
      <c r="AE1166" t="s">
        <v>36</v>
      </c>
      <c r="AF1166" t="s">
        <v>36</v>
      </c>
      <c r="AG1166" t="s">
        <v>36</v>
      </c>
      <c r="AH1166" t="s">
        <v>36</v>
      </c>
    </row>
    <row r="1167" spans="1:34" x14ac:dyDescent="0.25">
      <c r="A1167">
        <v>41</v>
      </c>
      <c r="B1167" t="s">
        <v>34</v>
      </c>
      <c r="C1167">
        <v>4</v>
      </c>
      <c r="D1167">
        <v>5</v>
      </c>
      <c r="E1167">
        <v>1</v>
      </c>
      <c r="F1167" t="s">
        <v>35</v>
      </c>
      <c r="G1167">
        <v>1</v>
      </c>
      <c r="H1167">
        <v>2030</v>
      </c>
      <c r="I1167">
        <v>41</v>
      </c>
      <c r="J1167">
        <v>1.93</v>
      </c>
      <c r="K1167">
        <v>0</v>
      </c>
      <c r="L1167">
        <v>54.1</v>
      </c>
      <c r="M1167">
        <v>0</v>
      </c>
      <c r="N1167">
        <v>0.01</v>
      </c>
      <c r="O1167">
        <v>0</v>
      </c>
      <c r="P1167">
        <v>5.3109433962264096E-3</v>
      </c>
      <c r="Q1167">
        <v>0</v>
      </c>
      <c r="R1167">
        <v>0.42</v>
      </c>
      <c r="S1167">
        <v>0</v>
      </c>
      <c r="T1167">
        <v>79.58</v>
      </c>
      <c r="U1167">
        <v>0.26250000000000001</v>
      </c>
      <c r="V1167">
        <v>0</v>
      </c>
      <c r="W1167">
        <v>0.72499999999999998</v>
      </c>
      <c r="X1167">
        <v>0</v>
      </c>
      <c r="Y1167">
        <v>0.38750000000000001</v>
      </c>
      <c r="Z1167">
        <v>0</v>
      </c>
      <c r="AA1167">
        <v>2.2499999999999999E-2</v>
      </c>
      <c r="AB1167">
        <v>0</v>
      </c>
      <c r="AC1167" t="s">
        <v>36</v>
      </c>
      <c r="AD1167" t="s">
        <v>36</v>
      </c>
      <c r="AE1167" t="s">
        <v>36</v>
      </c>
      <c r="AF1167" t="s">
        <v>36</v>
      </c>
      <c r="AG1167" t="s">
        <v>36</v>
      </c>
      <c r="AH1167" t="s">
        <v>36</v>
      </c>
    </row>
    <row r="1168" spans="1:34" x14ac:dyDescent="0.25">
      <c r="A1168">
        <v>42</v>
      </c>
      <c r="B1168" t="s">
        <v>34</v>
      </c>
      <c r="C1168">
        <v>4</v>
      </c>
      <c r="D1168">
        <v>5</v>
      </c>
      <c r="E1168">
        <v>1</v>
      </c>
      <c r="F1168" t="s">
        <v>35</v>
      </c>
      <c r="G1168">
        <v>1</v>
      </c>
      <c r="H1168">
        <v>2031</v>
      </c>
      <c r="I1168">
        <v>42</v>
      </c>
      <c r="J1168">
        <v>1.93</v>
      </c>
      <c r="K1168">
        <v>0</v>
      </c>
      <c r="L1168">
        <v>54.1</v>
      </c>
      <c r="M1168">
        <v>0</v>
      </c>
      <c r="N1168">
        <v>0.01</v>
      </c>
      <c r="O1168">
        <v>0</v>
      </c>
      <c r="P1168">
        <v>5.3109433962264096E-3</v>
      </c>
      <c r="Q1168">
        <v>0</v>
      </c>
      <c r="R1168">
        <v>0.42</v>
      </c>
      <c r="S1168">
        <v>0</v>
      </c>
      <c r="T1168">
        <v>79.58</v>
      </c>
      <c r="U1168">
        <v>0.26250000000000001</v>
      </c>
      <c r="V1168">
        <v>0</v>
      </c>
      <c r="W1168">
        <v>0.72499999999999998</v>
      </c>
      <c r="X1168">
        <v>0</v>
      </c>
      <c r="Y1168">
        <v>0.38750000000000001</v>
      </c>
      <c r="Z1168">
        <v>0</v>
      </c>
      <c r="AA1168">
        <v>2.2499999999999999E-2</v>
      </c>
      <c r="AB1168">
        <v>0</v>
      </c>
      <c r="AC1168" t="s">
        <v>36</v>
      </c>
      <c r="AD1168" t="s">
        <v>36</v>
      </c>
      <c r="AE1168" t="s">
        <v>36</v>
      </c>
      <c r="AF1168" t="s">
        <v>36</v>
      </c>
      <c r="AG1168" t="s">
        <v>36</v>
      </c>
      <c r="AH1168" t="s">
        <v>36</v>
      </c>
    </row>
    <row r="1169" spans="1:34" x14ac:dyDescent="0.25">
      <c r="A1169">
        <v>43</v>
      </c>
      <c r="B1169" t="s">
        <v>34</v>
      </c>
      <c r="C1169">
        <v>4</v>
      </c>
      <c r="D1169">
        <v>5</v>
      </c>
      <c r="E1169">
        <v>1</v>
      </c>
      <c r="F1169" t="s">
        <v>35</v>
      </c>
      <c r="G1169">
        <v>1</v>
      </c>
      <c r="H1169">
        <v>2032</v>
      </c>
      <c r="I1169">
        <v>43</v>
      </c>
      <c r="J1169">
        <v>1.93</v>
      </c>
      <c r="K1169">
        <v>0</v>
      </c>
      <c r="L1169">
        <v>54.1</v>
      </c>
      <c r="M1169">
        <v>0</v>
      </c>
      <c r="N1169">
        <v>0.01</v>
      </c>
      <c r="O1169">
        <v>0</v>
      </c>
      <c r="P1169">
        <v>5.3109433962264096E-3</v>
      </c>
      <c r="Q1169">
        <v>0</v>
      </c>
      <c r="R1169">
        <v>0.42</v>
      </c>
      <c r="S1169">
        <v>0</v>
      </c>
      <c r="T1169">
        <v>79.58</v>
      </c>
      <c r="U1169">
        <v>0.26250000000000001</v>
      </c>
      <c r="V1169">
        <v>0</v>
      </c>
      <c r="W1169">
        <v>0.72499999999999998</v>
      </c>
      <c r="X1169">
        <v>0</v>
      </c>
      <c r="Y1169">
        <v>0.38750000000000001</v>
      </c>
      <c r="Z1169">
        <v>0</v>
      </c>
      <c r="AA1169">
        <v>2.2499999999999999E-2</v>
      </c>
      <c r="AB1169">
        <v>0</v>
      </c>
      <c r="AC1169" t="s">
        <v>36</v>
      </c>
      <c r="AD1169" t="s">
        <v>36</v>
      </c>
      <c r="AE1169" t="s">
        <v>36</v>
      </c>
      <c r="AF1169" t="s">
        <v>36</v>
      </c>
      <c r="AG1169" t="s">
        <v>36</v>
      </c>
      <c r="AH1169" t="s">
        <v>36</v>
      </c>
    </row>
    <row r="1170" spans="1:34" x14ac:dyDescent="0.25">
      <c r="A1170">
        <v>44</v>
      </c>
      <c r="B1170" t="s">
        <v>34</v>
      </c>
      <c r="C1170">
        <v>4</v>
      </c>
      <c r="D1170">
        <v>5</v>
      </c>
      <c r="E1170">
        <v>1</v>
      </c>
      <c r="F1170" t="s">
        <v>35</v>
      </c>
      <c r="G1170">
        <v>1</v>
      </c>
      <c r="H1170">
        <v>2033</v>
      </c>
      <c r="I1170">
        <v>44</v>
      </c>
      <c r="J1170">
        <v>1.93</v>
      </c>
      <c r="K1170">
        <v>0</v>
      </c>
      <c r="L1170">
        <v>54.1</v>
      </c>
      <c r="M1170">
        <v>0</v>
      </c>
      <c r="N1170">
        <v>0.01</v>
      </c>
      <c r="O1170">
        <v>0</v>
      </c>
      <c r="P1170">
        <v>5.3109433962264096E-3</v>
      </c>
      <c r="Q1170">
        <v>0</v>
      </c>
      <c r="R1170">
        <v>0.42</v>
      </c>
      <c r="S1170">
        <v>0</v>
      </c>
      <c r="T1170">
        <v>79.58</v>
      </c>
      <c r="U1170">
        <v>0.26250000000000001</v>
      </c>
      <c r="V1170">
        <v>0</v>
      </c>
      <c r="W1170">
        <v>0.72499999999999998</v>
      </c>
      <c r="X1170">
        <v>0</v>
      </c>
      <c r="Y1170">
        <v>0.38750000000000001</v>
      </c>
      <c r="Z1170">
        <v>0</v>
      </c>
      <c r="AA1170">
        <v>2.2499999999999999E-2</v>
      </c>
      <c r="AB1170">
        <v>0</v>
      </c>
      <c r="AC1170" t="s">
        <v>36</v>
      </c>
      <c r="AD1170" t="s">
        <v>36</v>
      </c>
      <c r="AE1170" t="s">
        <v>36</v>
      </c>
      <c r="AF1170" t="s">
        <v>36</v>
      </c>
      <c r="AG1170" t="s">
        <v>36</v>
      </c>
      <c r="AH1170" t="s">
        <v>36</v>
      </c>
    </row>
    <row r="1171" spans="1:34" x14ac:dyDescent="0.25">
      <c r="A1171">
        <v>45</v>
      </c>
      <c r="B1171" t="s">
        <v>34</v>
      </c>
      <c r="C1171">
        <v>4</v>
      </c>
      <c r="D1171">
        <v>5</v>
      </c>
      <c r="E1171">
        <v>1</v>
      </c>
      <c r="F1171" t="s">
        <v>35</v>
      </c>
      <c r="G1171">
        <v>1</v>
      </c>
      <c r="H1171">
        <v>2034</v>
      </c>
      <c r="I1171">
        <v>45</v>
      </c>
      <c r="J1171">
        <v>1.93</v>
      </c>
      <c r="K1171">
        <v>0</v>
      </c>
      <c r="L1171">
        <v>54.1</v>
      </c>
      <c r="M1171">
        <v>0</v>
      </c>
      <c r="N1171">
        <v>0.01</v>
      </c>
      <c r="O1171">
        <v>0</v>
      </c>
      <c r="P1171">
        <v>5.3109433962264096E-3</v>
      </c>
      <c r="Q1171">
        <v>0</v>
      </c>
      <c r="R1171">
        <v>0.42</v>
      </c>
      <c r="S1171">
        <v>0</v>
      </c>
      <c r="T1171">
        <v>79.58</v>
      </c>
      <c r="U1171">
        <v>0.26250000000000001</v>
      </c>
      <c r="V1171">
        <v>0</v>
      </c>
      <c r="W1171">
        <v>0.72499999999999998</v>
      </c>
      <c r="X1171">
        <v>0</v>
      </c>
      <c r="Y1171">
        <v>0.38750000000000001</v>
      </c>
      <c r="Z1171">
        <v>0</v>
      </c>
      <c r="AA1171">
        <v>2.2499999999999999E-2</v>
      </c>
      <c r="AB1171">
        <v>0</v>
      </c>
      <c r="AC1171" t="s">
        <v>36</v>
      </c>
      <c r="AD1171" t="s">
        <v>36</v>
      </c>
      <c r="AE1171" t="s">
        <v>36</v>
      </c>
      <c r="AF1171" t="s">
        <v>36</v>
      </c>
      <c r="AG1171" t="s">
        <v>36</v>
      </c>
      <c r="AH1171" t="s">
        <v>36</v>
      </c>
    </row>
    <row r="1172" spans="1:34" x14ac:dyDescent="0.25">
      <c r="A1172">
        <v>46</v>
      </c>
      <c r="B1172" t="s">
        <v>34</v>
      </c>
      <c r="C1172">
        <v>4</v>
      </c>
      <c r="D1172">
        <v>5</v>
      </c>
      <c r="E1172">
        <v>1</v>
      </c>
      <c r="F1172" t="s">
        <v>35</v>
      </c>
      <c r="G1172">
        <v>1</v>
      </c>
      <c r="H1172">
        <v>2035</v>
      </c>
      <c r="I1172">
        <v>46</v>
      </c>
      <c r="J1172">
        <v>1.93</v>
      </c>
      <c r="K1172">
        <v>0</v>
      </c>
      <c r="L1172">
        <v>54.1</v>
      </c>
      <c r="M1172">
        <v>0</v>
      </c>
      <c r="N1172">
        <v>0.01</v>
      </c>
      <c r="O1172">
        <v>0</v>
      </c>
      <c r="P1172">
        <v>5.3109433962264096E-3</v>
      </c>
      <c r="Q1172">
        <v>0</v>
      </c>
      <c r="R1172">
        <v>0.42</v>
      </c>
      <c r="S1172">
        <v>0</v>
      </c>
      <c r="T1172">
        <v>79.58</v>
      </c>
      <c r="U1172">
        <v>0.26250000000000001</v>
      </c>
      <c r="V1172">
        <v>0</v>
      </c>
      <c r="W1172">
        <v>0.72499999999999998</v>
      </c>
      <c r="X1172">
        <v>0</v>
      </c>
      <c r="Y1172">
        <v>0.38750000000000001</v>
      </c>
      <c r="Z1172">
        <v>0</v>
      </c>
      <c r="AA1172">
        <v>2.2499999999999999E-2</v>
      </c>
      <c r="AB1172">
        <v>0</v>
      </c>
      <c r="AC1172" t="s">
        <v>36</v>
      </c>
      <c r="AD1172" t="s">
        <v>36</v>
      </c>
      <c r="AE1172" t="s">
        <v>36</v>
      </c>
      <c r="AF1172" t="s">
        <v>36</v>
      </c>
      <c r="AG1172" t="s">
        <v>36</v>
      </c>
      <c r="AH1172" t="s">
        <v>36</v>
      </c>
    </row>
    <row r="1173" spans="1:34" x14ac:dyDescent="0.25">
      <c r="A1173">
        <v>47</v>
      </c>
      <c r="B1173" t="s">
        <v>34</v>
      </c>
      <c r="C1173">
        <v>4</v>
      </c>
      <c r="D1173">
        <v>5</v>
      </c>
      <c r="E1173">
        <v>1</v>
      </c>
      <c r="F1173" t="s">
        <v>35</v>
      </c>
      <c r="G1173">
        <v>1</v>
      </c>
      <c r="H1173">
        <v>2036</v>
      </c>
      <c r="I1173">
        <v>47</v>
      </c>
      <c r="J1173">
        <v>1.93</v>
      </c>
      <c r="K1173">
        <v>0</v>
      </c>
      <c r="L1173">
        <v>54.1</v>
      </c>
      <c r="M1173">
        <v>0</v>
      </c>
      <c r="N1173">
        <v>0.01</v>
      </c>
      <c r="O1173">
        <v>0</v>
      </c>
      <c r="P1173">
        <v>5.3109433962264096E-3</v>
      </c>
      <c r="Q1173">
        <v>0</v>
      </c>
      <c r="R1173">
        <v>0.42</v>
      </c>
      <c r="S1173">
        <v>0</v>
      </c>
      <c r="T1173">
        <v>79.58</v>
      </c>
      <c r="U1173">
        <v>0.26250000000000001</v>
      </c>
      <c r="V1173">
        <v>0</v>
      </c>
      <c r="W1173">
        <v>0.72499999999999998</v>
      </c>
      <c r="X1173">
        <v>0</v>
      </c>
      <c r="Y1173">
        <v>0.38750000000000001</v>
      </c>
      <c r="Z1173">
        <v>0</v>
      </c>
      <c r="AA1173">
        <v>2.2499999999999999E-2</v>
      </c>
      <c r="AB1173">
        <v>0</v>
      </c>
      <c r="AC1173" t="s">
        <v>36</v>
      </c>
      <c r="AD1173" t="s">
        <v>36</v>
      </c>
      <c r="AE1173" t="s">
        <v>36</v>
      </c>
      <c r="AF1173" t="s">
        <v>36</v>
      </c>
      <c r="AG1173" t="s">
        <v>36</v>
      </c>
      <c r="AH1173" t="s">
        <v>36</v>
      </c>
    </row>
    <row r="1174" spans="1:34" x14ac:dyDescent="0.25">
      <c r="A1174">
        <v>48</v>
      </c>
      <c r="B1174" t="s">
        <v>34</v>
      </c>
      <c r="C1174">
        <v>4</v>
      </c>
      <c r="D1174">
        <v>5</v>
      </c>
      <c r="E1174">
        <v>1</v>
      </c>
      <c r="F1174" t="s">
        <v>35</v>
      </c>
      <c r="G1174">
        <v>1</v>
      </c>
      <c r="H1174">
        <v>2037</v>
      </c>
      <c r="I1174">
        <v>48</v>
      </c>
      <c r="J1174">
        <v>1.93</v>
      </c>
      <c r="K1174">
        <v>0</v>
      </c>
      <c r="L1174">
        <v>54.1</v>
      </c>
      <c r="M1174">
        <v>0</v>
      </c>
      <c r="N1174">
        <v>0.01</v>
      </c>
      <c r="O1174">
        <v>0</v>
      </c>
      <c r="P1174">
        <v>5.3109433962264096E-3</v>
      </c>
      <c r="Q1174">
        <v>0</v>
      </c>
      <c r="R1174">
        <v>0.42</v>
      </c>
      <c r="S1174">
        <v>0</v>
      </c>
      <c r="T1174">
        <v>79.58</v>
      </c>
      <c r="U1174">
        <v>0.26250000000000001</v>
      </c>
      <c r="V1174">
        <v>0</v>
      </c>
      <c r="W1174">
        <v>0.72499999999999998</v>
      </c>
      <c r="X1174">
        <v>0</v>
      </c>
      <c r="Y1174">
        <v>0.38750000000000001</v>
      </c>
      <c r="Z1174">
        <v>0</v>
      </c>
      <c r="AA1174">
        <v>2.2499999999999999E-2</v>
      </c>
      <c r="AB1174">
        <v>0</v>
      </c>
      <c r="AC1174" t="s">
        <v>36</v>
      </c>
      <c r="AD1174" t="s">
        <v>36</v>
      </c>
      <c r="AE1174" t="s">
        <v>36</v>
      </c>
      <c r="AF1174" t="s">
        <v>36</v>
      </c>
      <c r="AG1174" t="s">
        <v>36</v>
      </c>
      <c r="AH1174" t="s">
        <v>36</v>
      </c>
    </row>
    <row r="1175" spans="1:34" x14ac:dyDescent="0.25">
      <c r="A1175">
        <v>49</v>
      </c>
      <c r="B1175" t="s">
        <v>34</v>
      </c>
      <c r="C1175">
        <v>4</v>
      </c>
      <c r="D1175">
        <v>5</v>
      </c>
      <c r="E1175">
        <v>1</v>
      </c>
      <c r="F1175" t="s">
        <v>35</v>
      </c>
      <c r="G1175">
        <v>1</v>
      </c>
      <c r="H1175">
        <v>2038</v>
      </c>
      <c r="I1175">
        <v>49</v>
      </c>
      <c r="J1175">
        <v>1.93</v>
      </c>
      <c r="K1175">
        <v>0</v>
      </c>
      <c r="L1175">
        <v>54.1</v>
      </c>
      <c r="M1175">
        <v>0</v>
      </c>
      <c r="N1175">
        <v>0.01</v>
      </c>
      <c r="O1175">
        <v>0</v>
      </c>
      <c r="P1175">
        <v>5.3109433962264096E-3</v>
      </c>
      <c r="Q1175">
        <v>0</v>
      </c>
      <c r="R1175">
        <v>0.42</v>
      </c>
      <c r="S1175">
        <v>0</v>
      </c>
      <c r="T1175">
        <v>79.58</v>
      </c>
      <c r="U1175">
        <v>0.26250000000000001</v>
      </c>
      <c r="V1175">
        <v>0</v>
      </c>
      <c r="W1175">
        <v>0.72499999999999998</v>
      </c>
      <c r="X1175">
        <v>0</v>
      </c>
      <c r="Y1175">
        <v>0.38750000000000001</v>
      </c>
      <c r="Z1175">
        <v>0</v>
      </c>
      <c r="AA1175">
        <v>2.2499999999999999E-2</v>
      </c>
      <c r="AB1175">
        <v>0</v>
      </c>
      <c r="AC1175" t="s">
        <v>36</v>
      </c>
      <c r="AD1175" t="s">
        <v>36</v>
      </c>
      <c r="AE1175" t="s">
        <v>36</v>
      </c>
      <c r="AF1175" t="s">
        <v>36</v>
      </c>
      <c r="AG1175" t="s">
        <v>36</v>
      </c>
      <c r="AH1175" t="s">
        <v>36</v>
      </c>
    </row>
    <row r="1176" spans="1:34" x14ac:dyDescent="0.25">
      <c r="A1176">
        <v>50</v>
      </c>
      <c r="B1176" t="s">
        <v>34</v>
      </c>
      <c r="C1176">
        <v>4</v>
      </c>
      <c r="D1176">
        <v>5</v>
      </c>
      <c r="E1176">
        <v>1</v>
      </c>
      <c r="F1176" t="s">
        <v>35</v>
      </c>
      <c r="G1176">
        <v>1</v>
      </c>
      <c r="H1176">
        <v>2039</v>
      </c>
      <c r="I1176">
        <v>50</v>
      </c>
      <c r="J1176">
        <v>1.93</v>
      </c>
      <c r="K1176">
        <v>0</v>
      </c>
      <c r="L1176">
        <v>54.1</v>
      </c>
      <c r="M1176">
        <v>0</v>
      </c>
      <c r="N1176">
        <v>0.01</v>
      </c>
      <c r="O1176">
        <v>0</v>
      </c>
      <c r="P1176">
        <v>5.3109433962264096E-3</v>
      </c>
      <c r="Q1176">
        <v>0</v>
      </c>
      <c r="R1176">
        <v>0.42</v>
      </c>
      <c r="S1176">
        <v>0</v>
      </c>
      <c r="T1176">
        <v>79.58</v>
      </c>
      <c r="U1176">
        <v>0.26250000000000001</v>
      </c>
      <c r="V1176">
        <v>0</v>
      </c>
      <c r="W1176">
        <v>0.72499999999999998</v>
      </c>
      <c r="X1176">
        <v>0</v>
      </c>
      <c r="Y1176">
        <v>0.38750000000000001</v>
      </c>
      <c r="Z1176">
        <v>0</v>
      </c>
      <c r="AA1176">
        <v>2.2499999999999999E-2</v>
      </c>
      <c r="AB1176">
        <v>0</v>
      </c>
      <c r="AC1176" t="s">
        <v>36</v>
      </c>
      <c r="AD1176" t="s">
        <v>36</v>
      </c>
      <c r="AE1176" t="s">
        <v>36</v>
      </c>
      <c r="AF1176" t="s">
        <v>36</v>
      </c>
      <c r="AG1176" t="s">
        <v>36</v>
      </c>
      <c r="AH1176" t="s">
        <v>36</v>
      </c>
    </row>
    <row r="1177" spans="1:34" x14ac:dyDescent="0.25">
      <c r="A1177">
        <v>51</v>
      </c>
      <c r="B1177" t="s">
        <v>34</v>
      </c>
      <c r="C1177">
        <v>4</v>
      </c>
      <c r="D1177">
        <v>5</v>
      </c>
      <c r="E1177">
        <v>1</v>
      </c>
      <c r="F1177" t="s">
        <v>35</v>
      </c>
      <c r="G1177">
        <v>1</v>
      </c>
      <c r="H1177">
        <v>2040</v>
      </c>
      <c r="I1177">
        <v>51</v>
      </c>
      <c r="J1177">
        <v>1.93</v>
      </c>
      <c r="K1177">
        <v>0</v>
      </c>
      <c r="L1177">
        <v>54.1</v>
      </c>
      <c r="M1177">
        <v>0</v>
      </c>
      <c r="N1177">
        <v>0.01</v>
      </c>
      <c r="O1177">
        <v>0</v>
      </c>
      <c r="P1177">
        <v>5.3109433962264096E-3</v>
      </c>
      <c r="Q1177">
        <v>0</v>
      </c>
      <c r="R1177">
        <v>0.42</v>
      </c>
      <c r="S1177">
        <v>0</v>
      </c>
      <c r="T1177">
        <v>79.58</v>
      </c>
      <c r="U1177">
        <v>0.26250000000000001</v>
      </c>
      <c r="V1177">
        <v>0</v>
      </c>
      <c r="W1177">
        <v>0.72499999999999998</v>
      </c>
      <c r="X1177">
        <v>0</v>
      </c>
      <c r="Y1177">
        <v>0.38750000000000001</v>
      </c>
      <c r="Z1177">
        <v>0</v>
      </c>
      <c r="AA1177">
        <v>2.2499999999999999E-2</v>
      </c>
      <c r="AB1177">
        <v>0</v>
      </c>
      <c r="AC1177" t="s">
        <v>36</v>
      </c>
      <c r="AD1177" t="s">
        <v>36</v>
      </c>
      <c r="AE1177" t="s">
        <v>36</v>
      </c>
      <c r="AF1177" t="s">
        <v>36</v>
      </c>
      <c r="AG1177" t="s">
        <v>36</v>
      </c>
      <c r="AH1177" t="s">
        <v>36</v>
      </c>
    </row>
    <row r="1178" spans="1:34" x14ac:dyDescent="0.25">
      <c r="A1178">
        <v>84</v>
      </c>
      <c r="B1178" t="s">
        <v>34</v>
      </c>
      <c r="C1178">
        <v>4</v>
      </c>
      <c r="D1178">
        <v>15</v>
      </c>
      <c r="E1178">
        <v>2</v>
      </c>
      <c r="F1178" t="s">
        <v>35</v>
      </c>
      <c r="G1178">
        <v>1</v>
      </c>
      <c r="H1178">
        <v>2022</v>
      </c>
      <c r="I1178">
        <v>33</v>
      </c>
      <c r="J1178">
        <v>1.93</v>
      </c>
      <c r="K1178">
        <v>0</v>
      </c>
      <c r="L1178">
        <v>54.1</v>
      </c>
      <c r="M1178">
        <v>0</v>
      </c>
      <c r="N1178">
        <v>0.01</v>
      </c>
      <c r="O1178">
        <v>0</v>
      </c>
      <c r="P1178">
        <v>5.3109433962264096E-3</v>
      </c>
      <c r="Q1178">
        <v>0</v>
      </c>
      <c r="R1178">
        <v>0.42</v>
      </c>
      <c r="S1178">
        <v>0</v>
      </c>
      <c r="T1178">
        <v>79.58</v>
      </c>
      <c r="U1178">
        <v>0.26250000000000001</v>
      </c>
      <c r="V1178">
        <v>0</v>
      </c>
      <c r="W1178">
        <v>0.72499999999999998</v>
      </c>
      <c r="X1178">
        <v>0</v>
      </c>
      <c r="Y1178">
        <v>0.38750000000000001</v>
      </c>
      <c r="Z1178">
        <v>0</v>
      </c>
      <c r="AA1178">
        <v>2.2499999999999999E-2</v>
      </c>
      <c r="AB1178">
        <v>0</v>
      </c>
      <c r="AC1178" t="s">
        <v>36</v>
      </c>
      <c r="AD1178" t="s">
        <v>36</v>
      </c>
      <c r="AE1178" t="s">
        <v>36</v>
      </c>
      <c r="AF1178" t="s">
        <v>36</v>
      </c>
      <c r="AG1178" t="s">
        <v>36</v>
      </c>
      <c r="AH1178" t="s">
        <v>36</v>
      </c>
    </row>
    <row r="1179" spans="1:34" x14ac:dyDescent="0.25">
      <c r="A1179">
        <v>85</v>
      </c>
      <c r="B1179" t="s">
        <v>34</v>
      </c>
      <c r="C1179">
        <v>4</v>
      </c>
      <c r="D1179">
        <v>15</v>
      </c>
      <c r="E1179">
        <v>2</v>
      </c>
      <c r="F1179" t="s">
        <v>35</v>
      </c>
      <c r="G1179">
        <v>1</v>
      </c>
      <c r="H1179">
        <v>2023</v>
      </c>
      <c r="I1179">
        <v>34</v>
      </c>
      <c r="J1179">
        <v>1.93</v>
      </c>
      <c r="K1179">
        <v>0</v>
      </c>
      <c r="L1179">
        <v>54.1</v>
      </c>
      <c r="M1179">
        <v>0</v>
      </c>
      <c r="N1179">
        <v>0.01</v>
      </c>
      <c r="O1179">
        <v>0</v>
      </c>
      <c r="P1179">
        <v>5.3109433962264096E-3</v>
      </c>
      <c r="Q1179">
        <v>0</v>
      </c>
      <c r="R1179">
        <v>0.42</v>
      </c>
      <c r="S1179">
        <v>0</v>
      </c>
      <c r="T1179">
        <v>79.58</v>
      </c>
      <c r="U1179">
        <v>0.26250000000000001</v>
      </c>
      <c r="V1179">
        <v>0</v>
      </c>
      <c r="W1179">
        <v>0.72499999999999998</v>
      </c>
      <c r="X1179">
        <v>0</v>
      </c>
      <c r="Y1179">
        <v>0.38750000000000001</v>
      </c>
      <c r="Z1179">
        <v>0</v>
      </c>
      <c r="AA1179">
        <v>2.2499999999999999E-2</v>
      </c>
      <c r="AB1179">
        <v>0</v>
      </c>
      <c r="AC1179" t="s">
        <v>36</v>
      </c>
      <c r="AD1179" t="s">
        <v>36</v>
      </c>
      <c r="AE1179" t="s">
        <v>36</v>
      </c>
      <c r="AF1179" t="s">
        <v>36</v>
      </c>
      <c r="AG1179" t="s">
        <v>36</v>
      </c>
      <c r="AH1179" t="s">
        <v>36</v>
      </c>
    </row>
    <row r="1180" spans="1:34" x14ac:dyDescent="0.25">
      <c r="A1180">
        <v>86</v>
      </c>
      <c r="B1180" t="s">
        <v>34</v>
      </c>
      <c r="C1180">
        <v>4</v>
      </c>
      <c r="D1180">
        <v>15</v>
      </c>
      <c r="E1180">
        <v>2</v>
      </c>
      <c r="F1180" t="s">
        <v>35</v>
      </c>
      <c r="G1180">
        <v>1</v>
      </c>
      <c r="H1180">
        <v>2024</v>
      </c>
      <c r="I1180">
        <v>35</v>
      </c>
      <c r="J1180">
        <v>1.93</v>
      </c>
      <c r="K1180">
        <v>0</v>
      </c>
      <c r="L1180">
        <v>54.1</v>
      </c>
      <c r="M1180">
        <v>0</v>
      </c>
      <c r="N1180">
        <v>0.01</v>
      </c>
      <c r="O1180">
        <v>0</v>
      </c>
      <c r="P1180">
        <v>5.3109433962264096E-3</v>
      </c>
      <c r="Q1180">
        <v>0</v>
      </c>
      <c r="R1180">
        <v>0.42</v>
      </c>
      <c r="S1180">
        <v>0</v>
      </c>
      <c r="T1180">
        <v>79.58</v>
      </c>
      <c r="U1180">
        <v>0.26250000000000001</v>
      </c>
      <c r="V1180">
        <v>0</v>
      </c>
      <c r="W1180">
        <v>0.72499999999999998</v>
      </c>
      <c r="X1180">
        <v>0</v>
      </c>
      <c r="Y1180">
        <v>0.38750000000000001</v>
      </c>
      <c r="Z1180">
        <v>0</v>
      </c>
      <c r="AA1180">
        <v>2.2499999999999999E-2</v>
      </c>
      <c r="AB1180">
        <v>0</v>
      </c>
      <c r="AC1180" t="s">
        <v>36</v>
      </c>
      <c r="AD1180" t="s">
        <v>36</v>
      </c>
      <c r="AE1180" t="s">
        <v>36</v>
      </c>
      <c r="AF1180" t="s">
        <v>36</v>
      </c>
      <c r="AG1180" t="s">
        <v>36</v>
      </c>
      <c r="AH1180" t="s">
        <v>36</v>
      </c>
    </row>
    <row r="1181" spans="1:34" x14ac:dyDescent="0.25">
      <c r="A1181">
        <v>87</v>
      </c>
      <c r="B1181" t="s">
        <v>34</v>
      </c>
      <c r="C1181">
        <v>4</v>
      </c>
      <c r="D1181">
        <v>15</v>
      </c>
      <c r="E1181">
        <v>2</v>
      </c>
      <c r="F1181" t="s">
        <v>35</v>
      </c>
      <c r="G1181">
        <v>1</v>
      </c>
      <c r="H1181">
        <v>2025</v>
      </c>
      <c r="I1181">
        <v>36</v>
      </c>
      <c r="J1181">
        <v>1.93</v>
      </c>
      <c r="K1181">
        <v>0</v>
      </c>
      <c r="L1181">
        <v>54.1</v>
      </c>
      <c r="M1181">
        <v>0</v>
      </c>
      <c r="N1181">
        <v>0.01</v>
      </c>
      <c r="O1181">
        <v>0</v>
      </c>
      <c r="P1181">
        <v>5.3109433962264096E-3</v>
      </c>
      <c r="Q1181">
        <v>0</v>
      </c>
      <c r="R1181">
        <v>0.42</v>
      </c>
      <c r="S1181">
        <v>0</v>
      </c>
      <c r="T1181">
        <v>79.58</v>
      </c>
      <c r="U1181">
        <v>0.26250000000000001</v>
      </c>
      <c r="V1181">
        <v>0</v>
      </c>
      <c r="W1181">
        <v>0.72499999999999998</v>
      </c>
      <c r="X1181">
        <v>0</v>
      </c>
      <c r="Y1181">
        <v>0.38750000000000001</v>
      </c>
      <c r="Z1181">
        <v>0</v>
      </c>
      <c r="AA1181">
        <v>2.2499999999999999E-2</v>
      </c>
      <c r="AB1181">
        <v>0</v>
      </c>
      <c r="AC1181" t="s">
        <v>36</v>
      </c>
      <c r="AD1181" t="s">
        <v>36</v>
      </c>
      <c r="AE1181" t="s">
        <v>36</v>
      </c>
      <c r="AF1181" t="s">
        <v>36</v>
      </c>
      <c r="AG1181" t="s">
        <v>36</v>
      </c>
      <c r="AH1181" t="s">
        <v>36</v>
      </c>
    </row>
    <row r="1182" spans="1:34" x14ac:dyDescent="0.25">
      <c r="A1182">
        <v>88</v>
      </c>
      <c r="B1182" t="s">
        <v>34</v>
      </c>
      <c r="C1182">
        <v>4</v>
      </c>
      <c r="D1182">
        <v>15</v>
      </c>
      <c r="E1182">
        <v>2</v>
      </c>
      <c r="F1182" t="s">
        <v>35</v>
      </c>
      <c r="G1182">
        <v>1</v>
      </c>
      <c r="H1182">
        <v>2026</v>
      </c>
      <c r="I1182">
        <v>37</v>
      </c>
      <c r="J1182">
        <v>1.93</v>
      </c>
      <c r="K1182">
        <v>0</v>
      </c>
      <c r="L1182">
        <v>54.1</v>
      </c>
      <c r="M1182">
        <v>0</v>
      </c>
      <c r="N1182">
        <v>0.01</v>
      </c>
      <c r="O1182">
        <v>0</v>
      </c>
      <c r="P1182">
        <v>5.3109433962264096E-3</v>
      </c>
      <c r="Q1182">
        <v>0</v>
      </c>
      <c r="R1182">
        <v>0.42</v>
      </c>
      <c r="S1182">
        <v>0</v>
      </c>
      <c r="T1182">
        <v>79.58</v>
      </c>
      <c r="U1182">
        <v>0.26250000000000001</v>
      </c>
      <c r="V1182">
        <v>0</v>
      </c>
      <c r="W1182">
        <v>0.72499999999999998</v>
      </c>
      <c r="X1182">
        <v>0</v>
      </c>
      <c r="Y1182">
        <v>0.38750000000000001</v>
      </c>
      <c r="Z1182">
        <v>0</v>
      </c>
      <c r="AA1182">
        <v>2.2499999999999999E-2</v>
      </c>
      <c r="AB1182">
        <v>0</v>
      </c>
      <c r="AC1182" t="s">
        <v>36</v>
      </c>
      <c r="AD1182" t="s">
        <v>36</v>
      </c>
      <c r="AE1182" t="s">
        <v>36</v>
      </c>
      <c r="AF1182" t="s">
        <v>36</v>
      </c>
      <c r="AG1182" t="s">
        <v>36</v>
      </c>
      <c r="AH1182" t="s">
        <v>36</v>
      </c>
    </row>
    <row r="1183" spans="1:34" x14ac:dyDescent="0.25">
      <c r="A1183">
        <v>89</v>
      </c>
      <c r="B1183" t="s">
        <v>34</v>
      </c>
      <c r="C1183">
        <v>4</v>
      </c>
      <c r="D1183">
        <v>15</v>
      </c>
      <c r="E1183">
        <v>2</v>
      </c>
      <c r="F1183" t="s">
        <v>35</v>
      </c>
      <c r="G1183">
        <v>1</v>
      </c>
      <c r="H1183">
        <v>2027</v>
      </c>
      <c r="I1183">
        <v>38</v>
      </c>
      <c r="J1183">
        <v>1.93</v>
      </c>
      <c r="K1183">
        <v>0</v>
      </c>
      <c r="L1183">
        <v>54.1</v>
      </c>
      <c r="M1183">
        <v>0</v>
      </c>
      <c r="N1183">
        <v>0.01</v>
      </c>
      <c r="O1183">
        <v>0</v>
      </c>
      <c r="P1183">
        <v>5.3109433962264096E-3</v>
      </c>
      <c r="Q1183">
        <v>0</v>
      </c>
      <c r="R1183">
        <v>0.42</v>
      </c>
      <c r="S1183">
        <v>0</v>
      </c>
      <c r="T1183">
        <v>79.58</v>
      </c>
      <c r="U1183">
        <v>0.26250000000000001</v>
      </c>
      <c r="V1183">
        <v>0</v>
      </c>
      <c r="W1183">
        <v>0.72499999999999998</v>
      </c>
      <c r="X1183">
        <v>0</v>
      </c>
      <c r="Y1183">
        <v>0.38750000000000001</v>
      </c>
      <c r="Z1183">
        <v>0</v>
      </c>
      <c r="AA1183">
        <v>2.2499999999999999E-2</v>
      </c>
      <c r="AB1183">
        <v>0</v>
      </c>
      <c r="AC1183" t="s">
        <v>36</v>
      </c>
      <c r="AD1183" t="s">
        <v>36</v>
      </c>
      <c r="AE1183" t="s">
        <v>36</v>
      </c>
      <c r="AF1183" t="s">
        <v>36</v>
      </c>
      <c r="AG1183" t="s">
        <v>36</v>
      </c>
      <c r="AH1183" t="s">
        <v>36</v>
      </c>
    </row>
    <row r="1184" spans="1:34" x14ac:dyDescent="0.25">
      <c r="A1184">
        <v>90</v>
      </c>
      <c r="B1184" t="s">
        <v>34</v>
      </c>
      <c r="C1184">
        <v>4</v>
      </c>
      <c r="D1184">
        <v>15</v>
      </c>
      <c r="E1184">
        <v>2</v>
      </c>
      <c r="F1184" t="s">
        <v>35</v>
      </c>
      <c r="G1184">
        <v>1</v>
      </c>
      <c r="H1184">
        <v>2028</v>
      </c>
      <c r="I1184">
        <v>39</v>
      </c>
      <c r="J1184">
        <v>1.93</v>
      </c>
      <c r="K1184">
        <v>0</v>
      </c>
      <c r="L1184">
        <v>54.1</v>
      </c>
      <c r="M1184">
        <v>0</v>
      </c>
      <c r="N1184">
        <v>0.01</v>
      </c>
      <c r="O1184">
        <v>0</v>
      </c>
      <c r="P1184">
        <v>5.3109433962264096E-3</v>
      </c>
      <c r="Q1184">
        <v>0</v>
      </c>
      <c r="R1184">
        <v>0.42</v>
      </c>
      <c r="S1184">
        <v>0</v>
      </c>
      <c r="T1184">
        <v>79.58</v>
      </c>
      <c r="U1184">
        <v>0.26250000000000001</v>
      </c>
      <c r="V1184">
        <v>0</v>
      </c>
      <c r="W1184">
        <v>0.72499999999999998</v>
      </c>
      <c r="X1184">
        <v>0</v>
      </c>
      <c r="Y1184">
        <v>0.38750000000000001</v>
      </c>
      <c r="Z1184">
        <v>0</v>
      </c>
      <c r="AA1184">
        <v>2.2499999999999999E-2</v>
      </c>
      <c r="AB1184">
        <v>0</v>
      </c>
      <c r="AC1184" t="s">
        <v>36</v>
      </c>
      <c r="AD1184" t="s">
        <v>36</v>
      </c>
      <c r="AE1184" t="s">
        <v>36</v>
      </c>
      <c r="AF1184" t="s">
        <v>36</v>
      </c>
      <c r="AG1184" t="s">
        <v>36</v>
      </c>
      <c r="AH1184" t="s">
        <v>36</v>
      </c>
    </row>
    <row r="1185" spans="1:34" x14ac:dyDescent="0.25">
      <c r="A1185">
        <v>91</v>
      </c>
      <c r="B1185" t="s">
        <v>34</v>
      </c>
      <c r="C1185">
        <v>4</v>
      </c>
      <c r="D1185">
        <v>15</v>
      </c>
      <c r="E1185">
        <v>2</v>
      </c>
      <c r="F1185" t="s">
        <v>35</v>
      </c>
      <c r="G1185">
        <v>1</v>
      </c>
      <c r="H1185">
        <v>2029</v>
      </c>
      <c r="I1185">
        <v>40</v>
      </c>
      <c r="J1185">
        <v>1.93</v>
      </c>
      <c r="K1185">
        <v>0</v>
      </c>
      <c r="L1185">
        <v>54.1</v>
      </c>
      <c r="M1185">
        <v>0</v>
      </c>
      <c r="N1185">
        <v>0.01</v>
      </c>
      <c r="O1185">
        <v>0</v>
      </c>
      <c r="P1185">
        <v>5.3109433962264096E-3</v>
      </c>
      <c r="Q1185">
        <v>0</v>
      </c>
      <c r="R1185">
        <v>0.42</v>
      </c>
      <c r="S1185">
        <v>0</v>
      </c>
      <c r="T1185">
        <v>79.58</v>
      </c>
      <c r="U1185">
        <v>0.26250000000000001</v>
      </c>
      <c r="V1185">
        <v>0</v>
      </c>
      <c r="W1185">
        <v>0.72499999999999998</v>
      </c>
      <c r="X1185">
        <v>0</v>
      </c>
      <c r="Y1185">
        <v>0.38750000000000001</v>
      </c>
      <c r="Z1185">
        <v>0</v>
      </c>
      <c r="AA1185">
        <v>2.2499999999999999E-2</v>
      </c>
      <c r="AB1185">
        <v>0</v>
      </c>
      <c r="AC1185" t="s">
        <v>36</v>
      </c>
      <c r="AD1185" t="s">
        <v>36</v>
      </c>
      <c r="AE1185" t="s">
        <v>36</v>
      </c>
      <c r="AF1185" t="s">
        <v>36</v>
      </c>
      <c r="AG1185" t="s">
        <v>36</v>
      </c>
      <c r="AH1185" t="s">
        <v>36</v>
      </c>
    </row>
    <row r="1186" spans="1:34" x14ac:dyDescent="0.25">
      <c r="A1186">
        <v>92</v>
      </c>
      <c r="B1186" t="s">
        <v>34</v>
      </c>
      <c r="C1186">
        <v>4</v>
      </c>
      <c r="D1186">
        <v>15</v>
      </c>
      <c r="E1186">
        <v>2</v>
      </c>
      <c r="F1186" t="s">
        <v>35</v>
      </c>
      <c r="G1186">
        <v>1</v>
      </c>
      <c r="H1186">
        <v>2030</v>
      </c>
      <c r="I1186">
        <v>41</v>
      </c>
      <c r="J1186">
        <v>1.93</v>
      </c>
      <c r="K1186">
        <v>0</v>
      </c>
      <c r="L1186">
        <v>54.1</v>
      </c>
      <c r="M1186">
        <v>0</v>
      </c>
      <c r="N1186">
        <v>0.01</v>
      </c>
      <c r="O1186">
        <v>0</v>
      </c>
      <c r="P1186">
        <v>5.3109433962264096E-3</v>
      </c>
      <c r="Q1186">
        <v>0</v>
      </c>
      <c r="R1186">
        <v>0.42</v>
      </c>
      <c r="S1186">
        <v>0</v>
      </c>
      <c r="T1186">
        <v>79.58</v>
      </c>
      <c r="U1186">
        <v>0.26250000000000001</v>
      </c>
      <c r="V1186">
        <v>0</v>
      </c>
      <c r="W1186">
        <v>0.72499999999999998</v>
      </c>
      <c r="X1186">
        <v>0</v>
      </c>
      <c r="Y1186">
        <v>0.38750000000000001</v>
      </c>
      <c r="Z1186">
        <v>0</v>
      </c>
      <c r="AA1186">
        <v>2.2499999999999999E-2</v>
      </c>
      <c r="AB1186">
        <v>0</v>
      </c>
      <c r="AC1186" t="s">
        <v>36</v>
      </c>
      <c r="AD1186" t="s">
        <v>36</v>
      </c>
      <c r="AE1186" t="s">
        <v>36</v>
      </c>
      <c r="AF1186" t="s">
        <v>36</v>
      </c>
      <c r="AG1186" t="s">
        <v>36</v>
      </c>
      <c r="AH1186" t="s">
        <v>36</v>
      </c>
    </row>
    <row r="1187" spans="1:34" x14ac:dyDescent="0.25">
      <c r="A1187">
        <v>93</v>
      </c>
      <c r="B1187" t="s">
        <v>34</v>
      </c>
      <c r="C1187">
        <v>4</v>
      </c>
      <c r="D1187">
        <v>15</v>
      </c>
      <c r="E1187">
        <v>2</v>
      </c>
      <c r="F1187" t="s">
        <v>35</v>
      </c>
      <c r="G1187">
        <v>1</v>
      </c>
      <c r="H1187">
        <v>2031</v>
      </c>
      <c r="I1187">
        <v>42</v>
      </c>
      <c r="J1187">
        <v>1.93</v>
      </c>
      <c r="K1187">
        <v>0</v>
      </c>
      <c r="L1187">
        <v>54.1</v>
      </c>
      <c r="M1187">
        <v>0</v>
      </c>
      <c r="N1187">
        <v>0.01</v>
      </c>
      <c r="O1187">
        <v>0</v>
      </c>
      <c r="P1187">
        <v>5.3109433962264096E-3</v>
      </c>
      <c r="Q1187">
        <v>0</v>
      </c>
      <c r="R1187">
        <v>0.42</v>
      </c>
      <c r="S1187">
        <v>0</v>
      </c>
      <c r="T1187">
        <v>79.58</v>
      </c>
      <c r="U1187">
        <v>0.26250000000000001</v>
      </c>
      <c r="V1187">
        <v>0</v>
      </c>
      <c r="W1187">
        <v>0.72499999999999998</v>
      </c>
      <c r="X1187">
        <v>0</v>
      </c>
      <c r="Y1187">
        <v>0.38750000000000001</v>
      </c>
      <c r="Z1187">
        <v>0</v>
      </c>
      <c r="AA1187">
        <v>2.2499999999999999E-2</v>
      </c>
      <c r="AB1187">
        <v>0</v>
      </c>
      <c r="AC1187" t="s">
        <v>36</v>
      </c>
      <c r="AD1187" t="s">
        <v>36</v>
      </c>
      <c r="AE1187" t="s">
        <v>36</v>
      </c>
      <c r="AF1187" t="s">
        <v>36</v>
      </c>
      <c r="AG1187" t="s">
        <v>36</v>
      </c>
      <c r="AH1187" t="s">
        <v>36</v>
      </c>
    </row>
    <row r="1188" spans="1:34" x14ac:dyDescent="0.25">
      <c r="A1188">
        <v>94</v>
      </c>
      <c r="B1188" t="s">
        <v>34</v>
      </c>
      <c r="C1188">
        <v>4</v>
      </c>
      <c r="D1188">
        <v>15</v>
      </c>
      <c r="E1188">
        <v>2</v>
      </c>
      <c r="F1188" t="s">
        <v>35</v>
      </c>
      <c r="G1188">
        <v>1</v>
      </c>
      <c r="H1188">
        <v>2032</v>
      </c>
      <c r="I1188">
        <v>43</v>
      </c>
      <c r="J1188">
        <v>1.93</v>
      </c>
      <c r="K1188">
        <v>0</v>
      </c>
      <c r="L1188">
        <v>54.1</v>
      </c>
      <c r="M1188">
        <v>0</v>
      </c>
      <c r="N1188">
        <v>0.01</v>
      </c>
      <c r="O1188">
        <v>0</v>
      </c>
      <c r="P1188">
        <v>5.3109433962264096E-3</v>
      </c>
      <c r="Q1188">
        <v>0</v>
      </c>
      <c r="R1188">
        <v>0.42</v>
      </c>
      <c r="S1188">
        <v>0</v>
      </c>
      <c r="T1188">
        <v>79.58</v>
      </c>
      <c r="U1188">
        <v>0.26250000000000001</v>
      </c>
      <c r="V1188">
        <v>0</v>
      </c>
      <c r="W1188">
        <v>0.72499999999999998</v>
      </c>
      <c r="X1188">
        <v>0</v>
      </c>
      <c r="Y1188">
        <v>0.38750000000000001</v>
      </c>
      <c r="Z1188">
        <v>0</v>
      </c>
      <c r="AA1188">
        <v>2.2499999999999999E-2</v>
      </c>
      <c r="AB1188">
        <v>0</v>
      </c>
      <c r="AC1188" t="s">
        <v>36</v>
      </c>
      <c r="AD1188" t="s">
        <v>36</v>
      </c>
      <c r="AE1188" t="s">
        <v>36</v>
      </c>
      <c r="AF1188" t="s">
        <v>36</v>
      </c>
      <c r="AG1188" t="s">
        <v>36</v>
      </c>
      <c r="AH1188" t="s">
        <v>36</v>
      </c>
    </row>
    <row r="1189" spans="1:34" x14ac:dyDescent="0.25">
      <c r="A1189">
        <v>95</v>
      </c>
      <c r="B1189" t="s">
        <v>34</v>
      </c>
      <c r="C1189">
        <v>4</v>
      </c>
      <c r="D1189">
        <v>15</v>
      </c>
      <c r="E1189">
        <v>2</v>
      </c>
      <c r="F1189" t="s">
        <v>35</v>
      </c>
      <c r="G1189">
        <v>1</v>
      </c>
      <c r="H1189">
        <v>2033</v>
      </c>
      <c r="I1189">
        <v>44</v>
      </c>
      <c r="J1189">
        <v>1.93</v>
      </c>
      <c r="K1189">
        <v>0</v>
      </c>
      <c r="L1189">
        <v>54.1</v>
      </c>
      <c r="M1189">
        <v>0</v>
      </c>
      <c r="N1189">
        <v>0.01</v>
      </c>
      <c r="O1189">
        <v>0</v>
      </c>
      <c r="P1189">
        <v>5.3109433962264096E-3</v>
      </c>
      <c r="Q1189">
        <v>0</v>
      </c>
      <c r="R1189">
        <v>0.42</v>
      </c>
      <c r="S1189">
        <v>0</v>
      </c>
      <c r="T1189">
        <v>79.58</v>
      </c>
      <c r="U1189">
        <v>0.26250000000000001</v>
      </c>
      <c r="V1189">
        <v>0</v>
      </c>
      <c r="W1189">
        <v>0.72499999999999998</v>
      </c>
      <c r="X1189">
        <v>0</v>
      </c>
      <c r="Y1189">
        <v>0.38750000000000001</v>
      </c>
      <c r="Z1189">
        <v>0</v>
      </c>
      <c r="AA1189">
        <v>2.2499999999999999E-2</v>
      </c>
      <c r="AB1189">
        <v>0</v>
      </c>
      <c r="AC1189" t="s">
        <v>36</v>
      </c>
      <c r="AD1189" t="s">
        <v>36</v>
      </c>
      <c r="AE1189" t="s">
        <v>36</v>
      </c>
      <c r="AF1189" t="s">
        <v>36</v>
      </c>
      <c r="AG1189" t="s">
        <v>36</v>
      </c>
      <c r="AH1189" t="s">
        <v>36</v>
      </c>
    </row>
    <row r="1190" spans="1:34" x14ac:dyDescent="0.25">
      <c r="A1190">
        <v>96</v>
      </c>
      <c r="B1190" t="s">
        <v>34</v>
      </c>
      <c r="C1190">
        <v>4</v>
      </c>
      <c r="D1190">
        <v>15</v>
      </c>
      <c r="E1190">
        <v>2</v>
      </c>
      <c r="F1190" t="s">
        <v>35</v>
      </c>
      <c r="G1190">
        <v>1</v>
      </c>
      <c r="H1190">
        <v>2034</v>
      </c>
      <c r="I1190">
        <v>45</v>
      </c>
      <c r="J1190">
        <v>1.93</v>
      </c>
      <c r="K1190">
        <v>0</v>
      </c>
      <c r="L1190">
        <v>54.1</v>
      </c>
      <c r="M1190">
        <v>0</v>
      </c>
      <c r="N1190">
        <v>0.01</v>
      </c>
      <c r="O1190">
        <v>0</v>
      </c>
      <c r="P1190">
        <v>5.3109433962264096E-3</v>
      </c>
      <c r="Q1190">
        <v>0</v>
      </c>
      <c r="R1190">
        <v>0.42</v>
      </c>
      <c r="S1190">
        <v>0</v>
      </c>
      <c r="T1190">
        <v>79.58</v>
      </c>
      <c r="U1190">
        <v>0.26250000000000001</v>
      </c>
      <c r="V1190">
        <v>0</v>
      </c>
      <c r="W1190">
        <v>0.72499999999999998</v>
      </c>
      <c r="X1190">
        <v>0</v>
      </c>
      <c r="Y1190">
        <v>0.38750000000000001</v>
      </c>
      <c r="Z1190">
        <v>0</v>
      </c>
      <c r="AA1190">
        <v>2.2499999999999999E-2</v>
      </c>
      <c r="AB1190">
        <v>0</v>
      </c>
      <c r="AC1190" t="s">
        <v>36</v>
      </c>
      <c r="AD1190" t="s">
        <v>36</v>
      </c>
      <c r="AE1190" t="s">
        <v>36</v>
      </c>
      <c r="AF1190" t="s">
        <v>36</v>
      </c>
      <c r="AG1190" t="s">
        <v>36</v>
      </c>
      <c r="AH1190" t="s">
        <v>36</v>
      </c>
    </row>
    <row r="1191" spans="1:34" x14ac:dyDescent="0.25">
      <c r="A1191">
        <v>97</v>
      </c>
      <c r="B1191" t="s">
        <v>34</v>
      </c>
      <c r="C1191">
        <v>4</v>
      </c>
      <c r="D1191">
        <v>15</v>
      </c>
      <c r="E1191">
        <v>2</v>
      </c>
      <c r="F1191" t="s">
        <v>35</v>
      </c>
      <c r="G1191">
        <v>1</v>
      </c>
      <c r="H1191">
        <v>2035</v>
      </c>
      <c r="I1191">
        <v>46</v>
      </c>
      <c r="J1191">
        <v>1.93</v>
      </c>
      <c r="K1191">
        <v>0</v>
      </c>
      <c r="L1191">
        <v>54.1</v>
      </c>
      <c r="M1191">
        <v>0</v>
      </c>
      <c r="N1191">
        <v>0.01</v>
      </c>
      <c r="O1191">
        <v>0</v>
      </c>
      <c r="P1191">
        <v>5.3109433962264096E-3</v>
      </c>
      <c r="Q1191">
        <v>0</v>
      </c>
      <c r="R1191">
        <v>0.42</v>
      </c>
      <c r="S1191">
        <v>0</v>
      </c>
      <c r="T1191">
        <v>79.58</v>
      </c>
      <c r="U1191">
        <v>0.26250000000000001</v>
      </c>
      <c r="V1191">
        <v>0</v>
      </c>
      <c r="W1191">
        <v>0.72499999999999998</v>
      </c>
      <c r="X1191">
        <v>0</v>
      </c>
      <c r="Y1191">
        <v>0.38750000000000001</v>
      </c>
      <c r="Z1191">
        <v>0</v>
      </c>
      <c r="AA1191">
        <v>2.2499999999999999E-2</v>
      </c>
      <c r="AB1191">
        <v>0</v>
      </c>
      <c r="AC1191" t="s">
        <v>36</v>
      </c>
      <c r="AD1191" t="s">
        <v>36</v>
      </c>
      <c r="AE1191" t="s">
        <v>36</v>
      </c>
      <c r="AF1191" t="s">
        <v>36</v>
      </c>
      <c r="AG1191" t="s">
        <v>36</v>
      </c>
      <c r="AH1191" t="s">
        <v>36</v>
      </c>
    </row>
    <row r="1192" spans="1:34" x14ac:dyDescent="0.25">
      <c r="A1192">
        <v>98</v>
      </c>
      <c r="B1192" t="s">
        <v>34</v>
      </c>
      <c r="C1192">
        <v>4</v>
      </c>
      <c r="D1192">
        <v>15</v>
      </c>
      <c r="E1192">
        <v>2</v>
      </c>
      <c r="F1192" t="s">
        <v>35</v>
      </c>
      <c r="G1192">
        <v>1</v>
      </c>
      <c r="H1192">
        <v>2036</v>
      </c>
      <c r="I1192">
        <v>47</v>
      </c>
      <c r="J1192">
        <v>1.93</v>
      </c>
      <c r="K1192">
        <v>0</v>
      </c>
      <c r="L1192">
        <v>54.1</v>
      </c>
      <c r="M1192">
        <v>0</v>
      </c>
      <c r="N1192">
        <v>0.01</v>
      </c>
      <c r="O1192">
        <v>0</v>
      </c>
      <c r="P1192">
        <v>5.3109433962264096E-3</v>
      </c>
      <c r="Q1192">
        <v>0</v>
      </c>
      <c r="R1192">
        <v>0.42</v>
      </c>
      <c r="S1192">
        <v>0</v>
      </c>
      <c r="T1192">
        <v>79.58</v>
      </c>
      <c r="U1192">
        <v>0.26250000000000001</v>
      </c>
      <c r="V1192">
        <v>0</v>
      </c>
      <c r="W1192">
        <v>0.72499999999999998</v>
      </c>
      <c r="X1192">
        <v>0</v>
      </c>
      <c r="Y1192">
        <v>0.38750000000000001</v>
      </c>
      <c r="Z1192">
        <v>0</v>
      </c>
      <c r="AA1192">
        <v>2.2499999999999999E-2</v>
      </c>
      <c r="AB1192">
        <v>0</v>
      </c>
      <c r="AC1192" t="s">
        <v>36</v>
      </c>
      <c r="AD1192" t="s">
        <v>36</v>
      </c>
      <c r="AE1192" t="s">
        <v>36</v>
      </c>
      <c r="AF1192" t="s">
        <v>36</v>
      </c>
      <c r="AG1192" t="s">
        <v>36</v>
      </c>
      <c r="AH1192" t="s">
        <v>36</v>
      </c>
    </row>
    <row r="1193" spans="1:34" x14ac:dyDescent="0.25">
      <c r="A1193">
        <v>99</v>
      </c>
      <c r="B1193" t="s">
        <v>34</v>
      </c>
      <c r="C1193">
        <v>4</v>
      </c>
      <c r="D1193">
        <v>15</v>
      </c>
      <c r="E1193">
        <v>2</v>
      </c>
      <c r="F1193" t="s">
        <v>35</v>
      </c>
      <c r="G1193">
        <v>1</v>
      </c>
      <c r="H1193">
        <v>2037</v>
      </c>
      <c r="I1193">
        <v>48</v>
      </c>
      <c r="J1193">
        <v>1.93</v>
      </c>
      <c r="K1193">
        <v>0</v>
      </c>
      <c r="L1193">
        <v>54.1</v>
      </c>
      <c r="M1193">
        <v>0</v>
      </c>
      <c r="N1193">
        <v>0.01</v>
      </c>
      <c r="O1193">
        <v>0</v>
      </c>
      <c r="P1193">
        <v>5.3109433962264096E-3</v>
      </c>
      <c r="Q1193">
        <v>0</v>
      </c>
      <c r="R1193">
        <v>0.42</v>
      </c>
      <c r="S1193">
        <v>0</v>
      </c>
      <c r="T1193">
        <v>79.58</v>
      </c>
      <c r="U1193">
        <v>0.26250000000000001</v>
      </c>
      <c r="V1193">
        <v>0</v>
      </c>
      <c r="W1193">
        <v>0.72499999999999998</v>
      </c>
      <c r="X1193">
        <v>0</v>
      </c>
      <c r="Y1193">
        <v>0.38750000000000001</v>
      </c>
      <c r="Z1193">
        <v>0</v>
      </c>
      <c r="AA1193">
        <v>2.2499999999999999E-2</v>
      </c>
      <c r="AB1193">
        <v>0</v>
      </c>
      <c r="AC1193" t="s">
        <v>36</v>
      </c>
      <c r="AD1193" t="s">
        <v>36</v>
      </c>
      <c r="AE1193" t="s">
        <v>36</v>
      </c>
      <c r="AF1193" t="s">
        <v>36</v>
      </c>
      <c r="AG1193" t="s">
        <v>36</v>
      </c>
      <c r="AH1193" t="s">
        <v>36</v>
      </c>
    </row>
    <row r="1194" spans="1:34" x14ac:dyDescent="0.25">
      <c r="A1194">
        <v>100</v>
      </c>
      <c r="B1194" t="s">
        <v>34</v>
      </c>
      <c r="C1194">
        <v>4</v>
      </c>
      <c r="D1194">
        <v>15</v>
      </c>
      <c r="E1194">
        <v>2</v>
      </c>
      <c r="F1194" t="s">
        <v>35</v>
      </c>
      <c r="G1194">
        <v>1</v>
      </c>
      <c r="H1194">
        <v>2038</v>
      </c>
      <c r="I1194">
        <v>49</v>
      </c>
      <c r="J1194">
        <v>1.93</v>
      </c>
      <c r="K1194">
        <v>0</v>
      </c>
      <c r="L1194">
        <v>54.1</v>
      </c>
      <c r="M1194">
        <v>0</v>
      </c>
      <c r="N1194">
        <v>0.01</v>
      </c>
      <c r="O1194">
        <v>0</v>
      </c>
      <c r="P1194">
        <v>5.3109433962264096E-3</v>
      </c>
      <c r="Q1194">
        <v>0</v>
      </c>
      <c r="R1194">
        <v>0.42</v>
      </c>
      <c r="S1194">
        <v>0</v>
      </c>
      <c r="T1194">
        <v>79.58</v>
      </c>
      <c r="U1194">
        <v>0.26250000000000001</v>
      </c>
      <c r="V1194">
        <v>0</v>
      </c>
      <c r="W1194">
        <v>0.72499999999999998</v>
      </c>
      <c r="X1194">
        <v>0</v>
      </c>
      <c r="Y1194">
        <v>0.38750000000000001</v>
      </c>
      <c r="Z1194">
        <v>0</v>
      </c>
      <c r="AA1194">
        <v>2.2499999999999999E-2</v>
      </c>
      <c r="AB1194">
        <v>0</v>
      </c>
      <c r="AC1194" t="s">
        <v>36</v>
      </c>
      <c r="AD1194" t="s">
        <v>36</v>
      </c>
      <c r="AE1194" t="s">
        <v>36</v>
      </c>
      <c r="AF1194" t="s">
        <v>36</v>
      </c>
      <c r="AG1194" t="s">
        <v>36</v>
      </c>
      <c r="AH1194" t="s">
        <v>36</v>
      </c>
    </row>
    <row r="1195" spans="1:34" x14ac:dyDescent="0.25">
      <c r="A1195">
        <v>101</v>
      </c>
      <c r="B1195" t="s">
        <v>34</v>
      </c>
      <c r="C1195">
        <v>4</v>
      </c>
      <c r="D1195">
        <v>15</v>
      </c>
      <c r="E1195">
        <v>2</v>
      </c>
      <c r="F1195" t="s">
        <v>35</v>
      </c>
      <c r="G1195">
        <v>1</v>
      </c>
      <c r="H1195">
        <v>2039</v>
      </c>
      <c r="I1195">
        <v>50</v>
      </c>
      <c r="J1195">
        <v>1.93</v>
      </c>
      <c r="K1195">
        <v>0</v>
      </c>
      <c r="L1195">
        <v>54.1</v>
      </c>
      <c r="M1195">
        <v>0</v>
      </c>
      <c r="N1195">
        <v>0.01</v>
      </c>
      <c r="O1195">
        <v>0</v>
      </c>
      <c r="P1195">
        <v>5.3109433962264096E-3</v>
      </c>
      <c r="Q1195">
        <v>0</v>
      </c>
      <c r="R1195">
        <v>0.42</v>
      </c>
      <c r="S1195">
        <v>0</v>
      </c>
      <c r="T1195">
        <v>79.58</v>
      </c>
      <c r="U1195">
        <v>0.26250000000000001</v>
      </c>
      <c r="V1195">
        <v>0</v>
      </c>
      <c r="W1195">
        <v>0.72499999999999998</v>
      </c>
      <c r="X1195">
        <v>0</v>
      </c>
      <c r="Y1195">
        <v>0.38750000000000001</v>
      </c>
      <c r="Z1195">
        <v>0</v>
      </c>
      <c r="AA1195">
        <v>2.2499999999999999E-2</v>
      </c>
      <c r="AB1195">
        <v>0</v>
      </c>
      <c r="AC1195" t="s">
        <v>36</v>
      </c>
      <c r="AD1195" t="s">
        <v>36</v>
      </c>
      <c r="AE1195" t="s">
        <v>36</v>
      </c>
      <c r="AF1195" t="s">
        <v>36</v>
      </c>
      <c r="AG1195" t="s">
        <v>36</v>
      </c>
      <c r="AH1195" t="s">
        <v>36</v>
      </c>
    </row>
    <row r="1196" spans="1:34" x14ac:dyDescent="0.25">
      <c r="A1196">
        <v>102</v>
      </c>
      <c r="B1196" t="s">
        <v>34</v>
      </c>
      <c r="C1196">
        <v>4</v>
      </c>
      <c r="D1196">
        <v>15</v>
      </c>
      <c r="E1196">
        <v>2</v>
      </c>
      <c r="F1196" t="s">
        <v>35</v>
      </c>
      <c r="G1196">
        <v>1</v>
      </c>
      <c r="H1196">
        <v>2040</v>
      </c>
      <c r="I1196">
        <v>51</v>
      </c>
      <c r="J1196">
        <v>1.93</v>
      </c>
      <c r="K1196">
        <v>0</v>
      </c>
      <c r="L1196">
        <v>54.1</v>
      </c>
      <c r="M1196">
        <v>0</v>
      </c>
      <c r="N1196">
        <v>0.01</v>
      </c>
      <c r="O1196">
        <v>0</v>
      </c>
      <c r="P1196">
        <v>5.3109433962264096E-3</v>
      </c>
      <c r="Q1196">
        <v>0</v>
      </c>
      <c r="R1196">
        <v>0.42</v>
      </c>
      <c r="S1196">
        <v>0</v>
      </c>
      <c r="T1196">
        <v>79.58</v>
      </c>
      <c r="U1196">
        <v>0.26250000000000001</v>
      </c>
      <c r="V1196">
        <v>0</v>
      </c>
      <c r="W1196">
        <v>0.72499999999999998</v>
      </c>
      <c r="X1196">
        <v>0</v>
      </c>
      <c r="Y1196">
        <v>0.38750000000000001</v>
      </c>
      <c r="Z1196">
        <v>0</v>
      </c>
      <c r="AA1196">
        <v>2.2499999999999999E-2</v>
      </c>
      <c r="AB1196">
        <v>0</v>
      </c>
      <c r="AC1196" t="s">
        <v>36</v>
      </c>
      <c r="AD1196" t="s">
        <v>36</v>
      </c>
      <c r="AE1196" t="s">
        <v>36</v>
      </c>
      <c r="AF1196" t="s">
        <v>36</v>
      </c>
      <c r="AG1196" t="s">
        <v>36</v>
      </c>
      <c r="AH1196" t="s">
        <v>36</v>
      </c>
    </row>
    <row r="1197" spans="1:34" x14ac:dyDescent="0.25">
      <c r="A1197">
        <v>135</v>
      </c>
      <c r="B1197" t="s">
        <v>34</v>
      </c>
      <c r="C1197">
        <v>4</v>
      </c>
      <c r="D1197">
        <v>25</v>
      </c>
      <c r="E1197">
        <v>3</v>
      </c>
      <c r="F1197" t="s">
        <v>35</v>
      </c>
      <c r="G1197">
        <v>1</v>
      </c>
      <c r="H1197">
        <v>2022</v>
      </c>
      <c r="I1197">
        <v>33</v>
      </c>
      <c r="J1197">
        <v>1.93</v>
      </c>
      <c r="K1197">
        <v>0</v>
      </c>
      <c r="L1197">
        <v>54.1</v>
      </c>
      <c r="M1197">
        <v>0</v>
      </c>
      <c r="N1197">
        <v>0.01</v>
      </c>
      <c r="O1197">
        <v>0</v>
      </c>
      <c r="P1197">
        <v>5.3109433962264096E-3</v>
      </c>
      <c r="Q1197">
        <v>0</v>
      </c>
      <c r="R1197">
        <v>0.42</v>
      </c>
      <c r="S1197">
        <v>0</v>
      </c>
      <c r="T1197">
        <v>79.58</v>
      </c>
      <c r="U1197">
        <v>0.26250000000000001</v>
      </c>
      <c r="V1197">
        <v>0</v>
      </c>
      <c r="W1197">
        <v>0.72499999999999998</v>
      </c>
      <c r="X1197">
        <v>0</v>
      </c>
      <c r="Y1197">
        <v>0.38750000000000001</v>
      </c>
      <c r="Z1197">
        <v>0</v>
      </c>
      <c r="AA1197">
        <v>2.2499999999999999E-2</v>
      </c>
      <c r="AB1197">
        <v>0</v>
      </c>
      <c r="AC1197" t="s">
        <v>36</v>
      </c>
      <c r="AD1197" t="s">
        <v>36</v>
      </c>
      <c r="AE1197" t="s">
        <v>36</v>
      </c>
      <c r="AF1197" t="s">
        <v>36</v>
      </c>
      <c r="AG1197" t="s">
        <v>36</v>
      </c>
      <c r="AH1197" t="s">
        <v>36</v>
      </c>
    </row>
    <row r="1198" spans="1:34" x14ac:dyDescent="0.25">
      <c r="A1198">
        <v>136</v>
      </c>
      <c r="B1198" t="s">
        <v>34</v>
      </c>
      <c r="C1198">
        <v>4</v>
      </c>
      <c r="D1198">
        <v>25</v>
      </c>
      <c r="E1198">
        <v>3</v>
      </c>
      <c r="F1198" t="s">
        <v>35</v>
      </c>
      <c r="G1198">
        <v>1</v>
      </c>
      <c r="H1198">
        <v>2023</v>
      </c>
      <c r="I1198">
        <v>34</v>
      </c>
      <c r="J1198">
        <v>1.93</v>
      </c>
      <c r="K1198">
        <v>0</v>
      </c>
      <c r="L1198">
        <v>54.1</v>
      </c>
      <c r="M1198">
        <v>0</v>
      </c>
      <c r="N1198">
        <v>0.01</v>
      </c>
      <c r="O1198">
        <v>0</v>
      </c>
      <c r="P1198">
        <v>5.3109433962264096E-3</v>
      </c>
      <c r="Q1198">
        <v>0</v>
      </c>
      <c r="R1198">
        <v>0.42</v>
      </c>
      <c r="S1198">
        <v>0</v>
      </c>
      <c r="T1198">
        <v>79.58</v>
      </c>
      <c r="U1198">
        <v>0.26250000000000001</v>
      </c>
      <c r="V1198">
        <v>0</v>
      </c>
      <c r="W1198">
        <v>0.72499999999999998</v>
      </c>
      <c r="X1198">
        <v>0</v>
      </c>
      <c r="Y1198">
        <v>0.38750000000000001</v>
      </c>
      <c r="Z1198">
        <v>0</v>
      </c>
      <c r="AA1198">
        <v>2.2499999999999999E-2</v>
      </c>
      <c r="AB1198">
        <v>0</v>
      </c>
      <c r="AC1198" t="s">
        <v>36</v>
      </c>
      <c r="AD1198" t="s">
        <v>36</v>
      </c>
      <c r="AE1198" t="s">
        <v>36</v>
      </c>
      <c r="AF1198" t="s">
        <v>36</v>
      </c>
      <c r="AG1198" t="s">
        <v>36</v>
      </c>
      <c r="AH1198" t="s">
        <v>36</v>
      </c>
    </row>
    <row r="1199" spans="1:34" x14ac:dyDescent="0.25">
      <c r="A1199">
        <v>137</v>
      </c>
      <c r="B1199" t="s">
        <v>34</v>
      </c>
      <c r="C1199">
        <v>4</v>
      </c>
      <c r="D1199">
        <v>25</v>
      </c>
      <c r="E1199">
        <v>3</v>
      </c>
      <c r="F1199" t="s">
        <v>35</v>
      </c>
      <c r="G1199">
        <v>1</v>
      </c>
      <c r="H1199">
        <v>2024</v>
      </c>
      <c r="I1199">
        <v>35</v>
      </c>
      <c r="J1199">
        <v>1.93</v>
      </c>
      <c r="K1199">
        <v>0</v>
      </c>
      <c r="L1199">
        <v>54.1</v>
      </c>
      <c r="M1199">
        <v>0</v>
      </c>
      <c r="N1199">
        <v>0.01</v>
      </c>
      <c r="O1199">
        <v>0</v>
      </c>
      <c r="P1199">
        <v>5.3109433962264096E-3</v>
      </c>
      <c r="Q1199">
        <v>0</v>
      </c>
      <c r="R1199">
        <v>0.42</v>
      </c>
      <c r="S1199">
        <v>0</v>
      </c>
      <c r="T1199">
        <v>79.58</v>
      </c>
      <c r="U1199">
        <v>0.26250000000000001</v>
      </c>
      <c r="V1199">
        <v>0</v>
      </c>
      <c r="W1199">
        <v>0.72499999999999998</v>
      </c>
      <c r="X1199">
        <v>0</v>
      </c>
      <c r="Y1199">
        <v>0.38750000000000001</v>
      </c>
      <c r="Z1199">
        <v>0</v>
      </c>
      <c r="AA1199">
        <v>2.2499999999999999E-2</v>
      </c>
      <c r="AB1199">
        <v>0</v>
      </c>
      <c r="AC1199" t="s">
        <v>36</v>
      </c>
      <c r="AD1199" t="s">
        <v>36</v>
      </c>
      <c r="AE1199" t="s">
        <v>36</v>
      </c>
      <c r="AF1199" t="s">
        <v>36</v>
      </c>
      <c r="AG1199" t="s">
        <v>36</v>
      </c>
      <c r="AH1199" t="s">
        <v>36</v>
      </c>
    </row>
    <row r="1200" spans="1:34" x14ac:dyDescent="0.25">
      <c r="A1200">
        <v>138</v>
      </c>
      <c r="B1200" t="s">
        <v>34</v>
      </c>
      <c r="C1200">
        <v>4</v>
      </c>
      <c r="D1200">
        <v>25</v>
      </c>
      <c r="E1200">
        <v>3</v>
      </c>
      <c r="F1200" t="s">
        <v>35</v>
      </c>
      <c r="G1200">
        <v>1</v>
      </c>
      <c r="H1200">
        <v>2025</v>
      </c>
      <c r="I1200">
        <v>36</v>
      </c>
      <c r="J1200">
        <v>1.93</v>
      </c>
      <c r="K1200">
        <v>0</v>
      </c>
      <c r="L1200">
        <v>54.1</v>
      </c>
      <c r="M1200">
        <v>0</v>
      </c>
      <c r="N1200">
        <v>0.01</v>
      </c>
      <c r="O1200">
        <v>0</v>
      </c>
      <c r="P1200">
        <v>5.3109433962264096E-3</v>
      </c>
      <c r="Q1200">
        <v>0</v>
      </c>
      <c r="R1200">
        <v>0.42</v>
      </c>
      <c r="S1200">
        <v>0</v>
      </c>
      <c r="T1200">
        <v>79.58</v>
      </c>
      <c r="U1200">
        <v>0.26250000000000001</v>
      </c>
      <c r="V1200">
        <v>0</v>
      </c>
      <c r="W1200">
        <v>0.72499999999999998</v>
      </c>
      <c r="X1200">
        <v>0</v>
      </c>
      <c r="Y1200">
        <v>0.38750000000000001</v>
      </c>
      <c r="Z1200">
        <v>0</v>
      </c>
      <c r="AA1200">
        <v>2.2499999999999999E-2</v>
      </c>
      <c r="AB1200">
        <v>0</v>
      </c>
      <c r="AC1200" t="s">
        <v>36</v>
      </c>
      <c r="AD1200" t="s">
        <v>36</v>
      </c>
      <c r="AE1200" t="s">
        <v>36</v>
      </c>
      <c r="AF1200" t="s">
        <v>36</v>
      </c>
      <c r="AG1200" t="s">
        <v>36</v>
      </c>
      <c r="AH1200" t="s">
        <v>36</v>
      </c>
    </row>
    <row r="1201" spans="1:34" x14ac:dyDescent="0.25">
      <c r="A1201">
        <v>139</v>
      </c>
      <c r="B1201" t="s">
        <v>34</v>
      </c>
      <c r="C1201">
        <v>4</v>
      </c>
      <c r="D1201">
        <v>25</v>
      </c>
      <c r="E1201">
        <v>3</v>
      </c>
      <c r="F1201" t="s">
        <v>35</v>
      </c>
      <c r="G1201">
        <v>1</v>
      </c>
      <c r="H1201">
        <v>2026</v>
      </c>
      <c r="I1201">
        <v>37</v>
      </c>
      <c r="J1201">
        <v>1.93</v>
      </c>
      <c r="K1201">
        <v>0</v>
      </c>
      <c r="L1201">
        <v>54.1</v>
      </c>
      <c r="M1201">
        <v>0</v>
      </c>
      <c r="N1201">
        <v>0.01</v>
      </c>
      <c r="O1201">
        <v>0</v>
      </c>
      <c r="P1201">
        <v>5.3109433962264096E-3</v>
      </c>
      <c r="Q1201">
        <v>0</v>
      </c>
      <c r="R1201">
        <v>0.42</v>
      </c>
      <c r="S1201">
        <v>0</v>
      </c>
      <c r="T1201">
        <v>79.58</v>
      </c>
      <c r="U1201">
        <v>0.26250000000000001</v>
      </c>
      <c r="V1201">
        <v>0</v>
      </c>
      <c r="W1201">
        <v>0.72499999999999998</v>
      </c>
      <c r="X1201">
        <v>0</v>
      </c>
      <c r="Y1201">
        <v>0.38750000000000001</v>
      </c>
      <c r="Z1201">
        <v>0</v>
      </c>
      <c r="AA1201">
        <v>2.2499999999999999E-2</v>
      </c>
      <c r="AB1201">
        <v>0</v>
      </c>
      <c r="AC1201" t="s">
        <v>36</v>
      </c>
      <c r="AD1201" t="s">
        <v>36</v>
      </c>
      <c r="AE1201" t="s">
        <v>36</v>
      </c>
      <c r="AF1201" t="s">
        <v>36</v>
      </c>
      <c r="AG1201" t="s">
        <v>36</v>
      </c>
      <c r="AH1201" t="s">
        <v>36</v>
      </c>
    </row>
    <row r="1202" spans="1:34" x14ac:dyDescent="0.25">
      <c r="A1202">
        <v>140</v>
      </c>
      <c r="B1202" t="s">
        <v>34</v>
      </c>
      <c r="C1202">
        <v>4</v>
      </c>
      <c r="D1202">
        <v>25</v>
      </c>
      <c r="E1202">
        <v>3</v>
      </c>
      <c r="F1202" t="s">
        <v>35</v>
      </c>
      <c r="G1202">
        <v>1</v>
      </c>
      <c r="H1202">
        <v>2027</v>
      </c>
      <c r="I1202">
        <v>38</v>
      </c>
      <c r="J1202">
        <v>1.93</v>
      </c>
      <c r="K1202">
        <v>0</v>
      </c>
      <c r="L1202">
        <v>54.1</v>
      </c>
      <c r="M1202">
        <v>0</v>
      </c>
      <c r="N1202">
        <v>0.01</v>
      </c>
      <c r="O1202">
        <v>0</v>
      </c>
      <c r="P1202">
        <v>5.3109433962264096E-3</v>
      </c>
      <c r="Q1202">
        <v>0</v>
      </c>
      <c r="R1202">
        <v>0.42</v>
      </c>
      <c r="S1202">
        <v>0</v>
      </c>
      <c r="T1202">
        <v>79.58</v>
      </c>
      <c r="U1202">
        <v>0.26250000000000001</v>
      </c>
      <c r="V1202">
        <v>0</v>
      </c>
      <c r="W1202">
        <v>0.72499999999999998</v>
      </c>
      <c r="X1202">
        <v>0</v>
      </c>
      <c r="Y1202">
        <v>0.38750000000000001</v>
      </c>
      <c r="Z1202">
        <v>0</v>
      </c>
      <c r="AA1202">
        <v>2.2499999999999999E-2</v>
      </c>
      <c r="AB1202">
        <v>0</v>
      </c>
      <c r="AC1202" t="s">
        <v>36</v>
      </c>
      <c r="AD1202" t="s">
        <v>36</v>
      </c>
      <c r="AE1202" t="s">
        <v>36</v>
      </c>
      <c r="AF1202" t="s">
        <v>36</v>
      </c>
      <c r="AG1202" t="s">
        <v>36</v>
      </c>
      <c r="AH1202" t="s">
        <v>36</v>
      </c>
    </row>
    <row r="1203" spans="1:34" x14ac:dyDescent="0.25">
      <c r="A1203">
        <v>141</v>
      </c>
      <c r="B1203" t="s">
        <v>34</v>
      </c>
      <c r="C1203">
        <v>4</v>
      </c>
      <c r="D1203">
        <v>25</v>
      </c>
      <c r="E1203">
        <v>3</v>
      </c>
      <c r="F1203" t="s">
        <v>35</v>
      </c>
      <c r="G1203">
        <v>1</v>
      </c>
      <c r="H1203">
        <v>2028</v>
      </c>
      <c r="I1203">
        <v>39</v>
      </c>
      <c r="J1203">
        <v>1.93</v>
      </c>
      <c r="K1203">
        <v>0</v>
      </c>
      <c r="L1203">
        <v>54.1</v>
      </c>
      <c r="M1203">
        <v>0</v>
      </c>
      <c r="N1203">
        <v>0.01</v>
      </c>
      <c r="O1203">
        <v>0</v>
      </c>
      <c r="P1203">
        <v>5.3109433962264096E-3</v>
      </c>
      <c r="Q1203">
        <v>0</v>
      </c>
      <c r="R1203">
        <v>0.42</v>
      </c>
      <c r="S1203">
        <v>0</v>
      </c>
      <c r="T1203">
        <v>79.58</v>
      </c>
      <c r="U1203">
        <v>0.26250000000000001</v>
      </c>
      <c r="V1203">
        <v>0</v>
      </c>
      <c r="W1203">
        <v>0.72499999999999998</v>
      </c>
      <c r="X1203">
        <v>0</v>
      </c>
      <c r="Y1203">
        <v>0.38750000000000001</v>
      </c>
      <c r="Z1203">
        <v>0</v>
      </c>
      <c r="AA1203">
        <v>2.2499999999999999E-2</v>
      </c>
      <c r="AB1203">
        <v>0</v>
      </c>
      <c r="AC1203" t="s">
        <v>36</v>
      </c>
      <c r="AD1203" t="s">
        <v>36</v>
      </c>
      <c r="AE1203" t="s">
        <v>36</v>
      </c>
      <c r="AF1203" t="s">
        <v>36</v>
      </c>
      <c r="AG1203" t="s">
        <v>36</v>
      </c>
      <c r="AH1203" t="s">
        <v>36</v>
      </c>
    </row>
    <row r="1204" spans="1:34" x14ac:dyDescent="0.25">
      <c r="A1204">
        <v>142</v>
      </c>
      <c r="B1204" t="s">
        <v>34</v>
      </c>
      <c r="C1204">
        <v>4</v>
      </c>
      <c r="D1204">
        <v>25</v>
      </c>
      <c r="E1204">
        <v>3</v>
      </c>
      <c r="F1204" t="s">
        <v>35</v>
      </c>
      <c r="G1204">
        <v>1</v>
      </c>
      <c r="H1204">
        <v>2029</v>
      </c>
      <c r="I1204">
        <v>40</v>
      </c>
      <c r="J1204">
        <v>1.93</v>
      </c>
      <c r="K1204">
        <v>0</v>
      </c>
      <c r="L1204">
        <v>54.1</v>
      </c>
      <c r="M1204">
        <v>0</v>
      </c>
      <c r="N1204">
        <v>0.01</v>
      </c>
      <c r="O1204">
        <v>0</v>
      </c>
      <c r="P1204">
        <v>5.3109433962264096E-3</v>
      </c>
      <c r="Q1204">
        <v>0</v>
      </c>
      <c r="R1204">
        <v>0.42</v>
      </c>
      <c r="S1204">
        <v>0</v>
      </c>
      <c r="T1204">
        <v>79.58</v>
      </c>
      <c r="U1204">
        <v>0.26250000000000001</v>
      </c>
      <c r="V1204">
        <v>0</v>
      </c>
      <c r="W1204">
        <v>0.72499999999999998</v>
      </c>
      <c r="X1204">
        <v>0</v>
      </c>
      <c r="Y1204">
        <v>0.38750000000000001</v>
      </c>
      <c r="Z1204">
        <v>0</v>
      </c>
      <c r="AA1204">
        <v>2.2499999999999999E-2</v>
      </c>
      <c r="AB1204">
        <v>0</v>
      </c>
      <c r="AC1204" t="s">
        <v>36</v>
      </c>
      <c r="AD1204" t="s">
        <v>36</v>
      </c>
      <c r="AE1204" t="s">
        <v>36</v>
      </c>
      <c r="AF1204" t="s">
        <v>36</v>
      </c>
      <c r="AG1204" t="s">
        <v>36</v>
      </c>
      <c r="AH1204" t="s">
        <v>36</v>
      </c>
    </row>
    <row r="1205" spans="1:34" x14ac:dyDescent="0.25">
      <c r="A1205">
        <v>143</v>
      </c>
      <c r="B1205" t="s">
        <v>34</v>
      </c>
      <c r="C1205">
        <v>4</v>
      </c>
      <c r="D1205">
        <v>25</v>
      </c>
      <c r="E1205">
        <v>3</v>
      </c>
      <c r="F1205" t="s">
        <v>35</v>
      </c>
      <c r="G1205">
        <v>1</v>
      </c>
      <c r="H1205">
        <v>2030</v>
      </c>
      <c r="I1205">
        <v>41</v>
      </c>
      <c r="J1205">
        <v>1.93</v>
      </c>
      <c r="K1205">
        <v>0</v>
      </c>
      <c r="L1205">
        <v>54.1</v>
      </c>
      <c r="M1205">
        <v>0</v>
      </c>
      <c r="N1205">
        <v>0.01</v>
      </c>
      <c r="O1205">
        <v>0</v>
      </c>
      <c r="P1205">
        <v>5.3109433962264096E-3</v>
      </c>
      <c r="Q1205">
        <v>0</v>
      </c>
      <c r="R1205">
        <v>0.42</v>
      </c>
      <c r="S1205">
        <v>0</v>
      </c>
      <c r="T1205">
        <v>79.58</v>
      </c>
      <c r="U1205">
        <v>0.26250000000000001</v>
      </c>
      <c r="V1205">
        <v>0</v>
      </c>
      <c r="W1205">
        <v>0.72499999999999998</v>
      </c>
      <c r="X1205">
        <v>0</v>
      </c>
      <c r="Y1205">
        <v>0.38750000000000001</v>
      </c>
      <c r="Z1205">
        <v>0</v>
      </c>
      <c r="AA1205">
        <v>2.2499999999999999E-2</v>
      </c>
      <c r="AB1205">
        <v>0</v>
      </c>
      <c r="AC1205" t="s">
        <v>36</v>
      </c>
      <c r="AD1205" t="s">
        <v>36</v>
      </c>
      <c r="AE1205" t="s">
        <v>36</v>
      </c>
      <c r="AF1205" t="s">
        <v>36</v>
      </c>
      <c r="AG1205" t="s">
        <v>36</v>
      </c>
      <c r="AH1205" t="s">
        <v>36</v>
      </c>
    </row>
    <row r="1206" spans="1:34" x14ac:dyDescent="0.25">
      <c r="A1206">
        <v>144</v>
      </c>
      <c r="B1206" t="s">
        <v>34</v>
      </c>
      <c r="C1206">
        <v>4</v>
      </c>
      <c r="D1206">
        <v>25</v>
      </c>
      <c r="E1206">
        <v>3</v>
      </c>
      <c r="F1206" t="s">
        <v>35</v>
      </c>
      <c r="G1206">
        <v>1</v>
      </c>
      <c r="H1206">
        <v>2031</v>
      </c>
      <c r="I1206">
        <v>42</v>
      </c>
      <c r="J1206">
        <v>1.93</v>
      </c>
      <c r="K1206">
        <v>0</v>
      </c>
      <c r="L1206">
        <v>54.1</v>
      </c>
      <c r="M1206">
        <v>0</v>
      </c>
      <c r="N1206">
        <v>0.01</v>
      </c>
      <c r="O1206">
        <v>0</v>
      </c>
      <c r="P1206">
        <v>5.3109433962264096E-3</v>
      </c>
      <c r="Q1206">
        <v>0</v>
      </c>
      <c r="R1206">
        <v>0.42</v>
      </c>
      <c r="S1206">
        <v>0</v>
      </c>
      <c r="T1206">
        <v>79.58</v>
      </c>
      <c r="U1206">
        <v>0.26250000000000001</v>
      </c>
      <c r="V1206">
        <v>0</v>
      </c>
      <c r="W1206">
        <v>0.72499999999999998</v>
      </c>
      <c r="X1206">
        <v>0</v>
      </c>
      <c r="Y1206">
        <v>0.38750000000000001</v>
      </c>
      <c r="Z1206">
        <v>0</v>
      </c>
      <c r="AA1206">
        <v>2.2499999999999999E-2</v>
      </c>
      <c r="AB1206">
        <v>0</v>
      </c>
      <c r="AC1206" t="s">
        <v>36</v>
      </c>
      <c r="AD1206" t="s">
        <v>36</v>
      </c>
      <c r="AE1206" t="s">
        <v>36</v>
      </c>
      <c r="AF1206" t="s">
        <v>36</v>
      </c>
      <c r="AG1206" t="s">
        <v>36</v>
      </c>
      <c r="AH1206" t="s">
        <v>36</v>
      </c>
    </row>
    <row r="1207" spans="1:34" x14ac:dyDescent="0.25">
      <c r="A1207">
        <v>145</v>
      </c>
      <c r="B1207" t="s">
        <v>34</v>
      </c>
      <c r="C1207">
        <v>4</v>
      </c>
      <c r="D1207">
        <v>25</v>
      </c>
      <c r="E1207">
        <v>3</v>
      </c>
      <c r="F1207" t="s">
        <v>35</v>
      </c>
      <c r="G1207">
        <v>1</v>
      </c>
      <c r="H1207">
        <v>2032</v>
      </c>
      <c r="I1207">
        <v>43</v>
      </c>
      <c r="J1207">
        <v>1.93</v>
      </c>
      <c r="K1207">
        <v>0</v>
      </c>
      <c r="L1207">
        <v>54.1</v>
      </c>
      <c r="M1207">
        <v>0</v>
      </c>
      <c r="N1207">
        <v>0.01</v>
      </c>
      <c r="O1207">
        <v>0</v>
      </c>
      <c r="P1207">
        <v>5.3109433962264096E-3</v>
      </c>
      <c r="Q1207">
        <v>0</v>
      </c>
      <c r="R1207">
        <v>0.42</v>
      </c>
      <c r="S1207">
        <v>0</v>
      </c>
      <c r="T1207">
        <v>79.58</v>
      </c>
      <c r="U1207">
        <v>0.26250000000000001</v>
      </c>
      <c r="V1207">
        <v>0</v>
      </c>
      <c r="W1207">
        <v>0.72499999999999998</v>
      </c>
      <c r="X1207">
        <v>0</v>
      </c>
      <c r="Y1207">
        <v>0.38750000000000001</v>
      </c>
      <c r="Z1207">
        <v>0</v>
      </c>
      <c r="AA1207">
        <v>2.2499999999999999E-2</v>
      </c>
      <c r="AB1207">
        <v>0</v>
      </c>
      <c r="AC1207" t="s">
        <v>36</v>
      </c>
      <c r="AD1207" t="s">
        <v>36</v>
      </c>
      <c r="AE1207" t="s">
        <v>36</v>
      </c>
      <c r="AF1207" t="s">
        <v>36</v>
      </c>
      <c r="AG1207" t="s">
        <v>36</v>
      </c>
      <c r="AH1207" t="s">
        <v>36</v>
      </c>
    </row>
    <row r="1208" spans="1:34" x14ac:dyDescent="0.25">
      <c r="A1208">
        <v>146</v>
      </c>
      <c r="B1208" t="s">
        <v>34</v>
      </c>
      <c r="C1208">
        <v>4</v>
      </c>
      <c r="D1208">
        <v>25</v>
      </c>
      <c r="E1208">
        <v>3</v>
      </c>
      <c r="F1208" t="s">
        <v>35</v>
      </c>
      <c r="G1208">
        <v>1</v>
      </c>
      <c r="H1208">
        <v>2033</v>
      </c>
      <c r="I1208">
        <v>44</v>
      </c>
      <c r="J1208">
        <v>1.93</v>
      </c>
      <c r="K1208">
        <v>0</v>
      </c>
      <c r="L1208">
        <v>54.1</v>
      </c>
      <c r="M1208">
        <v>0</v>
      </c>
      <c r="N1208">
        <v>0.01</v>
      </c>
      <c r="O1208">
        <v>0</v>
      </c>
      <c r="P1208">
        <v>5.3109433962264096E-3</v>
      </c>
      <c r="Q1208">
        <v>0</v>
      </c>
      <c r="R1208">
        <v>0.42</v>
      </c>
      <c r="S1208">
        <v>0</v>
      </c>
      <c r="T1208">
        <v>79.58</v>
      </c>
      <c r="U1208">
        <v>0.26250000000000001</v>
      </c>
      <c r="V1208">
        <v>0</v>
      </c>
      <c r="W1208">
        <v>0.72499999999999998</v>
      </c>
      <c r="X1208">
        <v>0</v>
      </c>
      <c r="Y1208">
        <v>0.38750000000000001</v>
      </c>
      <c r="Z1208">
        <v>0</v>
      </c>
      <c r="AA1208">
        <v>2.2499999999999999E-2</v>
      </c>
      <c r="AB1208">
        <v>0</v>
      </c>
      <c r="AC1208" t="s">
        <v>36</v>
      </c>
      <c r="AD1208" t="s">
        <v>36</v>
      </c>
      <c r="AE1208" t="s">
        <v>36</v>
      </c>
      <c r="AF1208" t="s">
        <v>36</v>
      </c>
      <c r="AG1208" t="s">
        <v>36</v>
      </c>
      <c r="AH1208" t="s">
        <v>36</v>
      </c>
    </row>
    <row r="1209" spans="1:34" x14ac:dyDescent="0.25">
      <c r="A1209">
        <v>147</v>
      </c>
      <c r="B1209" t="s">
        <v>34</v>
      </c>
      <c r="C1209">
        <v>4</v>
      </c>
      <c r="D1209">
        <v>25</v>
      </c>
      <c r="E1209">
        <v>3</v>
      </c>
      <c r="F1209" t="s">
        <v>35</v>
      </c>
      <c r="G1209">
        <v>1</v>
      </c>
      <c r="H1209">
        <v>2034</v>
      </c>
      <c r="I1209">
        <v>45</v>
      </c>
      <c r="J1209">
        <v>1.93</v>
      </c>
      <c r="K1209">
        <v>0</v>
      </c>
      <c r="L1209">
        <v>54.1</v>
      </c>
      <c r="M1209">
        <v>0</v>
      </c>
      <c r="N1209">
        <v>0.01</v>
      </c>
      <c r="O1209">
        <v>0</v>
      </c>
      <c r="P1209">
        <v>5.3109433962264096E-3</v>
      </c>
      <c r="Q1209">
        <v>0</v>
      </c>
      <c r="R1209">
        <v>0.42</v>
      </c>
      <c r="S1209">
        <v>0</v>
      </c>
      <c r="T1209">
        <v>79.58</v>
      </c>
      <c r="U1209">
        <v>0.26250000000000001</v>
      </c>
      <c r="V1209">
        <v>0</v>
      </c>
      <c r="W1209">
        <v>0.72499999999999998</v>
      </c>
      <c r="X1209">
        <v>0</v>
      </c>
      <c r="Y1209">
        <v>0.38750000000000001</v>
      </c>
      <c r="Z1209">
        <v>0</v>
      </c>
      <c r="AA1209">
        <v>2.2499999999999999E-2</v>
      </c>
      <c r="AB1209">
        <v>0</v>
      </c>
      <c r="AC1209" t="s">
        <v>36</v>
      </c>
      <c r="AD1209" t="s">
        <v>36</v>
      </c>
      <c r="AE1209" t="s">
        <v>36</v>
      </c>
      <c r="AF1209" t="s">
        <v>36</v>
      </c>
      <c r="AG1209" t="s">
        <v>36</v>
      </c>
      <c r="AH1209" t="s">
        <v>36</v>
      </c>
    </row>
    <row r="1210" spans="1:34" x14ac:dyDescent="0.25">
      <c r="A1210">
        <v>148</v>
      </c>
      <c r="B1210" t="s">
        <v>34</v>
      </c>
      <c r="C1210">
        <v>4</v>
      </c>
      <c r="D1210">
        <v>25</v>
      </c>
      <c r="E1210">
        <v>3</v>
      </c>
      <c r="F1210" t="s">
        <v>35</v>
      </c>
      <c r="G1210">
        <v>1</v>
      </c>
      <c r="H1210">
        <v>2035</v>
      </c>
      <c r="I1210">
        <v>46</v>
      </c>
      <c r="J1210">
        <v>1.93</v>
      </c>
      <c r="K1210">
        <v>0</v>
      </c>
      <c r="L1210">
        <v>54.1</v>
      </c>
      <c r="M1210">
        <v>0</v>
      </c>
      <c r="N1210">
        <v>0.01</v>
      </c>
      <c r="O1210">
        <v>0</v>
      </c>
      <c r="P1210">
        <v>5.3109433962264096E-3</v>
      </c>
      <c r="Q1210">
        <v>0</v>
      </c>
      <c r="R1210">
        <v>0.42</v>
      </c>
      <c r="S1210">
        <v>0</v>
      </c>
      <c r="T1210">
        <v>79.58</v>
      </c>
      <c r="U1210">
        <v>0.26250000000000001</v>
      </c>
      <c r="V1210">
        <v>0</v>
      </c>
      <c r="W1210">
        <v>0.72499999999999998</v>
      </c>
      <c r="X1210">
        <v>0</v>
      </c>
      <c r="Y1210">
        <v>0.38750000000000001</v>
      </c>
      <c r="Z1210">
        <v>0</v>
      </c>
      <c r="AA1210">
        <v>2.2499999999999999E-2</v>
      </c>
      <c r="AB1210">
        <v>0</v>
      </c>
      <c r="AC1210" t="s">
        <v>36</v>
      </c>
      <c r="AD1210" t="s">
        <v>36</v>
      </c>
      <c r="AE1210" t="s">
        <v>36</v>
      </c>
      <c r="AF1210" t="s">
        <v>36</v>
      </c>
      <c r="AG1210" t="s">
        <v>36</v>
      </c>
      <c r="AH1210" t="s">
        <v>36</v>
      </c>
    </row>
    <row r="1211" spans="1:34" x14ac:dyDescent="0.25">
      <c r="A1211">
        <v>149</v>
      </c>
      <c r="B1211" t="s">
        <v>34</v>
      </c>
      <c r="C1211">
        <v>4</v>
      </c>
      <c r="D1211">
        <v>25</v>
      </c>
      <c r="E1211">
        <v>3</v>
      </c>
      <c r="F1211" t="s">
        <v>35</v>
      </c>
      <c r="G1211">
        <v>1</v>
      </c>
      <c r="H1211">
        <v>2036</v>
      </c>
      <c r="I1211">
        <v>47</v>
      </c>
      <c r="J1211">
        <v>1.93</v>
      </c>
      <c r="K1211">
        <v>0</v>
      </c>
      <c r="L1211">
        <v>54.1</v>
      </c>
      <c r="M1211">
        <v>0</v>
      </c>
      <c r="N1211">
        <v>0.01</v>
      </c>
      <c r="O1211">
        <v>0</v>
      </c>
      <c r="P1211">
        <v>5.3109433962264096E-3</v>
      </c>
      <c r="Q1211">
        <v>0</v>
      </c>
      <c r="R1211">
        <v>0.42</v>
      </c>
      <c r="S1211">
        <v>0</v>
      </c>
      <c r="T1211">
        <v>79.58</v>
      </c>
      <c r="U1211">
        <v>0.26250000000000001</v>
      </c>
      <c r="V1211">
        <v>0</v>
      </c>
      <c r="W1211">
        <v>0.72499999999999998</v>
      </c>
      <c r="X1211">
        <v>0</v>
      </c>
      <c r="Y1211">
        <v>0.38750000000000001</v>
      </c>
      <c r="Z1211">
        <v>0</v>
      </c>
      <c r="AA1211">
        <v>2.2499999999999999E-2</v>
      </c>
      <c r="AB1211">
        <v>0</v>
      </c>
      <c r="AC1211" t="s">
        <v>36</v>
      </c>
      <c r="AD1211" t="s">
        <v>36</v>
      </c>
      <c r="AE1211" t="s">
        <v>36</v>
      </c>
      <c r="AF1211" t="s">
        <v>36</v>
      </c>
      <c r="AG1211" t="s">
        <v>36</v>
      </c>
      <c r="AH1211" t="s">
        <v>36</v>
      </c>
    </row>
    <row r="1212" spans="1:34" x14ac:dyDescent="0.25">
      <c r="A1212">
        <v>150</v>
      </c>
      <c r="B1212" t="s">
        <v>34</v>
      </c>
      <c r="C1212">
        <v>4</v>
      </c>
      <c r="D1212">
        <v>25</v>
      </c>
      <c r="E1212">
        <v>3</v>
      </c>
      <c r="F1212" t="s">
        <v>35</v>
      </c>
      <c r="G1212">
        <v>1</v>
      </c>
      <c r="H1212">
        <v>2037</v>
      </c>
      <c r="I1212">
        <v>48</v>
      </c>
      <c r="J1212">
        <v>1.93</v>
      </c>
      <c r="K1212">
        <v>0</v>
      </c>
      <c r="L1212">
        <v>54.1</v>
      </c>
      <c r="M1212">
        <v>0</v>
      </c>
      <c r="N1212">
        <v>0.01</v>
      </c>
      <c r="O1212">
        <v>0</v>
      </c>
      <c r="P1212">
        <v>5.3109433962264096E-3</v>
      </c>
      <c r="Q1212">
        <v>0</v>
      </c>
      <c r="R1212">
        <v>0.42</v>
      </c>
      <c r="S1212">
        <v>0</v>
      </c>
      <c r="T1212">
        <v>79.58</v>
      </c>
      <c r="U1212">
        <v>0.26250000000000001</v>
      </c>
      <c r="V1212">
        <v>0</v>
      </c>
      <c r="W1212">
        <v>0.72499999999999998</v>
      </c>
      <c r="X1212">
        <v>0</v>
      </c>
      <c r="Y1212">
        <v>0.38750000000000001</v>
      </c>
      <c r="Z1212">
        <v>0</v>
      </c>
      <c r="AA1212">
        <v>2.2499999999999999E-2</v>
      </c>
      <c r="AB1212">
        <v>0</v>
      </c>
      <c r="AC1212" t="s">
        <v>36</v>
      </c>
      <c r="AD1212" t="s">
        <v>36</v>
      </c>
      <c r="AE1212" t="s">
        <v>36</v>
      </c>
      <c r="AF1212" t="s">
        <v>36</v>
      </c>
      <c r="AG1212" t="s">
        <v>36</v>
      </c>
      <c r="AH1212" t="s">
        <v>36</v>
      </c>
    </row>
    <row r="1213" spans="1:34" x14ac:dyDescent="0.25">
      <c r="A1213">
        <v>151</v>
      </c>
      <c r="B1213" t="s">
        <v>34</v>
      </c>
      <c r="C1213">
        <v>4</v>
      </c>
      <c r="D1213">
        <v>25</v>
      </c>
      <c r="E1213">
        <v>3</v>
      </c>
      <c r="F1213" t="s">
        <v>35</v>
      </c>
      <c r="G1213">
        <v>1</v>
      </c>
      <c r="H1213">
        <v>2038</v>
      </c>
      <c r="I1213">
        <v>49</v>
      </c>
      <c r="J1213">
        <v>1.93</v>
      </c>
      <c r="K1213">
        <v>0</v>
      </c>
      <c r="L1213">
        <v>54.1</v>
      </c>
      <c r="M1213">
        <v>0</v>
      </c>
      <c r="N1213">
        <v>0.01</v>
      </c>
      <c r="O1213">
        <v>0</v>
      </c>
      <c r="P1213">
        <v>5.3109433962264096E-3</v>
      </c>
      <c r="Q1213">
        <v>0</v>
      </c>
      <c r="R1213">
        <v>0.42</v>
      </c>
      <c r="S1213">
        <v>0</v>
      </c>
      <c r="T1213">
        <v>79.58</v>
      </c>
      <c r="U1213">
        <v>0.26250000000000001</v>
      </c>
      <c r="V1213">
        <v>0</v>
      </c>
      <c r="W1213">
        <v>0.72499999999999998</v>
      </c>
      <c r="X1213">
        <v>0</v>
      </c>
      <c r="Y1213">
        <v>0.38750000000000001</v>
      </c>
      <c r="Z1213">
        <v>0</v>
      </c>
      <c r="AA1213">
        <v>2.2499999999999999E-2</v>
      </c>
      <c r="AB1213">
        <v>0</v>
      </c>
      <c r="AC1213" t="s">
        <v>36</v>
      </c>
      <c r="AD1213" t="s">
        <v>36</v>
      </c>
      <c r="AE1213" t="s">
        <v>36</v>
      </c>
      <c r="AF1213" t="s">
        <v>36</v>
      </c>
      <c r="AG1213" t="s">
        <v>36</v>
      </c>
      <c r="AH1213" t="s">
        <v>36</v>
      </c>
    </row>
    <row r="1214" spans="1:34" x14ac:dyDescent="0.25">
      <c r="A1214">
        <v>152</v>
      </c>
      <c r="B1214" t="s">
        <v>34</v>
      </c>
      <c r="C1214">
        <v>4</v>
      </c>
      <c r="D1214">
        <v>25</v>
      </c>
      <c r="E1214">
        <v>3</v>
      </c>
      <c r="F1214" t="s">
        <v>35</v>
      </c>
      <c r="G1214">
        <v>1</v>
      </c>
      <c r="H1214">
        <v>2039</v>
      </c>
      <c r="I1214">
        <v>50</v>
      </c>
      <c r="J1214">
        <v>1.93</v>
      </c>
      <c r="K1214">
        <v>0</v>
      </c>
      <c r="L1214">
        <v>54.1</v>
      </c>
      <c r="M1214">
        <v>0</v>
      </c>
      <c r="N1214">
        <v>0.01</v>
      </c>
      <c r="O1214">
        <v>0</v>
      </c>
      <c r="P1214">
        <v>5.3109433962264096E-3</v>
      </c>
      <c r="Q1214">
        <v>0</v>
      </c>
      <c r="R1214">
        <v>0.42</v>
      </c>
      <c r="S1214">
        <v>0</v>
      </c>
      <c r="T1214">
        <v>79.58</v>
      </c>
      <c r="U1214">
        <v>0.26250000000000001</v>
      </c>
      <c r="V1214">
        <v>0</v>
      </c>
      <c r="W1214">
        <v>0.72499999999999998</v>
      </c>
      <c r="X1214">
        <v>0</v>
      </c>
      <c r="Y1214">
        <v>0.38750000000000001</v>
      </c>
      <c r="Z1214">
        <v>0</v>
      </c>
      <c r="AA1214">
        <v>2.2499999999999999E-2</v>
      </c>
      <c r="AB1214">
        <v>0</v>
      </c>
      <c r="AC1214" t="s">
        <v>36</v>
      </c>
      <c r="AD1214" t="s">
        <v>36</v>
      </c>
      <c r="AE1214" t="s">
        <v>36</v>
      </c>
      <c r="AF1214" t="s">
        <v>36</v>
      </c>
      <c r="AG1214" t="s">
        <v>36</v>
      </c>
      <c r="AH1214" t="s">
        <v>36</v>
      </c>
    </row>
    <row r="1215" spans="1:34" x14ac:dyDescent="0.25">
      <c r="A1215">
        <v>153</v>
      </c>
      <c r="B1215" t="s">
        <v>34</v>
      </c>
      <c r="C1215">
        <v>4</v>
      </c>
      <c r="D1215">
        <v>25</v>
      </c>
      <c r="E1215">
        <v>3</v>
      </c>
      <c r="F1215" t="s">
        <v>35</v>
      </c>
      <c r="G1215">
        <v>1</v>
      </c>
      <c r="H1215">
        <v>2040</v>
      </c>
      <c r="I1215">
        <v>51</v>
      </c>
      <c r="J1215">
        <v>1.93</v>
      </c>
      <c r="K1215">
        <v>0</v>
      </c>
      <c r="L1215">
        <v>54.1</v>
      </c>
      <c r="M1215">
        <v>0</v>
      </c>
      <c r="N1215">
        <v>0.01</v>
      </c>
      <c r="O1215">
        <v>0</v>
      </c>
      <c r="P1215">
        <v>5.3109433962264096E-3</v>
      </c>
      <c r="Q1215">
        <v>0</v>
      </c>
      <c r="R1215">
        <v>0.42</v>
      </c>
      <c r="S1215">
        <v>0</v>
      </c>
      <c r="T1215">
        <v>79.58</v>
      </c>
      <c r="U1215">
        <v>0.26250000000000001</v>
      </c>
      <c r="V1215">
        <v>0</v>
      </c>
      <c r="W1215">
        <v>0.72499999999999998</v>
      </c>
      <c r="X1215">
        <v>0</v>
      </c>
      <c r="Y1215">
        <v>0.38750000000000001</v>
      </c>
      <c r="Z1215">
        <v>0</v>
      </c>
      <c r="AA1215">
        <v>2.2499999999999999E-2</v>
      </c>
      <c r="AB1215">
        <v>0</v>
      </c>
      <c r="AC1215" t="s">
        <v>36</v>
      </c>
      <c r="AD1215" t="s">
        <v>36</v>
      </c>
      <c r="AE1215" t="s">
        <v>36</v>
      </c>
      <c r="AF1215" t="s">
        <v>36</v>
      </c>
      <c r="AG1215" t="s">
        <v>36</v>
      </c>
      <c r="AH1215" t="s">
        <v>36</v>
      </c>
    </row>
    <row r="1216" spans="1:34" x14ac:dyDescent="0.25">
      <c r="A1216">
        <v>186</v>
      </c>
      <c r="B1216" t="s">
        <v>34</v>
      </c>
      <c r="C1216">
        <v>4</v>
      </c>
      <c r="D1216">
        <v>50</v>
      </c>
      <c r="E1216">
        <v>4</v>
      </c>
      <c r="F1216" t="s">
        <v>35</v>
      </c>
      <c r="G1216">
        <v>1</v>
      </c>
      <c r="H1216">
        <v>2022</v>
      </c>
      <c r="I1216">
        <v>33</v>
      </c>
      <c r="J1216">
        <v>1.93</v>
      </c>
      <c r="K1216">
        <v>0</v>
      </c>
      <c r="L1216">
        <v>54.1</v>
      </c>
      <c r="M1216">
        <v>0</v>
      </c>
      <c r="N1216">
        <v>0.01</v>
      </c>
      <c r="O1216">
        <v>0</v>
      </c>
      <c r="P1216">
        <v>5.3109433962264096E-3</v>
      </c>
      <c r="Q1216">
        <v>0</v>
      </c>
      <c r="R1216">
        <v>0.42</v>
      </c>
      <c r="S1216">
        <v>0</v>
      </c>
      <c r="T1216">
        <v>142.69</v>
      </c>
      <c r="U1216">
        <v>0.26250000000000001</v>
      </c>
      <c r="V1216">
        <v>0</v>
      </c>
      <c r="W1216">
        <v>0.72499999999999998</v>
      </c>
      <c r="X1216">
        <v>0</v>
      </c>
      <c r="Y1216">
        <v>0.38750000000000001</v>
      </c>
      <c r="Z1216">
        <v>0</v>
      </c>
      <c r="AA1216">
        <v>2.2499999999999999E-2</v>
      </c>
      <c r="AB1216">
        <v>0</v>
      </c>
      <c r="AC1216" t="s">
        <v>36</v>
      </c>
      <c r="AD1216" t="s">
        <v>36</v>
      </c>
      <c r="AE1216" t="s">
        <v>36</v>
      </c>
      <c r="AF1216" t="s">
        <v>36</v>
      </c>
      <c r="AG1216" t="s">
        <v>36</v>
      </c>
      <c r="AH1216" t="s">
        <v>36</v>
      </c>
    </row>
    <row r="1217" spans="1:34" x14ac:dyDescent="0.25">
      <c r="A1217">
        <v>187</v>
      </c>
      <c r="B1217" t="s">
        <v>34</v>
      </c>
      <c r="C1217">
        <v>4</v>
      </c>
      <c r="D1217">
        <v>50</v>
      </c>
      <c r="E1217">
        <v>4</v>
      </c>
      <c r="F1217" t="s">
        <v>35</v>
      </c>
      <c r="G1217">
        <v>1</v>
      </c>
      <c r="H1217">
        <v>2023</v>
      </c>
      <c r="I1217">
        <v>34</v>
      </c>
      <c r="J1217">
        <v>1.93</v>
      </c>
      <c r="K1217">
        <v>0</v>
      </c>
      <c r="L1217">
        <v>54.1</v>
      </c>
      <c r="M1217">
        <v>0</v>
      </c>
      <c r="N1217">
        <v>0.01</v>
      </c>
      <c r="O1217">
        <v>0</v>
      </c>
      <c r="P1217">
        <v>5.3109433962264096E-3</v>
      </c>
      <c r="Q1217">
        <v>0</v>
      </c>
      <c r="R1217">
        <v>0.42</v>
      </c>
      <c r="S1217">
        <v>0</v>
      </c>
      <c r="T1217">
        <v>142.69</v>
      </c>
      <c r="U1217">
        <v>0.26250000000000001</v>
      </c>
      <c r="V1217">
        <v>0</v>
      </c>
      <c r="W1217">
        <v>0.72499999999999998</v>
      </c>
      <c r="X1217">
        <v>0</v>
      </c>
      <c r="Y1217">
        <v>0.38750000000000001</v>
      </c>
      <c r="Z1217">
        <v>0</v>
      </c>
      <c r="AA1217">
        <v>2.2499999999999999E-2</v>
      </c>
      <c r="AB1217">
        <v>0</v>
      </c>
      <c r="AC1217" t="s">
        <v>36</v>
      </c>
      <c r="AD1217" t="s">
        <v>36</v>
      </c>
      <c r="AE1217" t="s">
        <v>36</v>
      </c>
      <c r="AF1217" t="s">
        <v>36</v>
      </c>
      <c r="AG1217" t="s">
        <v>36</v>
      </c>
      <c r="AH1217" t="s">
        <v>36</v>
      </c>
    </row>
    <row r="1218" spans="1:34" x14ac:dyDescent="0.25">
      <c r="A1218">
        <v>188</v>
      </c>
      <c r="B1218" t="s">
        <v>34</v>
      </c>
      <c r="C1218">
        <v>4</v>
      </c>
      <c r="D1218">
        <v>50</v>
      </c>
      <c r="E1218">
        <v>4</v>
      </c>
      <c r="F1218" t="s">
        <v>35</v>
      </c>
      <c r="G1218">
        <v>1</v>
      </c>
      <c r="H1218">
        <v>2024</v>
      </c>
      <c r="I1218">
        <v>35</v>
      </c>
      <c r="J1218">
        <v>1.93</v>
      </c>
      <c r="K1218">
        <v>0</v>
      </c>
      <c r="L1218">
        <v>54.1</v>
      </c>
      <c r="M1218">
        <v>0</v>
      </c>
      <c r="N1218">
        <v>0.01</v>
      </c>
      <c r="O1218">
        <v>0</v>
      </c>
      <c r="P1218">
        <v>5.3109433962264096E-3</v>
      </c>
      <c r="Q1218">
        <v>0</v>
      </c>
      <c r="R1218">
        <v>0.42</v>
      </c>
      <c r="S1218">
        <v>0</v>
      </c>
      <c r="T1218">
        <v>142.69</v>
      </c>
      <c r="U1218">
        <v>0.26250000000000001</v>
      </c>
      <c r="V1218">
        <v>0</v>
      </c>
      <c r="W1218">
        <v>0.72499999999999998</v>
      </c>
      <c r="X1218">
        <v>0</v>
      </c>
      <c r="Y1218">
        <v>0.38750000000000001</v>
      </c>
      <c r="Z1218">
        <v>0</v>
      </c>
      <c r="AA1218">
        <v>2.2499999999999999E-2</v>
      </c>
      <c r="AB1218">
        <v>0</v>
      </c>
      <c r="AC1218" t="s">
        <v>36</v>
      </c>
      <c r="AD1218" t="s">
        <v>36</v>
      </c>
      <c r="AE1218" t="s">
        <v>36</v>
      </c>
      <c r="AF1218" t="s">
        <v>36</v>
      </c>
      <c r="AG1218" t="s">
        <v>36</v>
      </c>
      <c r="AH1218" t="s">
        <v>36</v>
      </c>
    </row>
    <row r="1219" spans="1:34" x14ac:dyDescent="0.25">
      <c r="A1219">
        <v>189</v>
      </c>
      <c r="B1219" t="s">
        <v>34</v>
      </c>
      <c r="C1219">
        <v>4</v>
      </c>
      <c r="D1219">
        <v>50</v>
      </c>
      <c r="E1219">
        <v>4</v>
      </c>
      <c r="F1219" t="s">
        <v>35</v>
      </c>
      <c r="G1219">
        <v>1</v>
      </c>
      <c r="H1219">
        <v>2025</v>
      </c>
      <c r="I1219">
        <v>36</v>
      </c>
      <c r="J1219">
        <v>1.93</v>
      </c>
      <c r="K1219">
        <v>0</v>
      </c>
      <c r="L1219">
        <v>54.1</v>
      </c>
      <c r="M1219">
        <v>0</v>
      </c>
      <c r="N1219">
        <v>0.01</v>
      </c>
      <c r="O1219">
        <v>0</v>
      </c>
      <c r="P1219">
        <v>5.3109433962264096E-3</v>
      </c>
      <c r="Q1219">
        <v>0</v>
      </c>
      <c r="R1219">
        <v>0.42</v>
      </c>
      <c r="S1219">
        <v>0</v>
      </c>
      <c r="T1219">
        <v>142.69</v>
      </c>
      <c r="U1219">
        <v>0.26250000000000001</v>
      </c>
      <c r="V1219">
        <v>0</v>
      </c>
      <c r="W1219">
        <v>0.72499999999999998</v>
      </c>
      <c r="X1219">
        <v>0</v>
      </c>
      <c r="Y1219">
        <v>0.38750000000000001</v>
      </c>
      <c r="Z1219">
        <v>0</v>
      </c>
      <c r="AA1219">
        <v>2.2499999999999999E-2</v>
      </c>
      <c r="AB1219">
        <v>0</v>
      </c>
      <c r="AC1219" t="s">
        <v>36</v>
      </c>
      <c r="AD1219" t="s">
        <v>36</v>
      </c>
      <c r="AE1219" t="s">
        <v>36</v>
      </c>
      <c r="AF1219" t="s">
        <v>36</v>
      </c>
      <c r="AG1219" t="s">
        <v>36</v>
      </c>
      <c r="AH1219" t="s">
        <v>36</v>
      </c>
    </row>
    <row r="1220" spans="1:34" x14ac:dyDescent="0.25">
      <c r="A1220">
        <v>190</v>
      </c>
      <c r="B1220" t="s">
        <v>34</v>
      </c>
      <c r="C1220">
        <v>4</v>
      </c>
      <c r="D1220">
        <v>50</v>
      </c>
      <c r="E1220">
        <v>4</v>
      </c>
      <c r="F1220" t="s">
        <v>35</v>
      </c>
      <c r="G1220">
        <v>1</v>
      </c>
      <c r="H1220">
        <v>2026</v>
      </c>
      <c r="I1220">
        <v>37</v>
      </c>
      <c r="J1220">
        <v>1.93</v>
      </c>
      <c r="K1220">
        <v>0</v>
      </c>
      <c r="L1220">
        <v>54.1</v>
      </c>
      <c r="M1220">
        <v>0</v>
      </c>
      <c r="N1220">
        <v>0.01</v>
      </c>
      <c r="O1220">
        <v>0</v>
      </c>
      <c r="P1220">
        <v>5.3109433962264096E-3</v>
      </c>
      <c r="Q1220">
        <v>0</v>
      </c>
      <c r="R1220">
        <v>0.42</v>
      </c>
      <c r="S1220">
        <v>0</v>
      </c>
      <c r="T1220">
        <v>142.69</v>
      </c>
      <c r="U1220">
        <v>0.26250000000000001</v>
      </c>
      <c r="V1220">
        <v>0</v>
      </c>
      <c r="W1220">
        <v>0.72499999999999998</v>
      </c>
      <c r="X1220">
        <v>0</v>
      </c>
      <c r="Y1220">
        <v>0.38750000000000001</v>
      </c>
      <c r="Z1220">
        <v>0</v>
      </c>
      <c r="AA1220">
        <v>2.2499999999999999E-2</v>
      </c>
      <c r="AB1220">
        <v>0</v>
      </c>
      <c r="AC1220" t="s">
        <v>36</v>
      </c>
      <c r="AD1220" t="s">
        <v>36</v>
      </c>
      <c r="AE1220" t="s">
        <v>36</v>
      </c>
      <c r="AF1220" t="s">
        <v>36</v>
      </c>
      <c r="AG1220" t="s">
        <v>36</v>
      </c>
      <c r="AH1220" t="s">
        <v>36</v>
      </c>
    </row>
    <row r="1221" spans="1:34" x14ac:dyDescent="0.25">
      <c r="A1221">
        <v>191</v>
      </c>
      <c r="B1221" t="s">
        <v>34</v>
      </c>
      <c r="C1221">
        <v>4</v>
      </c>
      <c r="D1221">
        <v>50</v>
      </c>
      <c r="E1221">
        <v>4</v>
      </c>
      <c r="F1221" t="s">
        <v>35</v>
      </c>
      <c r="G1221">
        <v>1</v>
      </c>
      <c r="H1221">
        <v>2027</v>
      </c>
      <c r="I1221">
        <v>38</v>
      </c>
      <c r="J1221">
        <v>1.93</v>
      </c>
      <c r="K1221">
        <v>0</v>
      </c>
      <c r="L1221">
        <v>54.1</v>
      </c>
      <c r="M1221">
        <v>0</v>
      </c>
      <c r="N1221">
        <v>0.01</v>
      </c>
      <c r="O1221">
        <v>0</v>
      </c>
      <c r="P1221">
        <v>5.3109433962264096E-3</v>
      </c>
      <c r="Q1221">
        <v>0</v>
      </c>
      <c r="R1221">
        <v>0.42</v>
      </c>
      <c r="S1221">
        <v>0</v>
      </c>
      <c r="T1221">
        <v>142.69</v>
      </c>
      <c r="U1221">
        <v>0.26250000000000001</v>
      </c>
      <c r="V1221">
        <v>0</v>
      </c>
      <c r="W1221">
        <v>0.72499999999999998</v>
      </c>
      <c r="X1221">
        <v>0</v>
      </c>
      <c r="Y1221">
        <v>0.38750000000000001</v>
      </c>
      <c r="Z1221">
        <v>0</v>
      </c>
      <c r="AA1221">
        <v>2.2499999999999999E-2</v>
      </c>
      <c r="AB1221">
        <v>0</v>
      </c>
      <c r="AC1221" t="s">
        <v>36</v>
      </c>
      <c r="AD1221" t="s">
        <v>36</v>
      </c>
      <c r="AE1221" t="s">
        <v>36</v>
      </c>
      <c r="AF1221" t="s">
        <v>36</v>
      </c>
      <c r="AG1221" t="s">
        <v>36</v>
      </c>
      <c r="AH1221" t="s">
        <v>36</v>
      </c>
    </row>
    <row r="1222" spans="1:34" x14ac:dyDescent="0.25">
      <c r="A1222">
        <v>192</v>
      </c>
      <c r="B1222" t="s">
        <v>34</v>
      </c>
      <c r="C1222">
        <v>4</v>
      </c>
      <c r="D1222">
        <v>50</v>
      </c>
      <c r="E1222">
        <v>4</v>
      </c>
      <c r="F1222" t="s">
        <v>35</v>
      </c>
      <c r="G1222">
        <v>1</v>
      </c>
      <c r="H1222">
        <v>2028</v>
      </c>
      <c r="I1222">
        <v>39</v>
      </c>
      <c r="J1222">
        <v>1.93</v>
      </c>
      <c r="K1222">
        <v>0</v>
      </c>
      <c r="L1222">
        <v>54.1</v>
      </c>
      <c r="M1222">
        <v>0</v>
      </c>
      <c r="N1222">
        <v>0.01</v>
      </c>
      <c r="O1222">
        <v>0</v>
      </c>
      <c r="P1222">
        <v>5.3109433962264096E-3</v>
      </c>
      <c r="Q1222">
        <v>0</v>
      </c>
      <c r="R1222">
        <v>0.42</v>
      </c>
      <c r="S1222">
        <v>0</v>
      </c>
      <c r="T1222">
        <v>142.69</v>
      </c>
      <c r="U1222">
        <v>0.26250000000000001</v>
      </c>
      <c r="V1222">
        <v>0</v>
      </c>
      <c r="W1222">
        <v>0.72499999999999998</v>
      </c>
      <c r="X1222">
        <v>0</v>
      </c>
      <c r="Y1222">
        <v>0.38750000000000001</v>
      </c>
      <c r="Z1222">
        <v>0</v>
      </c>
      <c r="AA1222">
        <v>2.2499999999999999E-2</v>
      </c>
      <c r="AB1222">
        <v>0</v>
      </c>
      <c r="AC1222" t="s">
        <v>36</v>
      </c>
      <c r="AD1222" t="s">
        <v>36</v>
      </c>
      <c r="AE1222" t="s">
        <v>36</v>
      </c>
      <c r="AF1222" t="s">
        <v>36</v>
      </c>
      <c r="AG1222" t="s">
        <v>36</v>
      </c>
      <c r="AH1222" t="s">
        <v>36</v>
      </c>
    </row>
    <row r="1223" spans="1:34" x14ac:dyDescent="0.25">
      <c r="A1223">
        <v>193</v>
      </c>
      <c r="B1223" t="s">
        <v>34</v>
      </c>
      <c r="C1223">
        <v>4</v>
      </c>
      <c r="D1223">
        <v>50</v>
      </c>
      <c r="E1223">
        <v>4</v>
      </c>
      <c r="F1223" t="s">
        <v>35</v>
      </c>
      <c r="G1223">
        <v>1</v>
      </c>
      <c r="H1223">
        <v>2029</v>
      </c>
      <c r="I1223">
        <v>40</v>
      </c>
      <c r="J1223">
        <v>1.93</v>
      </c>
      <c r="K1223">
        <v>0</v>
      </c>
      <c r="L1223">
        <v>54.1</v>
      </c>
      <c r="M1223">
        <v>0</v>
      </c>
      <c r="N1223">
        <v>0.01</v>
      </c>
      <c r="O1223">
        <v>0</v>
      </c>
      <c r="P1223">
        <v>5.3109433962264096E-3</v>
      </c>
      <c r="Q1223">
        <v>0</v>
      </c>
      <c r="R1223">
        <v>0.42</v>
      </c>
      <c r="S1223">
        <v>0</v>
      </c>
      <c r="T1223">
        <v>142.69</v>
      </c>
      <c r="U1223">
        <v>0.26250000000000001</v>
      </c>
      <c r="V1223">
        <v>0</v>
      </c>
      <c r="W1223">
        <v>0.72499999999999998</v>
      </c>
      <c r="X1223">
        <v>0</v>
      </c>
      <c r="Y1223">
        <v>0.38750000000000001</v>
      </c>
      <c r="Z1223">
        <v>0</v>
      </c>
      <c r="AA1223">
        <v>2.2499999999999999E-2</v>
      </c>
      <c r="AB1223">
        <v>0</v>
      </c>
      <c r="AC1223" t="s">
        <v>36</v>
      </c>
      <c r="AD1223" t="s">
        <v>36</v>
      </c>
      <c r="AE1223" t="s">
        <v>36</v>
      </c>
      <c r="AF1223" t="s">
        <v>36</v>
      </c>
      <c r="AG1223" t="s">
        <v>36</v>
      </c>
      <c r="AH1223" t="s">
        <v>36</v>
      </c>
    </row>
    <row r="1224" spans="1:34" x14ac:dyDescent="0.25">
      <c r="A1224">
        <v>194</v>
      </c>
      <c r="B1224" t="s">
        <v>34</v>
      </c>
      <c r="C1224">
        <v>4</v>
      </c>
      <c r="D1224">
        <v>50</v>
      </c>
      <c r="E1224">
        <v>4</v>
      </c>
      <c r="F1224" t="s">
        <v>35</v>
      </c>
      <c r="G1224">
        <v>1</v>
      </c>
      <c r="H1224">
        <v>2030</v>
      </c>
      <c r="I1224">
        <v>41</v>
      </c>
      <c r="J1224">
        <v>1.93</v>
      </c>
      <c r="K1224">
        <v>0</v>
      </c>
      <c r="L1224">
        <v>54.1</v>
      </c>
      <c r="M1224">
        <v>0</v>
      </c>
      <c r="N1224">
        <v>0.01</v>
      </c>
      <c r="O1224">
        <v>0</v>
      </c>
      <c r="P1224">
        <v>5.3109433962264096E-3</v>
      </c>
      <c r="Q1224">
        <v>0</v>
      </c>
      <c r="R1224">
        <v>0.42</v>
      </c>
      <c r="S1224">
        <v>0</v>
      </c>
      <c r="T1224">
        <v>142.69</v>
      </c>
      <c r="U1224">
        <v>0.26250000000000001</v>
      </c>
      <c r="V1224">
        <v>0</v>
      </c>
      <c r="W1224">
        <v>0.72499999999999998</v>
      </c>
      <c r="X1224">
        <v>0</v>
      </c>
      <c r="Y1224">
        <v>0.38750000000000001</v>
      </c>
      <c r="Z1224">
        <v>0</v>
      </c>
      <c r="AA1224">
        <v>2.2499999999999999E-2</v>
      </c>
      <c r="AB1224">
        <v>0</v>
      </c>
      <c r="AC1224" t="s">
        <v>36</v>
      </c>
      <c r="AD1224" t="s">
        <v>36</v>
      </c>
      <c r="AE1224" t="s">
        <v>36</v>
      </c>
      <c r="AF1224" t="s">
        <v>36</v>
      </c>
      <c r="AG1224" t="s">
        <v>36</v>
      </c>
      <c r="AH1224" t="s">
        <v>36</v>
      </c>
    </row>
    <row r="1225" spans="1:34" x14ac:dyDescent="0.25">
      <c r="A1225">
        <v>195</v>
      </c>
      <c r="B1225" t="s">
        <v>34</v>
      </c>
      <c r="C1225">
        <v>4</v>
      </c>
      <c r="D1225">
        <v>50</v>
      </c>
      <c r="E1225">
        <v>4</v>
      </c>
      <c r="F1225" t="s">
        <v>35</v>
      </c>
      <c r="G1225">
        <v>1</v>
      </c>
      <c r="H1225">
        <v>2031</v>
      </c>
      <c r="I1225">
        <v>42</v>
      </c>
      <c r="J1225">
        <v>1.93</v>
      </c>
      <c r="K1225">
        <v>0</v>
      </c>
      <c r="L1225">
        <v>54.1</v>
      </c>
      <c r="M1225">
        <v>0</v>
      </c>
      <c r="N1225">
        <v>0.01</v>
      </c>
      <c r="O1225">
        <v>0</v>
      </c>
      <c r="P1225">
        <v>5.3109433962264096E-3</v>
      </c>
      <c r="Q1225">
        <v>0</v>
      </c>
      <c r="R1225">
        <v>0.42</v>
      </c>
      <c r="S1225">
        <v>0</v>
      </c>
      <c r="T1225">
        <v>142.69</v>
      </c>
      <c r="U1225">
        <v>0.26250000000000001</v>
      </c>
      <c r="V1225">
        <v>0</v>
      </c>
      <c r="W1225">
        <v>0.72499999999999998</v>
      </c>
      <c r="X1225">
        <v>0</v>
      </c>
      <c r="Y1225">
        <v>0.38750000000000001</v>
      </c>
      <c r="Z1225">
        <v>0</v>
      </c>
      <c r="AA1225">
        <v>2.2499999999999999E-2</v>
      </c>
      <c r="AB1225">
        <v>0</v>
      </c>
      <c r="AC1225" t="s">
        <v>36</v>
      </c>
      <c r="AD1225" t="s">
        <v>36</v>
      </c>
      <c r="AE1225" t="s">
        <v>36</v>
      </c>
      <c r="AF1225" t="s">
        <v>36</v>
      </c>
      <c r="AG1225" t="s">
        <v>36</v>
      </c>
      <c r="AH1225" t="s">
        <v>36</v>
      </c>
    </row>
    <row r="1226" spans="1:34" x14ac:dyDescent="0.25">
      <c r="A1226">
        <v>196</v>
      </c>
      <c r="B1226" t="s">
        <v>34</v>
      </c>
      <c r="C1226">
        <v>4</v>
      </c>
      <c r="D1226">
        <v>50</v>
      </c>
      <c r="E1226">
        <v>4</v>
      </c>
      <c r="F1226" t="s">
        <v>35</v>
      </c>
      <c r="G1226">
        <v>1</v>
      </c>
      <c r="H1226">
        <v>2032</v>
      </c>
      <c r="I1226">
        <v>43</v>
      </c>
      <c r="J1226">
        <v>1.93</v>
      </c>
      <c r="K1226">
        <v>0</v>
      </c>
      <c r="L1226">
        <v>54.1</v>
      </c>
      <c r="M1226">
        <v>0</v>
      </c>
      <c r="N1226">
        <v>0.01</v>
      </c>
      <c r="O1226">
        <v>0</v>
      </c>
      <c r="P1226">
        <v>5.3109433962264096E-3</v>
      </c>
      <c r="Q1226">
        <v>0</v>
      </c>
      <c r="R1226">
        <v>0.42</v>
      </c>
      <c r="S1226">
        <v>0</v>
      </c>
      <c r="T1226">
        <v>142.69</v>
      </c>
      <c r="U1226">
        <v>0.26250000000000001</v>
      </c>
      <c r="V1226">
        <v>0</v>
      </c>
      <c r="W1226">
        <v>0.72499999999999998</v>
      </c>
      <c r="X1226">
        <v>0</v>
      </c>
      <c r="Y1226">
        <v>0.38750000000000001</v>
      </c>
      <c r="Z1226">
        <v>0</v>
      </c>
      <c r="AA1226">
        <v>2.2499999999999999E-2</v>
      </c>
      <c r="AB1226">
        <v>0</v>
      </c>
      <c r="AC1226" t="s">
        <v>36</v>
      </c>
      <c r="AD1226" t="s">
        <v>36</v>
      </c>
      <c r="AE1226" t="s">
        <v>36</v>
      </c>
      <c r="AF1226" t="s">
        <v>36</v>
      </c>
      <c r="AG1226" t="s">
        <v>36</v>
      </c>
      <c r="AH1226" t="s">
        <v>36</v>
      </c>
    </row>
    <row r="1227" spans="1:34" x14ac:dyDescent="0.25">
      <c r="A1227">
        <v>197</v>
      </c>
      <c r="B1227" t="s">
        <v>34</v>
      </c>
      <c r="C1227">
        <v>4</v>
      </c>
      <c r="D1227">
        <v>50</v>
      </c>
      <c r="E1227">
        <v>4</v>
      </c>
      <c r="F1227" t="s">
        <v>35</v>
      </c>
      <c r="G1227">
        <v>1</v>
      </c>
      <c r="H1227">
        <v>2033</v>
      </c>
      <c r="I1227">
        <v>44</v>
      </c>
      <c r="J1227">
        <v>1.93</v>
      </c>
      <c r="K1227">
        <v>0</v>
      </c>
      <c r="L1227">
        <v>54.1</v>
      </c>
      <c r="M1227">
        <v>0</v>
      </c>
      <c r="N1227">
        <v>0.01</v>
      </c>
      <c r="O1227">
        <v>0</v>
      </c>
      <c r="P1227">
        <v>5.3109433962264096E-3</v>
      </c>
      <c r="Q1227">
        <v>0</v>
      </c>
      <c r="R1227">
        <v>0.42</v>
      </c>
      <c r="S1227">
        <v>0</v>
      </c>
      <c r="T1227">
        <v>142.69</v>
      </c>
      <c r="U1227">
        <v>0.26250000000000001</v>
      </c>
      <c r="V1227">
        <v>0</v>
      </c>
      <c r="W1227">
        <v>0.72499999999999998</v>
      </c>
      <c r="X1227">
        <v>0</v>
      </c>
      <c r="Y1227">
        <v>0.38750000000000001</v>
      </c>
      <c r="Z1227">
        <v>0</v>
      </c>
      <c r="AA1227">
        <v>2.2499999999999999E-2</v>
      </c>
      <c r="AB1227">
        <v>0</v>
      </c>
      <c r="AC1227" t="s">
        <v>36</v>
      </c>
      <c r="AD1227" t="s">
        <v>36</v>
      </c>
      <c r="AE1227" t="s">
        <v>36</v>
      </c>
      <c r="AF1227" t="s">
        <v>36</v>
      </c>
      <c r="AG1227" t="s">
        <v>36</v>
      </c>
      <c r="AH1227" t="s">
        <v>36</v>
      </c>
    </row>
    <row r="1228" spans="1:34" x14ac:dyDescent="0.25">
      <c r="A1228">
        <v>198</v>
      </c>
      <c r="B1228" t="s">
        <v>34</v>
      </c>
      <c r="C1228">
        <v>4</v>
      </c>
      <c r="D1228">
        <v>50</v>
      </c>
      <c r="E1228">
        <v>4</v>
      </c>
      <c r="F1228" t="s">
        <v>35</v>
      </c>
      <c r="G1228">
        <v>1</v>
      </c>
      <c r="H1228">
        <v>2034</v>
      </c>
      <c r="I1228">
        <v>45</v>
      </c>
      <c r="J1228">
        <v>1.93</v>
      </c>
      <c r="K1228">
        <v>0</v>
      </c>
      <c r="L1228">
        <v>54.1</v>
      </c>
      <c r="M1228">
        <v>0</v>
      </c>
      <c r="N1228">
        <v>0.01</v>
      </c>
      <c r="O1228">
        <v>0</v>
      </c>
      <c r="P1228">
        <v>5.3109433962264096E-3</v>
      </c>
      <c r="Q1228">
        <v>0</v>
      </c>
      <c r="R1228">
        <v>0.42</v>
      </c>
      <c r="S1228">
        <v>0</v>
      </c>
      <c r="T1228">
        <v>142.69</v>
      </c>
      <c r="U1228">
        <v>0.26250000000000001</v>
      </c>
      <c r="V1228">
        <v>0</v>
      </c>
      <c r="W1228">
        <v>0.72499999999999998</v>
      </c>
      <c r="X1228">
        <v>0</v>
      </c>
      <c r="Y1228">
        <v>0.38750000000000001</v>
      </c>
      <c r="Z1228">
        <v>0</v>
      </c>
      <c r="AA1228">
        <v>2.2499999999999999E-2</v>
      </c>
      <c r="AB1228">
        <v>0</v>
      </c>
      <c r="AC1228" t="s">
        <v>36</v>
      </c>
      <c r="AD1228" t="s">
        <v>36</v>
      </c>
      <c r="AE1228" t="s">
        <v>36</v>
      </c>
      <c r="AF1228" t="s">
        <v>36</v>
      </c>
      <c r="AG1228" t="s">
        <v>36</v>
      </c>
      <c r="AH1228" t="s">
        <v>36</v>
      </c>
    </row>
    <row r="1229" spans="1:34" x14ac:dyDescent="0.25">
      <c r="A1229">
        <v>199</v>
      </c>
      <c r="B1229" t="s">
        <v>34</v>
      </c>
      <c r="C1229">
        <v>4</v>
      </c>
      <c r="D1229">
        <v>50</v>
      </c>
      <c r="E1229">
        <v>4</v>
      </c>
      <c r="F1229" t="s">
        <v>35</v>
      </c>
      <c r="G1229">
        <v>1</v>
      </c>
      <c r="H1229">
        <v>2035</v>
      </c>
      <c r="I1229">
        <v>46</v>
      </c>
      <c r="J1229">
        <v>1.93</v>
      </c>
      <c r="K1229">
        <v>0</v>
      </c>
      <c r="L1229">
        <v>54.1</v>
      </c>
      <c r="M1229">
        <v>0</v>
      </c>
      <c r="N1229">
        <v>0.01</v>
      </c>
      <c r="O1229">
        <v>0</v>
      </c>
      <c r="P1229">
        <v>5.3109433962264096E-3</v>
      </c>
      <c r="Q1229">
        <v>0</v>
      </c>
      <c r="R1229">
        <v>0.42</v>
      </c>
      <c r="S1229">
        <v>0</v>
      </c>
      <c r="T1229">
        <v>142.69</v>
      </c>
      <c r="U1229">
        <v>0.26250000000000001</v>
      </c>
      <c r="V1229">
        <v>0</v>
      </c>
      <c r="W1229">
        <v>0.72499999999999998</v>
      </c>
      <c r="X1229">
        <v>0</v>
      </c>
      <c r="Y1229">
        <v>0.38750000000000001</v>
      </c>
      <c r="Z1229">
        <v>0</v>
      </c>
      <c r="AA1229">
        <v>2.2499999999999999E-2</v>
      </c>
      <c r="AB1229">
        <v>0</v>
      </c>
      <c r="AC1229" t="s">
        <v>36</v>
      </c>
      <c r="AD1229" t="s">
        <v>36</v>
      </c>
      <c r="AE1229" t="s">
        <v>36</v>
      </c>
      <c r="AF1229" t="s">
        <v>36</v>
      </c>
      <c r="AG1229" t="s">
        <v>36</v>
      </c>
      <c r="AH1229" t="s">
        <v>36</v>
      </c>
    </row>
    <row r="1230" spans="1:34" x14ac:dyDescent="0.25">
      <c r="A1230">
        <v>200</v>
      </c>
      <c r="B1230" t="s">
        <v>34</v>
      </c>
      <c r="C1230">
        <v>4</v>
      </c>
      <c r="D1230">
        <v>50</v>
      </c>
      <c r="E1230">
        <v>4</v>
      </c>
      <c r="F1230" t="s">
        <v>35</v>
      </c>
      <c r="G1230">
        <v>1</v>
      </c>
      <c r="H1230">
        <v>2036</v>
      </c>
      <c r="I1230">
        <v>47</v>
      </c>
      <c r="J1230">
        <v>1.93</v>
      </c>
      <c r="K1230">
        <v>0</v>
      </c>
      <c r="L1230">
        <v>54.1</v>
      </c>
      <c r="M1230">
        <v>0</v>
      </c>
      <c r="N1230">
        <v>0.01</v>
      </c>
      <c r="O1230">
        <v>0</v>
      </c>
      <c r="P1230">
        <v>5.3109433962264096E-3</v>
      </c>
      <c r="Q1230">
        <v>0</v>
      </c>
      <c r="R1230">
        <v>0.42</v>
      </c>
      <c r="S1230">
        <v>0</v>
      </c>
      <c r="T1230">
        <v>142.69</v>
      </c>
      <c r="U1230">
        <v>0.26250000000000001</v>
      </c>
      <c r="V1230">
        <v>0</v>
      </c>
      <c r="W1230">
        <v>0.72499999999999998</v>
      </c>
      <c r="X1230">
        <v>0</v>
      </c>
      <c r="Y1230">
        <v>0.38750000000000001</v>
      </c>
      <c r="Z1230">
        <v>0</v>
      </c>
      <c r="AA1230">
        <v>2.2499999999999999E-2</v>
      </c>
      <c r="AB1230">
        <v>0</v>
      </c>
      <c r="AC1230" t="s">
        <v>36</v>
      </c>
      <c r="AD1230" t="s">
        <v>36</v>
      </c>
      <c r="AE1230" t="s">
        <v>36</v>
      </c>
      <c r="AF1230" t="s">
        <v>36</v>
      </c>
      <c r="AG1230" t="s">
        <v>36</v>
      </c>
      <c r="AH1230" t="s">
        <v>36</v>
      </c>
    </row>
    <row r="1231" spans="1:34" x14ac:dyDescent="0.25">
      <c r="A1231">
        <v>201</v>
      </c>
      <c r="B1231" t="s">
        <v>34</v>
      </c>
      <c r="C1231">
        <v>4</v>
      </c>
      <c r="D1231">
        <v>50</v>
      </c>
      <c r="E1231">
        <v>4</v>
      </c>
      <c r="F1231" t="s">
        <v>35</v>
      </c>
      <c r="G1231">
        <v>1</v>
      </c>
      <c r="H1231">
        <v>2037</v>
      </c>
      <c r="I1231">
        <v>48</v>
      </c>
      <c r="J1231">
        <v>1.93</v>
      </c>
      <c r="K1231">
        <v>0</v>
      </c>
      <c r="L1231">
        <v>54.1</v>
      </c>
      <c r="M1231">
        <v>0</v>
      </c>
      <c r="N1231">
        <v>0.01</v>
      </c>
      <c r="O1231">
        <v>0</v>
      </c>
      <c r="P1231">
        <v>5.3109433962264096E-3</v>
      </c>
      <c r="Q1231">
        <v>0</v>
      </c>
      <c r="R1231">
        <v>0.42</v>
      </c>
      <c r="S1231">
        <v>0</v>
      </c>
      <c r="T1231">
        <v>142.69</v>
      </c>
      <c r="U1231">
        <v>0.26250000000000001</v>
      </c>
      <c r="V1231">
        <v>0</v>
      </c>
      <c r="W1231">
        <v>0.72499999999999998</v>
      </c>
      <c r="X1231">
        <v>0</v>
      </c>
      <c r="Y1231">
        <v>0.38750000000000001</v>
      </c>
      <c r="Z1231">
        <v>0</v>
      </c>
      <c r="AA1231">
        <v>2.2499999999999999E-2</v>
      </c>
      <c r="AB1231">
        <v>0</v>
      </c>
      <c r="AC1231" t="s">
        <v>36</v>
      </c>
      <c r="AD1231" t="s">
        <v>36</v>
      </c>
      <c r="AE1231" t="s">
        <v>36</v>
      </c>
      <c r="AF1231" t="s">
        <v>36</v>
      </c>
      <c r="AG1231" t="s">
        <v>36</v>
      </c>
      <c r="AH1231" t="s">
        <v>36</v>
      </c>
    </row>
    <row r="1232" spans="1:34" x14ac:dyDescent="0.25">
      <c r="A1232">
        <v>202</v>
      </c>
      <c r="B1232" t="s">
        <v>34</v>
      </c>
      <c r="C1232">
        <v>4</v>
      </c>
      <c r="D1232">
        <v>50</v>
      </c>
      <c r="E1232">
        <v>4</v>
      </c>
      <c r="F1232" t="s">
        <v>35</v>
      </c>
      <c r="G1232">
        <v>1</v>
      </c>
      <c r="H1232">
        <v>2038</v>
      </c>
      <c r="I1232">
        <v>49</v>
      </c>
      <c r="J1232">
        <v>1.93</v>
      </c>
      <c r="K1232">
        <v>0</v>
      </c>
      <c r="L1232">
        <v>54.1</v>
      </c>
      <c r="M1232">
        <v>0</v>
      </c>
      <c r="N1232">
        <v>0.01</v>
      </c>
      <c r="O1232">
        <v>0</v>
      </c>
      <c r="P1232">
        <v>5.3109433962264096E-3</v>
      </c>
      <c r="Q1232">
        <v>0</v>
      </c>
      <c r="R1232">
        <v>0.42</v>
      </c>
      <c r="S1232">
        <v>0</v>
      </c>
      <c r="T1232">
        <v>142.69</v>
      </c>
      <c r="U1232">
        <v>0.26250000000000001</v>
      </c>
      <c r="V1232">
        <v>0</v>
      </c>
      <c r="W1232">
        <v>0.72499999999999998</v>
      </c>
      <c r="X1232">
        <v>0</v>
      </c>
      <c r="Y1232">
        <v>0.38750000000000001</v>
      </c>
      <c r="Z1232">
        <v>0</v>
      </c>
      <c r="AA1232">
        <v>2.2499999999999999E-2</v>
      </c>
      <c r="AB1232">
        <v>0</v>
      </c>
      <c r="AC1232" t="s">
        <v>36</v>
      </c>
      <c r="AD1232" t="s">
        <v>36</v>
      </c>
      <c r="AE1232" t="s">
        <v>36</v>
      </c>
      <c r="AF1232" t="s">
        <v>36</v>
      </c>
      <c r="AG1232" t="s">
        <v>36</v>
      </c>
      <c r="AH1232" t="s">
        <v>36</v>
      </c>
    </row>
    <row r="1233" spans="1:34" x14ac:dyDescent="0.25">
      <c r="A1233">
        <v>203</v>
      </c>
      <c r="B1233" t="s">
        <v>34</v>
      </c>
      <c r="C1233">
        <v>4</v>
      </c>
      <c r="D1233">
        <v>50</v>
      </c>
      <c r="E1233">
        <v>4</v>
      </c>
      <c r="F1233" t="s">
        <v>35</v>
      </c>
      <c r="G1233">
        <v>1</v>
      </c>
      <c r="H1233">
        <v>2039</v>
      </c>
      <c r="I1233">
        <v>50</v>
      </c>
      <c r="J1233">
        <v>1.93</v>
      </c>
      <c r="K1233">
        <v>0</v>
      </c>
      <c r="L1233">
        <v>54.1</v>
      </c>
      <c r="M1233">
        <v>0</v>
      </c>
      <c r="N1233">
        <v>0.01</v>
      </c>
      <c r="O1233">
        <v>0</v>
      </c>
      <c r="P1233">
        <v>5.3109433962264096E-3</v>
      </c>
      <c r="Q1233">
        <v>0</v>
      </c>
      <c r="R1233">
        <v>0.42</v>
      </c>
      <c r="S1233">
        <v>0</v>
      </c>
      <c r="T1233">
        <v>142.69</v>
      </c>
      <c r="U1233">
        <v>0.26250000000000001</v>
      </c>
      <c r="V1233">
        <v>0</v>
      </c>
      <c r="W1233">
        <v>0.72499999999999998</v>
      </c>
      <c r="X1233">
        <v>0</v>
      </c>
      <c r="Y1233">
        <v>0.38750000000000001</v>
      </c>
      <c r="Z1233">
        <v>0</v>
      </c>
      <c r="AA1233">
        <v>2.2499999999999999E-2</v>
      </c>
      <c r="AB1233">
        <v>0</v>
      </c>
      <c r="AC1233" t="s">
        <v>36</v>
      </c>
      <c r="AD1233" t="s">
        <v>36</v>
      </c>
      <c r="AE1233" t="s">
        <v>36</v>
      </c>
      <c r="AF1233" t="s">
        <v>36</v>
      </c>
      <c r="AG1233" t="s">
        <v>36</v>
      </c>
      <c r="AH1233" t="s">
        <v>36</v>
      </c>
    </row>
    <row r="1234" spans="1:34" x14ac:dyDescent="0.25">
      <c r="A1234">
        <v>204</v>
      </c>
      <c r="B1234" t="s">
        <v>34</v>
      </c>
      <c r="C1234">
        <v>4</v>
      </c>
      <c r="D1234">
        <v>50</v>
      </c>
      <c r="E1234">
        <v>4</v>
      </c>
      <c r="F1234" t="s">
        <v>35</v>
      </c>
      <c r="G1234">
        <v>1</v>
      </c>
      <c r="H1234">
        <v>2040</v>
      </c>
      <c r="I1234">
        <v>51</v>
      </c>
      <c r="J1234">
        <v>1.93</v>
      </c>
      <c r="K1234">
        <v>0</v>
      </c>
      <c r="L1234">
        <v>54.1</v>
      </c>
      <c r="M1234">
        <v>0</v>
      </c>
      <c r="N1234">
        <v>0.01</v>
      </c>
      <c r="O1234">
        <v>0</v>
      </c>
      <c r="P1234">
        <v>5.3109433962264096E-3</v>
      </c>
      <c r="Q1234">
        <v>0</v>
      </c>
      <c r="R1234">
        <v>0.42</v>
      </c>
      <c r="S1234">
        <v>0</v>
      </c>
      <c r="T1234">
        <v>142.69</v>
      </c>
      <c r="U1234">
        <v>0.26250000000000001</v>
      </c>
      <c r="V1234">
        <v>0</v>
      </c>
      <c r="W1234">
        <v>0.72499999999999998</v>
      </c>
      <c r="X1234">
        <v>0</v>
      </c>
      <c r="Y1234">
        <v>0.38750000000000001</v>
      </c>
      <c r="Z1234">
        <v>0</v>
      </c>
      <c r="AA1234">
        <v>2.2499999999999999E-2</v>
      </c>
      <c r="AB1234">
        <v>0</v>
      </c>
      <c r="AC1234" t="s">
        <v>36</v>
      </c>
      <c r="AD1234" t="s">
        <v>36</v>
      </c>
      <c r="AE1234" t="s">
        <v>36</v>
      </c>
      <c r="AF1234" t="s">
        <v>36</v>
      </c>
      <c r="AG1234" t="s">
        <v>36</v>
      </c>
      <c r="AH1234" t="s">
        <v>36</v>
      </c>
    </row>
    <row r="1235" spans="1:34" x14ac:dyDescent="0.25">
      <c r="A1235">
        <v>237</v>
      </c>
      <c r="B1235" t="s">
        <v>34</v>
      </c>
      <c r="C1235">
        <v>4</v>
      </c>
      <c r="D1235">
        <v>120</v>
      </c>
      <c r="E1235">
        <v>5</v>
      </c>
      <c r="F1235" t="s">
        <v>35</v>
      </c>
      <c r="G1235">
        <v>1</v>
      </c>
      <c r="H1235">
        <v>2022</v>
      </c>
      <c r="I1235">
        <v>33</v>
      </c>
      <c r="J1235">
        <v>1.93</v>
      </c>
      <c r="K1235">
        <v>0</v>
      </c>
      <c r="L1235">
        <v>54.1</v>
      </c>
      <c r="M1235">
        <v>0</v>
      </c>
      <c r="N1235">
        <v>0.01</v>
      </c>
      <c r="O1235">
        <v>0</v>
      </c>
      <c r="P1235">
        <v>5.3109433962264096E-3</v>
      </c>
      <c r="Q1235">
        <v>0</v>
      </c>
      <c r="R1235">
        <v>0.42</v>
      </c>
      <c r="S1235">
        <v>0</v>
      </c>
      <c r="T1235">
        <v>133.16999999999999</v>
      </c>
      <c r="U1235">
        <v>0.26250000000000001</v>
      </c>
      <c r="V1235">
        <v>0</v>
      </c>
      <c r="W1235">
        <v>0.72499999999999998</v>
      </c>
      <c r="X1235">
        <v>0</v>
      </c>
      <c r="Y1235">
        <v>0.38750000000000001</v>
      </c>
      <c r="Z1235">
        <v>0</v>
      </c>
      <c r="AA1235">
        <v>2.2499999999999999E-2</v>
      </c>
      <c r="AB1235">
        <v>0</v>
      </c>
      <c r="AC1235" t="s">
        <v>36</v>
      </c>
      <c r="AD1235" t="s">
        <v>36</v>
      </c>
      <c r="AE1235" t="s">
        <v>36</v>
      </c>
      <c r="AF1235" t="s">
        <v>36</v>
      </c>
      <c r="AG1235" t="s">
        <v>36</v>
      </c>
      <c r="AH1235" t="s">
        <v>36</v>
      </c>
    </row>
    <row r="1236" spans="1:34" x14ac:dyDescent="0.25">
      <c r="A1236">
        <v>238</v>
      </c>
      <c r="B1236" t="s">
        <v>34</v>
      </c>
      <c r="C1236">
        <v>4</v>
      </c>
      <c r="D1236">
        <v>120</v>
      </c>
      <c r="E1236">
        <v>5</v>
      </c>
      <c r="F1236" t="s">
        <v>35</v>
      </c>
      <c r="G1236">
        <v>1</v>
      </c>
      <c r="H1236">
        <v>2023</v>
      </c>
      <c r="I1236">
        <v>34</v>
      </c>
      <c r="J1236">
        <v>1.93</v>
      </c>
      <c r="K1236">
        <v>0</v>
      </c>
      <c r="L1236">
        <v>54.1</v>
      </c>
      <c r="M1236">
        <v>0</v>
      </c>
      <c r="N1236">
        <v>0.01</v>
      </c>
      <c r="O1236">
        <v>0</v>
      </c>
      <c r="P1236">
        <v>5.3109433962264096E-3</v>
      </c>
      <c r="Q1236">
        <v>0</v>
      </c>
      <c r="R1236">
        <v>0.42</v>
      </c>
      <c r="S1236">
        <v>0</v>
      </c>
      <c r="T1236">
        <v>133.16999999999999</v>
      </c>
      <c r="U1236">
        <v>0.26250000000000001</v>
      </c>
      <c r="V1236">
        <v>0</v>
      </c>
      <c r="W1236">
        <v>0.72499999999999998</v>
      </c>
      <c r="X1236">
        <v>0</v>
      </c>
      <c r="Y1236">
        <v>0.38750000000000001</v>
      </c>
      <c r="Z1236">
        <v>0</v>
      </c>
      <c r="AA1236">
        <v>2.2499999999999999E-2</v>
      </c>
      <c r="AB1236">
        <v>0</v>
      </c>
      <c r="AC1236" t="s">
        <v>36</v>
      </c>
      <c r="AD1236" t="s">
        <v>36</v>
      </c>
      <c r="AE1236" t="s">
        <v>36</v>
      </c>
      <c r="AF1236" t="s">
        <v>36</v>
      </c>
      <c r="AG1236" t="s">
        <v>36</v>
      </c>
      <c r="AH1236" t="s">
        <v>36</v>
      </c>
    </row>
    <row r="1237" spans="1:34" x14ac:dyDescent="0.25">
      <c r="A1237">
        <v>239</v>
      </c>
      <c r="B1237" t="s">
        <v>34</v>
      </c>
      <c r="C1237">
        <v>4</v>
      </c>
      <c r="D1237">
        <v>120</v>
      </c>
      <c r="E1237">
        <v>5</v>
      </c>
      <c r="F1237" t="s">
        <v>35</v>
      </c>
      <c r="G1237">
        <v>1</v>
      </c>
      <c r="H1237">
        <v>2024</v>
      </c>
      <c r="I1237">
        <v>35</v>
      </c>
      <c r="J1237">
        <v>1.93</v>
      </c>
      <c r="K1237">
        <v>0</v>
      </c>
      <c r="L1237">
        <v>54.1</v>
      </c>
      <c r="M1237">
        <v>0</v>
      </c>
      <c r="N1237">
        <v>0.01</v>
      </c>
      <c r="O1237">
        <v>0</v>
      </c>
      <c r="P1237">
        <v>5.3109433962264096E-3</v>
      </c>
      <c r="Q1237">
        <v>0</v>
      </c>
      <c r="R1237">
        <v>0.42</v>
      </c>
      <c r="S1237">
        <v>0</v>
      </c>
      <c r="T1237">
        <v>133.16999999999999</v>
      </c>
      <c r="U1237">
        <v>0.26250000000000001</v>
      </c>
      <c r="V1237">
        <v>0</v>
      </c>
      <c r="W1237">
        <v>0.72499999999999998</v>
      </c>
      <c r="X1237">
        <v>0</v>
      </c>
      <c r="Y1237">
        <v>0.38750000000000001</v>
      </c>
      <c r="Z1237">
        <v>0</v>
      </c>
      <c r="AA1237">
        <v>2.2499999999999999E-2</v>
      </c>
      <c r="AB1237">
        <v>0</v>
      </c>
      <c r="AC1237" t="s">
        <v>36</v>
      </c>
      <c r="AD1237" t="s">
        <v>36</v>
      </c>
      <c r="AE1237" t="s">
        <v>36</v>
      </c>
      <c r="AF1237" t="s">
        <v>36</v>
      </c>
      <c r="AG1237" t="s">
        <v>36</v>
      </c>
      <c r="AH1237" t="s">
        <v>36</v>
      </c>
    </row>
    <row r="1238" spans="1:34" x14ac:dyDescent="0.25">
      <c r="A1238">
        <v>240</v>
      </c>
      <c r="B1238" t="s">
        <v>34</v>
      </c>
      <c r="C1238">
        <v>4</v>
      </c>
      <c r="D1238">
        <v>120</v>
      </c>
      <c r="E1238">
        <v>5</v>
      </c>
      <c r="F1238" t="s">
        <v>35</v>
      </c>
      <c r="G1238">
        <v>1</v>
      </c>
      <c r="H1238">
        <v>2025</v>
      </c>
      <c r="I1238">
        <v>36</v>
      </c>
      <c r="J1238">
        <v>1.93</v>
      </c>
      <c r="K1238">
        <v>0</v>
      </c>
      <c r="L1238">
        <v>54.1</v>
      </c>
      <c r="M1238">
        <v>0</v>
      </c>
      <c r="N1238">
        <v>0.01</v>
      </c>
      <c r="O1238">
        <v>0</v>
      </c>
      <c r="P1238">
        <v>5.3109433962264096E-3</v>
      </c>
      <c r="Q1238">
        <v>0</v>
      </c>
      <c r="R1238">
        <v>0.42</v>
      </c>
      <c r="S1238">
        <v>0</v>
      </c>
      <c r="T1238">
        <v>133.16999999999999</v>
      </c>
      <c r="U1238">
        <v>0.26250000000000001</v>
      </c>
      <c r="V1238">
        <v>0</v>
      </c>
      <c r="W1238">
        <v>0.72499999999999998</v>
      </c>
      <c r="X1238">
        <v>0</v>
      </c>
      <c r="Y1238">
        <v>0.38750000000000001</v>
      </c>
      <c r="Z1238">
        <v>0</v>
      </c>
      <c r="AA1238">
        <v>2.2499999999999999E-2</v>
      </c>
      <c r="AB1238">
        <v>0</v>
      </c>
      <c r="AC1238" t="s">
        <v>36</v>
      </c>
      <c r="AD1238" t="s">
        <v>36</v>
      </c>
      <c r="AE1238" t="s">
        <v>36</v>
      </c>
      <c r="AF1238" t="s">
        <v>36</v>
      </c>
      <c r="AG1238" t="s">
        <v>36</v>
      </c>
      <c r="AH1238" t="s">
        <v>36</v>
      </c>
    </row>
    <row r="1239" spans="1:34" x14ac:dyDescent="0.25">
      <c r="A1239">
        <v>241</v>
      </c>
      <c r="B1239" t="s">
        <v>34</v>
      </c>
      <c r="C1239">
        <v>4</v>
      </c>
      <c r="D1239">
        <v>120</v>
      </c>
      <c r="E1239">
        <v>5</v>
      </c>
      <c r="F1239" t="s">
        <v>35</v>
      </c>
      <c r="G1239">
        <v>1</v>
      </c>
      <c r="H1239">
        <v>2026</v>
      </c>
      <c r="I1239">
        <v>37</v>
      </c>
      <c r="J1239">
        <v>1.93</v>
      </c>
      <c r="K1239">
        <v>0</v>
      </c>
      <c r="L1239">
        <v>54.1</v>
      </c>
      <c r="M1239">
        <v>0</v>
      </c>
      <c r="N1239">
        <v>0.01</v>
      </c>
      <c r="O1239">
        <v>0</v>
      </c>
      <c r="P1239">
        <v>5.3109433962264096E-3</v>
      </c>
      <c r="Q1239">
        <v>0</v>
      </c>
      <c r="R1239">
        <v>0.42</v>
      </c>
      <c r="S1239">
        <v>0</v>
      </c>
      <c r="T1239">
        <v>133.16999999999999</v>
      </c>
      <c r="U1239">
        <v>0.26250000000000001</v>
      </c>
      <c r="V1239">
        <v>0</v>
      </c>
      <c r="W1239">
        <v>0.72499999999999998</v>
      </c>
      <c r="X1239">
        <v>0</v>
      </c>
      <c r="Y1239">
        <v>0.38750000000000001</v>
      </c>
      <c r="Z1239">
        <v>0</v>
      </c>
      <c r="AA1239">
        <v>2.2499999999999999E-2</v>
      </c>
      <c r="AB1239">
        <v>0</v>
      </c>
      <c r="AC1239" t="s">
        <v>36</v>
      </c>
      <c r="AD1239" t="s">
        <v>36</v>
      </c>
      <c r="AE1239" t="s">
        <v>36</v>
      </c>
      <c r="AF1239" t="s">
        <v>36</v>
      </c>
      <c r="AG1239" t="s">
        <v>36</v>
      </c>
      <c r="AH1239" t="s">
        <v>36</v>
      </c>
    </row>
    <row r="1240" spans="1:34" x14ac:dyDescent="0.25">
      <c r="A1240">
        <v>242</v>
      </c>
      <c r="B1240" t="s">
        <v>34</v>
      </c>
      <c r="C1240">
        <v>4</v>
      </c>
      <c r="D1240">
        <v>120</v>
      </c>
      <c r="E1240">
        <v>5</v>
      </c>
      <c r="F1240" t="s">
        <v>35</v>
      </c>
      <c r="G1240">
        <v>1</v>
      </c>
      <c r="H1240">
        <v>2027</v>
      </c>
      <c r="I1240">
        <v>38</v>
      </c>
      <c r="J1240">
        <v>1.93</v>
      </c>
      <c r="K1240">
        <v>0</v>
      </c>
      <c r="L1240">
        <v>54.1</v>
      </c>
      <c r="M1240">
        <v>0</v>
      </c>
      <c r="N1240">
        <v>0.01</v>
      </c>
      <c r="O1240">
        <v>0</v>
      </c>
      <c r="P1240">
        <v>5.3109433962264096E-3</v>
      </c>
      <c r="Q1240">
        <v>0</v>
      </c>
      <c r="R1240">
        <v>0.42</v>
      </c>
      <c r="S1240">
        <v>0</v>
      </c>
      <c r="T1240">
        <v>133.16999999999999</v>
      </c>
      <c r="U1240">
        <v>0.26250000000000001</v>
      </c>
      <c r="V1240">
        <v>0</v>
      </c>
      <c r="W1240">
        <v>0.72499999999999998</v>
      </c>
      <c r="X1240">
        <v>0</v>
      </c>
      <c r="Y1240">
        <v>0.38750000000000001</v>
      </c>
      <c r="Z1240">
        <v>0</v>
      </c>
      <c r="AA1240">
        <v>2.2499999999999999E-2</v>
      </c>
      <c r="AB1240">
        <v>0</v>
      </c>
      <c r="AC1240" t="s">
        <v>36</v>
      </c>
      <c r="AD1240" t="s">
        <v>36</v>
      </c>
      <c r="AE1240" t="s">
        <v>36</v>
      </c>
      <c r="AF1240" t="s">
        <v>36</v>
      </c>
      <c r="AG1240" t="s">
        <v>36</v>
      </c>
      <c r="AH1240" t="s">
        <v>36</v>
      </c>
    </row>
    <row r="1241" spans="1:34" x14ac:dyDescent="0.25">
      <c r="A1241">
        <v>243</v>
      </c>
      <c r="B1241" t="s">
        <v>34</v>
      </c>
      <c r="C1241">
        <v>4</v>
      </c>
      <c r="D1241">
        <v>120</v>
      </c>
      <c r="E1241">
        <v>5</v>
      </c>
      <c r="F1241" t="s">
        <v>35</v>
      </c>
      <c r="G1241">
        <v>1</v>
      </c>
      <c r="H1241">
        <v>2028</v>
      </c>
      <c r="I1241">
        <v>39</v>
      </c>
      <c r="J1241">
        <v>1.93</v>
      </c>
      <c r="K1241">
        <v>0</v>
      </c>
      <c r="L1241">
        <v>54.1</v>
      </c>
      <c r="M1241">
        <v>0</v>
      </c>
      <c r="N1241">
        <v>0.01</v>
      </c>
      <c r="O1241">
        <v>0</v>
      </c>
      <c r="P1241">
        <v>5.3109433962264096E-3</v>
      </c>
      <c r="Q1241">
        <v>0</v>
      </c>
      <c r="R1241">
        <v>0.42</v>
      </c>
      <c r="S1241">
        <v>0</v>
      </c>
      <c r="T1241">
        <v>133.16999999999999</v>
      </c>
      <c r="U1241">
        <v>0.26250000000000001</v>
      </c>
      <c r="V1241">
        <v>0</v>
      </c>
      <c r="W1241">
        <v>0.72499999999999998</v>
      </c>
      <c r="X1241">
        <v>0</v>
      </c>
      <c r="Y1241">
        <v>0.38750000000000001</v>
      </c>
      <c r="Z1241">
        <v>0</v>
      </c>
      <c r="AA1241">
        <v>2.2499999999999999E-2</v>
      </c>
      <c r="AB1241">
        <v>0</v>
      </c>
      <c r="AC1241" t="s">
        <v>36</v>
      </c>
      <c r="AD1241" t="s">
        <v>36</v>
      </c>
      <c r="AE1241" t="s">
        <v>36</v>
      </c>
      <c r="AF1241" t="s">
        <v>36</v>
      </c>
      <c r="AG1241" t="s">
        <v>36</v>
      </c>
      <c r="AH1241" t="s">
        <v>36</v>
      </c>
    </row>
    <row r="1242" spans="1:34" x14ac:dyDescent="0.25">
      <c r="A1242">
        <v>244</v>
      </c>
      <c r="B1242" t="s">
        <v>34</v>
      </c>
      <c r="C1242">
        <v>4</v>
      </c>
      <c r="D1242">
        <v>120</v>
      </c>
      <c r="E1242">
        <v>5</v>
      </c>
      <c r="F1242" t="s">
        <v>35</v>
      </c>
      <c r="G1242">
        <v>1</v>
      </c>
      <c r="H1242">
        <v>2029</v>
      </c>
      <c r="I1242">
        <v>40</v>
      </c>
      <c r="J1242">
        <v>1.93</v>
      </c>
      <c r="K1242">
        <v>0</v>
      </c>
      <c r="L1242">
        <v>54.1</v>
      </c>
      <c r="M1242">
        <v>0</v>
      </c>
      <c r="N1242">
        <v>0.01</v>
      </c>
      <c r="O1242">
        <v>0</v>
      </c>
      <c r="P1242">
        <v>5.3109433962264096E-3</v>
      </c>
      <c r="Q1242">
        <v>0</v>
      </c>
      <c r="R1242">
        <v>0.42</v>
      </c>
      <c r="S1242">
        <v>0</v>
      </c>
      <c r="T1242">
        <v>133.16999999999999</v>
      </c>
      <c r="U1242">
        <v>0.26250000000000001</v>
      </c>
      <c r="V1242">
        <v>0</v>
      </c>
      <c r="W1242">
        <v>0.72499999999999998</v>
      </c>
      <c r="X1242">
        <v>0</v>
      </c>
      <c r="Y1242">
        <v>0.38750000000000001</v>
      </c>
      <c r="Z1242">
        <v>0</v>
      </c>
      <c r="AA1242">
        <v>2.2499999999999999E-2</v>
      </c>
      <c r="AB1242">
        <v>0</v>
      </c>
      <c r="AC1242" t="s">
        <v>36</v>
      </c>
      <c r="AD1242" t="s">
        <v>36</v>
      </c>
      <c r="AE1242" t="s">
        <v>36</v>
      </c>
      <c r="AF1242" t="s">
        <v>36</v>
      </c>
      <c r="AG1242" t="s">
        <v>36</v>
      </c>
      <c r="AH1242" t="s">
        <v>36</v>
      </c>
    </row>
    <row r="1243" spans="1:34" x14ac:dyDescent="0.25">
      <c r="A1243">
        <v>245</v>
      </c>
      <c r="B1243" t="s">
        <v>34</v>
      </c>
      <c r="C1243">
        <v>4</v>
      </c>
      <c r="D1243">
        <v>120</v>
      </c>
      <c r="E1243">
        <v>5</v>
      </c>
      <c r="F1243" t="s">
        <v>35</v>
      </c>
      <c r="G1243">
        <v>1</v>
      </c>
      <c r="H1243">
        <v>2030</v>
      </c>
      <c r="I1243">
        <v>41</v>
      </c>
      <c r="J1243">
        <v>1.93</v>
      </c>
      <c r="K1243">
        <v>0</v>
      </c>
      <c r="L1243">
        <v>54.1</v>
      </c>
      <c r="M1243">
        <v>0</v>
      </c>
      <c r="N1243">
        <v>0.01</v>
      </c>
      <c r="O1243">
        <v>0</v>
      </c>
      <c r="P1243">
        <v>5.3109433962264096E-3</v>
      </c>
      <c r="Q1243">
        <v>0</v>
      </c>
      <c r="R1243">
        <v>0.42</v>
      </c>
      <c r="S1243">
        <v>0</v>
      </c>
      <c r="T1243">
        <v>133.16999999999999</v>
      </c>
      <c r="U1243">
        <v>0.26250000000000001</v>
      </c>
      <c r="V1243">
        <v>0</v>
      </c>
      <c r="W1243">
        <v>0.72499999999999998</v>
      </c>
      <c r="X1243">
        <v>0</v>
      </c>
      <c r="Y1243">
        <v>0.38750000000000001</v>
      </c>
      <c r="Z1243">
        <v>0</v>
      </c>
      <c r="AA1243">
        <v>2.2499999999999999E-2</v>
      </c>
      <c r="AB1243">
        <v>0</v>
      </c>
      <c r="AC1243" t="s">
        <v>36</v>
      </c>
      <c r="AD1243" t="s">
        <v>36</v>
      </c>
      <c r="AE1243" t="s">
        <v>36</v>
      </c>
      <c r="AF1243" t="s">
        <v>36</v>
      </c>
      <c r="AG1243" t="s">
        <v>36</v>
      </c>
      <c r="AH1243" t="s">
        <v>36</v>
      </c>
    </row>
    <row r="1244" spans="1:34" x14ac:dyDescent="0.25">
      <c r="A1244">
        <v>246</v>
      </c>
      <c r="B1244" t="s">
        <v>34</v>
      </c>
      <c r="C1244">
        <v>4</v>
      </c>
      <c r="D1244">
        <v>120</v>
      </c>
      <c r="E1244">
        <v>5</v>
      </c>
      <c r="F1244" t="s">
        <v>35</v>
      </c>
      <c r="G1244">
        <v>1</v>
      </c>
      <c r="H1244">
        <v>2031</v>
      </c>
      <c r="I1244">
        <v>42</v>
      </c>
      <c r="J1244">
        <v>1.93</v>
      </c>
      <c r="K1244">
        <v>0</v>
      </c>
      <c r="L1244">
        <v>54.1</v>
      </c>
      <c r="M1244">
        <v>0</v>
      </c>
      <c r="N1244">
        <v>0.01</v>
      </c>
      <c r="O1244">
        <v>0</v>
      </c>
      <c r="P1244">
        <v>5.3109433962264096E-3</v>
      </c>
      <c r="Q1244">
        <v>0</v>
      </c>
      <c r="R1244">
        <v>0.42</v>
      </c>
      <c r="S1244">
        <v>0</v>
      </c>
      <c r="T1244">
        <v>133.16999999999999</v>
      </c>
      <c r="U1244">
        <v>0.26250000000000001</v>
      </c>
      <c r="V1244">
        <v>0</v>
      </c>
      <c r="W1244">
        <v>0.72499999999999998</v>
      </c>
      <c r="X1244">
        <v>0</v>
      </c>
      <c r="Y1244">
        <v>0.38750000000000001</v>
      </c>
      <c r="Z1244">
        <v>0</v>
      </c>
      <c r="AA1244">
        <v>2.2499999999999999E-2</v>
      </c>
      <c r="AB1244">
        <v>0</v>
      </c>
      <c r="AC1244" t="s">
        <v>36</v>
      </c>
      <c r="AD1244" t="s">
        <v>36</v>
      </c>
      <c r="AE1244" t="s">
        <v>36</v>
      </c>
      <c r="AF1244" t="s">
        <v>36</v>
      </c>
      <c r="AG1244" t="s">
        <v>36</v>
      </c>
      <c r="AH1244" t="s">
        <v>36</v>
      </c>
    </row>
    <row r="1245" spans="1:34" x14ac:dyDescent="0.25">
      <c r="A1245">
        <v>247</v>
      </c>
      <c r="B1245" t="s">
        <v>34</v>
      </c>
      <c r="C1245">
        <v>4</v>
      </c>
      <c r="D1245">
        <v>120</v>
      </c>
      <c r="E1245">
        <v>5</v>
      </c>
      <c r="F1245" t="s">
        <v>35</v>
      </c>
      <c r="G1245">
        <v>1</v>
      </c>
      <c r="H1245">
        <v>2032</v>
      </c>
      <c r="I1245">
        <v>43</v>
      </c>
      <c r="J1245">
        <v>1.93</v>
      </c>
      <c r="K1245">
        <v>0</v>
      </c>
      <c r="L1245">
        <v>54.1</v>
      </c>
      <c r="M1245">
        <v>0</v>
      </c>
      <c r="N1245">
        <v>0.01</v>
      </c>
      <c r="O1245">
        <v>0</v>
      </c>
      <c r="P1245">
        <v>5.3109433962264096E-3</v>
      </c>
      <c r="Q1245">
        <v>0</v>
      </c>
      <c r="R1245">
        <v>0.42</v>
      </c>
      <c r="S1245">
        <v>0</v>
      </c>
      <c r="T1245">
        <v>133.16999999999999</v>
      </c>
      <c r="U1245">
        <v>0.26250000000000001</v>
      </c>
      <c r="V1245">
        <v>0</v>
      </c>
      <c r="W1245">
        <v>0.72499999999999998</v>
      </c>
      <c r="X1245">
        <v>0</v>
      </c>
      <c r="Y1245">
        <v>0.38750000000000001</v>
      </c>
      <c r="Z1245">
        <v>0</v>
      </c>
      <c r="AA1245">
        <v>2.2499999999999999E-2</v>
      </c>
      <c r="AB1245">
        <v>0</v>
      </c>
      <c r="AC1245" t="s">
        <v>36</v>
      </c>
      <c r="AD1245" t="s">
        <v>36</v>
      </c>
      <c r="AE1245" t="s">
        <v>36</v>
      </c>
      <c r="AF1245" t="s">
        <v>36</v>
      </c>
      <c r="AG1245" t="s">
        <v>36</v>
      </c>
      <c r="AH1245" t="s">
        <v>36</v>
      </c>
    </row>
    <row r="1246" spans="1:34" x14ac:dyDescent="0.25">
      <c r="A1246">
        <v>248</v>
      </c>
      <c r="B1246" t="s">
        <v>34</v>
      </c>
      <c r="C1246">
        <v>4</v>
      </c>
      <c r="D1246">
        <v>120</v>
      </c>
      <c r="E1246">
        <v>5</v>
      </c>
      <c r="F1246" t="s">
        <v>35</v>
      </c>
      <c r="G1246">
        <v>1</v>
      </c>
      <c r="H1246">
        <v>2033</v>
      </c>
      <c r="I1246">
        <v>44</v>
      </c>
      <c r="J1246">
        <v>1.93</v>
      </c>
      <c r="K1246">
        <v>0</v>
      </c>
      <c r="L1246">
        <v>54.1</v>
      </c>
      <c r="M1246">
        <v>0</v>
      </c>
      <c r="N1246">
        <v>0.01</v>
      </c>
      <c r="O1246">
        <v>0</v>
      </c>
      <c r="P1246">
        <v>5.3109433962264096E-3</v>
      </c>
      <c r="Q1246">
        <v>0</v>
      </c>
      <c r="R1246">
        <v>0.42</v>
      </c>
      <c r="S1246">
        <v>0</v>
      </c>
      <c r="T1246">
        <v>133.16999999999999</v>
      </c>
      <c r="U1246">
        <v>0.26250000000000001</v>
      </c>
      <c r="V1246">
        <v>0</v>
      </c>
      <c r="W1246">
        <v>0.72499999999999998</v>
      </c>
      <c r="X1246">
        <v>0</v>
      </c>
      <c r="Y1246">
        <v>0.38750000000000001</v>
      </c>
      <c r="Z1246">
        <v>0</v>
      </c>
      <c r="AA1246">
        <v>2.2499999999999999E-2</v>
      </c>
      <c r="AB1246">
        <v>0</v>
      </c>
      <c r="AC1246" t="s">
        <v>36</v>
      </c>
      <c r="AD1246" t="s">
        <v>36</v>
      </c>
      <c r="AE1246" t="s">
        <v>36</v>
      </c>
      <c r="AF1246" t="s">
        <v>36</v>
      </c>
      <c r="AG1246" t="s">
        <v>36</v>
      </c>
      <c r="AH1246" t="s">
        <v>36</v>
      </c>
    </row>
    <row r="1247" spans="1:34" x14ac:dyDescent="0.25">
      <c r="A1247">
        <v>249</v>
      </c>
      <c r="B1247" t="s">
        <v>34</v>
      </c>
      <c r="C1247">
        <v>4</v>
      </c>
      <c r="D1247">
        <v>120</v>
      </c>
      <c r="E1247">
        <v>5</v>
      </c>
      <c r="F1247" t="s">
        <v>35</v>
      </c>
      <c r="G1247">
        <v>1</v>
      </c>
      <c r="H1247">
        <v>2034</v>
      </c>
      <c r="I1247">
        <v>45</v>
      </c>
      <c r="J1247">
        <v>1.93</v>
      </c>
      <c r="K1247">
        <v>0</v>
      </c>
      <c r="L1247">
        <v>54.1</v>
      </c>
      <c r="M1247">
        <v>0</v>
      </c>
      <c r="N1247">
        <v>0.01</v>
      </c>
      <c r="O1247">
        <v>0</v>
      </c>
      <c r="P1247">
        <v>5.3109433962264096E-3</v>
      </c>
      <c r="Q1247">
        <v>0</v>
      </c>
      <c r="R1247">
        <v>0.42</v>
      </c>
      <c r="S1247">
        <v>0</v>
      </c>
      <c r="T1247">
        <v>133.16999999999999</v>
      </c>
      <c r="U1247">
        <v>0.26250000000000001</v>
      </c>
      <c r="V1247">
        <v>0</v>
      </c>
      <c r="W1247">
        <v>0.72499999999999998</v>
      </c>
      <c r="X1247">
        <v>0</v>
      </c>
      <c r="Y1247">
        <v>0.38750000000000001</v>
      </c>
      <c r="Z1247">
        <v>0</v>
      </c>
      <c r="AA1247">
        <v>2.2499999999999999E-2</v>
      </c>
      <c r="AB1247">
        <v>0</v>
      </c>
      <c r="AC1247" t="s">
        <v>36</v>
      </c>
      <c r="AD1247" t="s">
        <v>36</v>
      </c>
      <c r="AE1247" t="s">
        <v>36</v>
      </c>
      <c r="AF1247" t="s">
        <v>36</v>
      </c>
      <c r="AG1247" t="s">
        <v>36</v>
      </c>
      <c r="AH1247" t="s">
        <v>36</v>
      </c>
    </row>
    <row r="1248" spans="1:34" x14ac:dyDescent="0.25">
      <c r="A1248">
        <v>250</v>
      </c>
      <c r="B1248" t="s">
        <v>34</v>
      </c>
      <c r="C1248">
        <v>4</v>
      </c>
      <c r="D1248">
        <v>120</v>
      </c>
      <c r="E1248">
        <v>5</v>
      </c>
      <c r="F1248" t="s">
        <v>35</v>
      </c>
      <c r="G1248">
        <v>1</v>
      </c>
      <c r="H1248">
        <v>2035</v>
      </c>
      <c r="I1248">
        <v>46</v>
      </c>
      <c r="J1248">
        <v>1.93</v>
      </c>
      <c r="K1248">
        <v>0</v>
      </c>
      <c r="L1248">
        <v>54.1</v>
      </c>
      <c r="M1248">
        <v>0</v>
      </c>
      <c r="N1248">
        <v>0.01</v>
      </c>
      <c r="O1248">
        <v>0</v>
      </c>
      <c r="P1248">
        <v>5.3109433962264096E-3</v>
      </c>
      <c r="Q1248">
        <v>0</v>
      </c>
      <c r="R1248">
        <v>0.42</v>
      </c>
      <c r="S1248">
        <v>0</v>
      </c>
      <c r="T1248">
        <v>133.16999999999999</v>
      </c>
      <c r="U1248">
        <v>0.26250000000000001</v>
      </c>
      <c r="V1248">
        <v>0</v>
      </c>
      <c r="W1248">
        <v>0.72499999999999998</v>
      </c>
      <c r="X1248">
        <v>0</v>
      </c>
      <c r="Y1248">
        <v>0.38750000000000001</v>
      </c>
      <c r="Z1248">
        <v>0</v>
      </c>
      <c r="AA1248">
        <v>2.2499999999999999E-2</v>
      </c>
      <c r="AB1248">
        <v>0</v>
      </c>
      <c r="AC1248" t="s">
        <v>36</v>
      </c>
      <c r="AD1248" t="s">
        <v>36</v>
      </c>
      <c r="AE1248" t="s">
        <v>36</v>
      </c>
      <c r="AF1248" t="s">
        <v>36</v>
      </c>
      <c r="AG1248" t="s">
        <v>36</v>
      </c>
      <c r="AH1248" t="s">
        <v>36</v>
      </c>
    </row>
    <row r="1249" spans="1:34" x14ac:dyDescent="0.25">
      <c r="A1249">
        <v>251</v>
      </c>
      <c r="B1249" t="s">
        <v>34</v>
      </c>
      <c r="C1249">
        <v>4</v>
      </c>
      <c r="D1249">
        <v>120</v>
      </c>
      <c r="E1249">
        <v>5</v>
      </c>
      <c r="F1249" t="s">
        <v>35</v>
      </c>
      <c r="G1249">
        <v>1</v>
      </c>
      <c r="H1249">
        <v>2036</v>
      </c>
      <c r="I1249">
        <v>47</v>
      </c>
      <c r="J1249">
        <v>1.93</v>
      </c>
      <c r="K1249">
        <v>0</v>
      </c>
      <c r="L1249">
        <v>54.1</v>
      </c>
      <c r="M1249">
        <v>0</v>
      </c>
      <c r="N1249">
        <v>0.01</v>
      </c>
      <c r="O1249">
        <v>0</v>
      </c>
      <c r="P1249">
        <v>5.3109433962264096E-3</v>
      </c>
      <c r="Q1249">
        <v>0</v>
      </c>
      <c r="R1249">
        <v>0.42</v>
      </c>
      <c r="S1249">
        <v>0</v>
      </c>
      <c r="T1249">
        <v>133.16999999999999</v>
      </c>
      <c r="U1249">
        <v>0.26250000000000001</v>
      </c>
      <c r="V1249">
        <v>0</v>
      </c>
      <c r="W1249">
        <v>0.72499999999999998</v>
      </c>
      <c r="X1249">
        <v>0</v>
      </c>
      <c r="Y1249">
        <v>0.38750000000000001</v>
      </c>
      <c r="Z1249">
        <v>0</v>
      </c>
      <c r="AA1249">
        <v>2.2499999999999999E-2</v>
      </c>
      <c r="AB1249">
        <v>0</v>
      </c>
      <c r="AC1249" t="s">
        <v>36</v>
      </c>
      <c r="AD1249" t="s">
        <v>36</v>
      </c>
      <c r="AE1249" t="s">
        <v>36</v>
      </c>
      <c r="AF1249" t="s">
        <v>36</v>
      </c>
      <c r="AG1249" t="s">
        <v>36</v>
      </c>
      <c r="AH1249" t="s">
        <v>36</v>
      </c>
    </row>
    <row r="1250" spans="1:34" x14ac:dyDescent="0.25">
      <c r="A1250">
        <v>252</v>
      </c>
      <c r="B1250" t="s">
        <v>34</v>
      </c>
      <c r="C1250">
        <v>4</v>
      </c>
      <c r="D1250">
        <v>120</v>
      </c>
      <c r="E1250">
        <v>5</v>
      </c>
      <c r="F1250" t="s">
        <v>35</v>
      </c>
      <c r="G1250">
        <v>1</v>
      </c>
      <c r="H1250">
        <v>2037</v>
      </c>
      <c r="I1250">
        <v>48</v>
      </c>
      <c r="J1250">
        <v>1.93</v>
      </c>
      <c r="K1250">
        <v>0</v>
      </c>
      <c r="L1250">
        <v>54.1</v>
      </c>
      <c r="M1250">
        <v>0</v>
      </c>
      <c r="N1250">
        <v>0.01</v>
      </c>
      <c r="O1250">
        <v>0</v>
      </c>
      <c r="P1250">
        <v>5.3109433962264096E-3</v>
      </c>
      <c r="Q1250">
        <v>0</v>
      </c>
      <c r="R1250">
        <v>0.42</v>
      </c>
      <c r="S1250">
        <v>0</v>
      </c>
      <c r="T1250">
        <v>133.16999999999999</v>
      </c>
      <c r="U1250">
        <v>0.26250000000000001</v>
      </c>
      <c r="V1250">
        <v>0</v>
      </c>
      <c r="W1250">
        <v>0.72499999999999998</v>
      </c>
      <c r="X1250">
        <v>0</v>
      </c>
      <c r="Y1250">
        <v>0.38750000000000001</v>
      </c>
      <c r="Z1250">
        <v>0</v>
      </c>
      <c r="AA1250">
        <v>2.2499999999999999E-2</v>
      </c>
      <c r="AB1250">
        <v>0</v>
      </c>
      <c r="AC1250" t="s">
        <v>36</v>
      </c>
      <c r="AD1250" t="s">
        <v>36</v>
      </c>
      <c r="AE1250" t="s">
        <v>36</v>
      </c>
      <c r="AF1250" t="s">
        <v>36</v>
      </c>
      <c r="AG1250" t="s">
        <v>36</v>
      </c>
      <c r="AH1250" t="s">
        <v>36</v>
      </c>
    </row>
    <row r="1251" spans="1:34" x14ac:dyDescent="0.25">
      <c r="A1251">
        <v>253</v>
      </c>
      <c r="B1251" t="s">
        <v>34</v>
      </c>
      <c r="C1251">
        <v>4</v>
      </c>
      <c r="D1251">
        <v>120</v>
      </c>
      <c r="E1251">
        <v>5</v>
      </c>
      <c r="F1251" t="s">
        <v>35</v>
      </c>
      <c r="G1251">
        <v>1</v>
      </c>
      <c r="H1251">
        <v>2038</v>
      </c>
      <c r="I1251">
        <v>49</v>
      </c>
      <c r="J1251">
        <v>1.93</v>
      </c>
      <c r="K1251">
        <v>0</v>
      </c>
      <c r="L1251">
        <v>54.1</v>
      </c>
      <c r="M1251">
        <v>0</v>
      </c>
      <c r="N1251">
        <v>0.01</v>
      </c>
      <c r="O1251">
        <v>0</v>
      </c>
      <c r="P1251">
        <v>5.3109433962264096E-3</v>
      </c>
      <c r="Q1251">
        <v>0</v>
      </c>
      <c r="R1251">
        <v>0.42</v>
      </c>
      <c r="S1251">
        <v>0</v>
      </c>
      <c r="T1251">
        <v>133.16999999999999</v>
      </c>
      <c r="U1251">
        <v>0.26250000000000001</v>
      </c>
      <c r="V1251">
        <v>0</v>
      </c>
      <c r="W1251">
        <v>0.72499999999999998</v>
      </c>
      <c r="X1251">
        <v>0</v>
      </c>
      <c r="Y1251">
        <v>0.38750000000000001</v>
      </c>
      <c r="Z1251">
        <v>0</v>
      </c>
      <c r="AA1251">
        <v>2.2499999999999999E-2</v>
      </c>
      <c r="AB1251">
        <v>0</v>
      </c>
      <c r="AC1251" t="s">
        <v>36</v>
      </c>
      <c r="AD1251" t="s">
        <v>36</v>
      </c>
      <c r="AE1251" t="s">
        <v>36</v>
      </c>
      <c r="AF1251" t="s">
        <v>36</v>
      </c>
      <c r="AG1251" t="s">
        <v>36</v>
      </c>
      <c r="AH1251" t="s">
        <v>36</v>
      </c>
    </row>
    <row r="1252" spans="1:34" x14ac:dyDescent="0.25">
      <c r="A1252">
        <v>254</v>
      </c>
      <c r="B1252" t="s">
        <v>34</v>
      </c>
      <c r="C1252">
        <v>4</v>
      </c>
      <c r="D1252">
        <v>120</v>
      </c>
      <c r="E1252">
        <v>5</v>
      </c>
      <c r="F1252" t="s">
        <v>35</v>
      </c>
      <c r="G1252">
        <v>1</v>
      </c>
      <c r="H1252">
        <v>2039</v>
      </c>
      <c r="I1252">
        <v>50</v>
      </c>
      <c r="J1252">
        <v>1.93</v>
      </c>
      <c r="K1252">
        <v>0</v>
      </c>
      <c r="L1252">
        <v>54.1</v>
      </c>
      <c r="M1252">
        <v>0</v>
      </c>
      <c r="N1252">
        <v>0.01</v>
      </c>
      <c r="O1252">
        <v>0</v>
      </c>
      <c r="P1252">
        <v>5.3109433962264096E-3</v>
      </c>
      <c r="Q1252">
        <v>0</v>
      </c>
      <c r="R1252">
        <v>0.42</v>
      </c>
      <c r="S1252">
        <v>0</v>
      </c>
      <c r="T1252">
        <v>133.16999999999999</v>
      </c>
      <c r="U1252">
        <v>0.26250000000000001</v>
      </c>
      <c r="V1252">
        <v>0</v>
      </c>
      <c r="W1252">
        <v>0.72499999999999998</v>
      </c>
      <c r="X1252">
        <v>0</v>
      </c>
      <c r="Y1252">
        <v>0.38750000000000001</v>
      </c>
      <c r="Z1252">
        <v>0</v>
      </c>
      <c r="AA1252">
        <v>2.2499999999999999E-2</v>
      </c>
      <c r="AB1252">
        <v>0</v>
      </c>
      <c r="AC1252" t="s">
        <v>36</v>
      </c>
      <c r="AD1252" t="s">
        <v>36</v>
      </c>
      <c r="AE1252" t="s">
        <v>36</v>
      </c>
      <c r="AF1252" t="s">
        <v>36</v>
      </c>
      <c r="AG1252" t="s">
        <v>36</v>
      </c>
      <c r="AH1252" t="s">
        <v>36</v>
      </c>
    </row>
    <row r="1253" spans="1:34" x14ac:dyDescent="0.25">
      <c r="A1253">
        <v>255</v>
      </c>
      <c r="B1253" t="s">
        <v>34</v>
      </c>
      <c r="C1253">
        <v>4</v>
      </c>
      <c r="D1253">
        <v>120</v>
      </c>
      <c r="E1253">
        <v>5</v>
      </c>
      <c r="F1253" t="s">
        <v>35</v>
      </c>
      <c r="G1253">
        <v>1</v>
      </c>
      <c r="H1253">
        <v>2040</v>
      </c>
      <c r="I1253">
        <v>51</v>
      </c>
      <c r="J1253">
        <v>1.93</v>
      </c>
      <c r="K1253">
        <v>0</v>
      </c>
      <c r="L1253">
        <v>54.1</v>
      </c>
      <c r="M1253">
        <v>0</v>
      </c>
      <c r="N1253">
        <v>0.01</v>
      </c>
      <c r="O1253">
        <v>0</v>
      </c>
      <c r="P1253">
        <v>5.3109433962264096E-3</v>
      </c>
      <c r="Q1253">
        <v>0</v>
      </c>
      <c r="R1253">
        <v>0.42</v>
      </c>
      <c r="S1253">
        <v>0</v>
      </c>
      <c r="T1253">
        <v>133.16999999999999</v>
      </c>
      <c r="U1253">
        <v>0.26250000000000001</v>
      </c>
      <c r="V1253">
        <v>0</v>
      </c>
      <c r="W1253">
        <v>0.72499999999999998</v>
      </c>
      <c r="X1253">
        <v>0</v>
      </c>
      <c r="Y1253">
        <v>0.38750000000000001</v>
      </c>
      <c r="Z1253">
        <v>0</v>
      </c>
      <c r="AA1253">
        <v>2.2499999999999999E-2</v>
      </c>
      <c r="AB1253">
        <v>0</v>
      </c>
      <c r="AC1253" t="s">
        <v>36</v>
      </c>
      <c r="AD1253" t="s">
        <v>36</v>
      </c>
      <c r="AE1253" t="s">
        <v>36</v>
      </c>
      <c r="AF1253" t="s">
        <v>36</v>
      </c>
      <c r="AG1253" t="s">
        <v>36</v>
      </c>
      <c r="AH1253" t="s">
        <v>36</v>
      </c>
    </row>
    <row r="1254" spans="1:34" x14ac:dyDescent="0.25">
      <c r="A1254">
        <v>288</v>
      </c>
      <c r="B1254" t="s">
        <v>34</v>
      </c>
      <c r="C1254">
        <v>4</v>
      </c>
      <c r="D1254">
        <v>5</v>
      </c>
      <c r="E1254">
        <v>1</v>
      </c>
      <c r="F1254" t="s">
        <v>37</v>
      </c>
      <c r="G1254">
        <v>2</v>
      </c>
      <c r="H1254">
        <v>2022</v>
      </c>
      <c r="I1254">
        <v>33</v>
      </c>
      <c r="J1254">
        <v>1.93</v>
      </c>
      <c r="K1254">
        <v>0</v>
      </c>
      <c r="L1254">
        <v>54.1</v>
      </c>
      <c r="M1254">
        <v>0</v>
      </c>
      <c r="N1254">
        <v>0.01</v>
      </c>
      <c r="O1254">
        <v>0</v>
      </c>
      <c r="P1254">
        <v>5.3109433962264096E-3</v>
      </c>
      <c r="Q1254">
        <v>0</v>
      </c>
      <c r="R1254">
        <v>0.42</v>
      </c>
      <c r="S1254">
        <v>0</v>
      </c>
      <c r="T1254">
        <v>79.58</v>
      </c>
      <c r="U1254">
        <v>0.26250000000000001</v>
      </c>
      <c r="V1254">
        <v>0</v>
      </c>
      <c r="W1254">
        <v>0.72499999999999998</v>
      </c>
      <c r="X1254">
        <v>0</v>
      </c>
      <c r="Y1254">
        <v>0.38750000000000001</v>
      </c>
      <c r="Z1254">
        <v>0</v>
      </c>
      <c r="AA1254">
        <v>2.2499999999999999E-2</v>
      </c>
      <c r="AB1254">
        <v>0</v>
      </c>
      <c r="AC1254" t="s">
        <v>36</v>
      </c>
      <c r="AD1254" t="s">
        <v>36</v>
      </c>
      <c r="AE1254" t="s">
        <v>36</v>
      </c>
      <c r="AF1254" t="s">
        <v>36</v>
      </c>
      <c r="AG1254" t="s">
        <v>36</v>
      </c>
      <c r="AH1254" t="s">
        <v>36</v>
      </c>
    </row>
    <row r="1255" spans="1:34" x14ac:dyDescent="0.25">
      <c r="A1255">
        <v>289</v>
      </c>
      <c r="B1255" t="s">
        <v>34</v>
      </c>
      <c r="C1255">
        <v>4</v>
      </c>
      <c r="D1255">
        <v>5</v>
      </c>
      <c r="E1255">
        <v>1</v>
      </c>
      <c r="F1255" t="s">
        <v>37</v>
      </c>
      <c r="G1255">
        <v>2</v>
      </c>
      <c r="H1255">
        <v>2023</v>
      </c>
      <c r="I1255">
        <v>34</v>
      </c>
      <c r="J1255">
        <v>1.93</v>
      </c>
      <c r="K1255">
        <v>0</v>
      </c>
      <c r="L1255">
        <v>54.1</v>
      </c>
      <c r="M1255">
        <v>0</v>
      </c>
      <c r="N1255">
        <v>0.01</v>
      </c>
      <c r="O1255">
        <v>0</v>
      </c>
      <c r="P1255">
        <v>5.3109433962264096E-3</v>
      </c>
      <c r="Q1255">
        <v>0</v>
      </c>
      <c r="R1255">
        <v>0.42</v>
      </c>
      <c r="S1255">
        <v>0</v>
      </c>
      <c r="T1255">
        <v>79.58</v>
      </c>
      <c r="U1255">
        <v>0.26250000000000001</v>
      </c>
      <c r="V1255">
        <v>0</v>
      </c>
      <c r="W1255">
        <v>0.72499999999999998</v>
      </c>
      <c r="X1255">
        <v>0</v>
      </c>
      <c r="Y1255">
        <v>0.38750000000000001</v>
      </c>
      <c r="Z1255">
        <v>0</v>
      </c>
      <c r="AA1255">
        <v>2.2499999999999999E-2</v>
      </c>
      <c r="AB1255">
        <v>0</v>
      </c>
      <c r="AC1255" t="s">
        <v>36</v>
      </c>
      <c r="AD1255" t="s">
        <v>36</v>
      </c>
      <c r="AE1255" t="s">
        <v>36</v>
      </c>
      <c r="AF1255" t="s">
        <v>36</v>
      </c>
      <c r="AG1255" t="s">
        <v>36</v>
      </c>
      <c r="AH1255" t="s">
        <v>36</v>
      </c>
    </row>
    <row r="1256" spans="1:34" x14ac:dyDescent="0.25">
      <c r="A1256">
        <v>290</v>
      </c>
      <c r="B1256" t="s">
        <v>34</v>
      </c>
      <c r="C1256">
        <v>4</v>
      </c>
      <c r="D1256">
        <v>5</v>
      </c>
      <c r="E1256">
        <v>1</v>
      </c>
      <c r="F1256" t="s">
        <v>37</v>
      </c>
      <c r="G1256">
        <v>2</v>
      </c>
      <c r="H1256">
        <v>2024</v>
      </c>
      <c r="I1256">
        <v>35</v>
      </c>
      <c r="J1256">
        <v>1.93</v>
      </c>
      <c r="K1256">
        <v>0</v>
      </c>
      <c r="L1256">
        <v>54.1</v>
      </c>
      <c r="M1256">
        <v>0</v>
      </c>
      <c r="N1256">
        <v>0.01</v>
      </c>
      <c r="O1256">
        <v>0</v>
      </c>
      <c r="P1256">
        <v>5.3109433962264096E-3</v>
      </c>
      <c r="Q1256">
        <v>0</v>
      </c>
      <c r="R1256">
        <v>0.42</v>
      </c>
      <c r="S1256">
        <v>0</v>
      </c>
      <c r="T1256">
        <v>79.58</v>
      </c>
      <c r="U1256">
        <v>0.26250000000000001</v>
      </c>
      <c r="V1256">
        <v>0</v>
      </c>
      <c r="W1256">
        <v>0.72499999999999998</v>
      </c>
      <c r="X1256">
        <v>0</v>
      </c>
      <c r="Y1256">
        <v>0.38750000000000001</v>
      </c>
      <c r="Z1256">
        <v>0</v>
      </c>
      <c r="AA1256">
        <v>2.2499999999999999E-2</v>
      </c>
      <c r="AB1256">
        <v>0</v>
      </c>
      <c r="AC1256" t="s">
        <v>36</v>
      </c>
      <c r="AD1256" t="s">
        <v>36</v>
      </c>
      <c r="AE1256" t="s">
        <v>36</v>
      </c>
      <c r="AF1256" t="s">
        <v>36</v>
      </c>
      <c r="AG1256" t="s">
        <v>36</v>
      </c>
      <c r="AH1256" t="s">
        <v>36</v>
      </c>
    </row>
    <row r="1257" spans="1:34" x14ac:dyDescent="0.25">
      <c r="A1257">
        <v>291</v>
      </c>
      <c r="B1257" t="s">
        <v>34</v>
      </c>
      <c r="C1257">
        <v>4</v>
      </c>
      <c r="D1257">
        <v>5</v>
      </c>
      <c r="E1257">
        <v>1</v>
      </c>
      <c r="F1257" t="s">
        <v>37</v>
      </c>
      <c r="G1257">
        <v>2</v>
      </c>
      <c r="H1257">
        <v>2025</v>
      </c>
      <c r="I1257">
        <v>36</v>
      </c>
      <c r="J1257">
        <v>1.93</v>
      </c>
      <c r="K1257">
        <v>0</v>
      </c>
      <c r="L1257">
        <v>54.1</v>
      </c>
      <c r="M1257">
        <v>0</v>
      </c>
      <c r="N1257">
        <v>0.01</v>
      </c>
      <c r="O1257">
        <v>0</v>
      </c>
      <c r="P1257">
        <v>5.3109433962264096E-3</v>
      </c>
      <c r="Q1257">
        <v>0</v>
      </c>
      <c r="R1257">
        <v>0.42</v>
      </c>
      <c r="S1257">
        <v>0</v>
      </c>
      <c r="T1257">
        <v>79.58</v>
      </c>
      <c r="U1257">
        <v>0.26250000000000001</v>
      </c>
      <c r="V1257">
        <v>0</v>
      </c>
      <c r="W1257">
        <v>0.72499999999999998</v>
      </c>
      <c r="X1257">
        <v>0</v>
      </c>
      <c r="Y1257">
        <v>0.38750000000000001</v>
      </c>
      <c r="Z1257">
        <v>0</v>
      </c>
      <c r="AA1257">
        <v>2.2499999999999999E-2</v>
      </c>
      <c r="AB1257">
        <v>0</v>
      </c>
      <c r="AC1257" t="s">
        <v>36</v>
      </c>
      <c r="AD1257" t="s">
        <v>36</v>
      </c>
      <c r="AE1257" t="s">
        <v>36</v>
      </c>
      <c r="AF1257" t="s">
        <v>36</v>
      </c>
      <c r="AG1257" t="s">
        <v>36</v>
      </c>
      <c r="AH1257" t="s">
        <v>36</v>
      </c>
    </row>
    <row r="1258" spans="1:34" x14ac:dyDescent="0.25">
      <c r="A1258">
        <v>292</v>
      </c>
      <c r="B1258" t="s">
        <v>34</v>
      </c>
      <c r="C1258">
        <v>4</v>
      </c>
      <c r="D1258">
        <v>5</v>
      </c>
      <c r="E1258">
        <v>1</v>
      </c>
      <c r="F1258" t="s">
        <v>37</v>
      </c>
      <c r="G1258">
        <v>2</v>
      </c>
      <c r="H1258">
        <v>2026</v>
      </c>
      <c r="I1258">
        <v>37</v>
      </c>
      <c r="J1258">
        <v>1.93</v>
      </c>
      <c r="K1258">
        <v>0</v>
      </c>
      <c r="L1258">
        <v>54.1</v>
      </c>
      <c r="M1258">
        <v>0</v>
      </c>
      <c r="N1258">
        <v>0.01</v>
      </c>
      <c r="O1258">
        <v>0</v>
      </c>
      <c r="P1258">
        <v>5.3109433962264096E-3</v>
      </c>
      <c r="Q1258">
        <v>0</v>
      </c>
      <c r="R1258">
        <v>0.42</v>
      </c>
      <c r="S1258">
        <v>0</v>
      </c>
      <c r="T1258">
        <v>79.58</v>
      </c>
      <c r="U1258">
        <v>0.26250000000000001</v>
      </c>
      <c r="V1258">
        <v>0</v>
      </c>
      <c r="W1258">
        <v>0.72499999999999998</v>
      </c>
      <c r="X1258">
        <v>0</v>
      </c>
      <c r="Y1258">
        <v>0.38750000000000001</v>
      </c>
      <c r="Z1258">
        <v>0</v>
      </c>
      <c r="AA1258">
        <v>2.2499999999999999E-2</v>
      </c>
      <c r="AB1258">
        <v>0</v>
      </c>
      <c r="AC1258" t="s">
        <v>36</v>
      </c>
      <c r="AD1258" t="s">
        <v>36</v>
      </c>
      <c r="AE1258" t="s">
        <v>36</v>
      </c>
      <c r="AF1258" t="s">
        <v>36</v>
      </c>
      <c r="AG1258" t="s">
        <v>36</v>
      </c>
      <c r="AH1258" t="s">
        <v>36</v>
      </c>
    </row>
    <row r="1259" spans="1:34" x14ac:dyDescent="0.25">
      <c r="A1259">
        <v>293</v>
      </c>
      <c r="B1259" t="s">
        <v>34</v>
      </c>
      <c r="C1259">
        <v>4</v>
      </c>
      <c r="D1259">
        <v>5</v>
      </c>
      <c r="E1259">
        <v>1</v>
      </c>
      <c r="F1259" t="s">
        <v>37</v>
      </c>
      <c r="G1259">
        <v>2</v>
      </c>
      <c r="H1259">
        <v>2027</v>
      </c>
      <c r="I1259">
        <v>38</v>
      </c>
      <c r="J1259">
        <v>1.93</v>
      </c>
      <c r="K1259">
        <v>0</v>
      </c>
      <c r="L1259">
        <v>54.1</v>
      </c>
      <c r="M1259">
        <v>0</v>
      </c>
      <c r="N1259">
        <v>0.01</v>
      </c>
      <c r="O1259">
        <v>0</v>
      </c>
      <c r="P1259">
        <v>5.3109433962264096E-3</v>
      </c>
      <c r="Q1259">
        <v>0</v>
      </c>
      <c r="R1259">
        <v>0.42</v>
      </c>
      <c r="S1259">
        <v>0</v>
      </c>
      <c r="T1259">
        <v>79.58</v>
      </c>
      <c r="U1259">
        <v>0.26250000000000001</v>
      </c>
      <c r="V1259">
        <v>0</v>
      </c>
      <c r="W1259">
        <v>0.72499999999999998</v>
      </c>
      <c r="X1259">
        <v>0</v>
      </c>
      <c r="Y1259">
        <v>0.38750000000000001</v>
      </c>
      <c r="Z1259">
        <v>0</v>
      </c>
      <c r="AA1259">
        <v>2.2499999999999999E-2</v>
      </c>
      <c r="AB1259">
        <v>0</v>
      </c>
      <c r="AC1259" t="s">
        <v>36</v>
      </c>
      <c r="AD1259" t="s">
        <v>36</v>
      </c>
      <c r="AE1259" t="s">
        <v>36</v>
      </c>
      <c r="AF1259" t="s">
        <v>36</v>
      </c>
      <c r="AG1259" t="s">
        <v>36</v>
      </c>
      <c r="AH1259" t="s">
        <v>36</v>
      </c>
    </row>
    <row r="1260" spans="1:34" x14ac:dyDescent="0.25">
      <c r="A1260">
        <v>294</v>
      </c>
      <c r="B1260" t="s">
        <v>34</v>
      </c>
      <c r="C1260">
        <v>4</v>
      </c>
      <c r="D1260">
        <v>5</v>
      </c>
      <c r="E1260">
        <v>1</v>
      </c>
      <c r="F1260" t="s">
        <v>37</v>
      </c>
      <c r="G1260">
        <v>2</v>
      </c>
      <c r="H1260">
        <v>2028</v>
      </c>
      <c r="I1260">
        <v>39</v>
      </c>
      <c r="J1260">
        <v>1.93</v>
      </c>
      <c r="K1260">
        <v>0</v>
      </c>
      <c r="L1260">
        <v>54.1</v>
      </c>
      <c r="M1260">
        <v>0</v>
      </c>
      <c r="N1260">
        <v>0.01</v>
      </c>
      <c r="O1260">
        <v>0</v>
      </c>
      <c r="P1260">
        <v>5.3109433962264096E-3</v>
      </c>
      <c r="Q1260">
        <v>0</v>
      </c>
      <c r="R1260">
        <v>0.42</v>
      </c>
      <c r="S1260">
        <v>0</v>
      </c>
      <c r="T1260">
        <v>79.58</v>
      </c>
      <c r="U1260">
        <v>0.26250000000000001</v>
      </c>
      <c r="V1260">
        <v>0</v>
      </c>
      <c r="W1260">
        <v>0.72499999999999998</v>
      </c>
      <c r="X1260">
        <v>0</v>
      </c>
      <c r="Y1260">
        <v>0.38750000000000001</v>
      </c>
      <c r="Z1260">
        <v>0</v>
      </c>
      <c r="AA1260">
        <v>2.2499999999999999E-2</v>
      </c>
      <c r="AB1260">
        <v>0</v>
      </c>
      <c r="AC1260" t="s">
        <v>36</v>
      </c>
      <c r="AD1260" t="s">
        <v>36</v>
      </c>
      <c r="AE1260" t="s">
        <v>36</v>
      </c>
      <c r="AF1260" t="s">
        <v>36</v>
      </c>
      <c r="AG1260" t="s">
        <v>36</v>
      </c>
      <c r="AH1260" t="s">
        <v>36</v>
      </c>
    </row>
    <row r="1261" spans="1:34" x14ac:dyDescent="0.25">
      <c r="A1261">
        <v>295</v>
      </c>
      <c r="B1261" t="s">
        <v>34</v>
      </c>
      <c r="C1261">
        <v>4</v>
      </c>
      <c r="D1261">
        <v>5</v>
      </c>
      <c r="E1261">
        <v>1</v>
      </c>
      <c r="F1261" t="s">
        <v>37</v>
      </c>
      <c r="G1261">
        <v>2</v>
      </c>
      <c r="H1261">
        <v>2029</v>
      </c>
      <c r="I1261">
        <v>40</v>
      </c>
      <c r="J1261">
        <v>1.93</v>
      </c>
      <c r="K1261">
        <v>0</v>
      </c>
      <c r="L1261">
        <v>54.1</v>
      </c>
      <c r="M1261">
        <v>0</v>
      </c>
      <c r="N1261">
        <v>0.01</v>
      </c>
      <c r="O1261">
        <v>0</v>
      </c>
      <c r="P1261">
        <v>5.3109433962264096E-3</v>
      </c>
      <c r="Q1261">
        <v>0</v>
      </c>
      <c r="R1261">
        <v>0.42</v>
      </c>
      <c r="S1261">
        <v>0</v>
      </c>
      <c r="T1261">
        <v>79.58</v>
      </c>
      <c r="U1261">
        <v>0.26250000000000001</v>
      </c>
      <c r="V1261">
        <v>0</v>
      </c>
      <c r="W1261">
        <v>0.72499999999999998</v>
      </c>
      <c r="X1261">
        <v>0</v>
      </c>
      <c r="Y1261">
        <v>0.38750000000000001</v>
      </c>
      <c r="Z1261">
        <v>0</v>
      </c>
      <c r="AA1261">
        <v>2.2499999999999999E-2</v>
      </c>
      <c r="AB1261">
        <v>0</v>
      </c>
      <c r="AC1261" t="s">
        <v>36</v>
      </c>
      <c r="AD1261" t="s">
        <v>36</v>
      </c>
      <c r="AE1261" t="s">
        <v>36</v>
      </c>
      <c r="AF1261" t="s">
        <v>36</v>
      </c>
      <c r="AG1261" t="s">
        <v>36</v>
      </c>
      <c r="AH1261" t="s">
        <v>36</v>
      </c>
    </row>
    <row r="1262" spans="1:34" x14ac:dyDescent="0.25">
      <c r="A1262">
        <v>296</v>
      </c>
      <c r="B1262" t="s">
        <v>34</v>
      </c>
      <c r="C1262">
        <v>4</v>
      </c>
      <c r="D1262">
        <v>5</v>
      </c>
      <c r="E1262">
        <v>1</v>
      </c>
      <c r="F1262" t="s">
        <v>37</v>
      </c>
      <c r="G1262">
        <v>2</v>
      </c>
      <c r="H1262">
        <v>2030</v>
      </c>
      <c r="I1262">
        <v>41</v>
      </c>
      <c r="J1262">
        <v>1.93</v>
      </c>
      <c r="K1262">
        <v>0</v>
      </c>
      <c r="L1262">
        <v>54.1</v>
      </c>
      <c r="M1262">
        <v>0</v>
      </c>
      <c r="N1262">
        <v>0.01</v>
      </c>
      <c r="O1262">
        <v>0</v>
      </c>
      <c r="P1262">
        <v>5.3109433962264096E-3</v>
      </c>
      <c r="Q1262">
        <v>0</v>
      </c>
      <c r="R1262">
        <v>0.42</v>
      </c>
      <c r="S1262">
        <v>0</v>
      </c>
      <c r="T1262">
        <v>79.58</v>
      </c>
      <c r="U1262">
        <v>0.26250000000000001</v>
      </c>
      <c r="V1262">
        <v>0</v>
      </c>
      <c r="W1262">
        <v>0.72499999999999998</v>
      </c>
      <c r="X1262">
        <v>0</v>
      </c>
      <c r="Y1262">
        <v>0.38750000000000001</v>
      </c>
      <c r="Z1262">
        <v>0</v>
      </c>
      <c r="AA1262">
        <v>2.2499999999999999E-2</v>
      </c>
      <c r="AB1262">
        <v>0</v>
      </c>
      <c r="AC1262" t="s">
        <v>36</v>
      </c>
      <c r="AD1262" t="s">
        <v>36</v>
      </c>
      <c r="AE1262" t="s">
        <v>36</v>
      </c>
      <c r="AF1262" t="s">
        <v>36</v>
      </c>
      <c r="AG1262" t="s">
        <v>36</v>
      </c>
      <c r="AH1262" t="s">
        <v>36</v>
      </c>
    </row>
    <row r="1263" spans="1:34" x14ac:dyDescent="0.25">
      <c r="A1263">
        <v>297</v>
      </c>
      <c r="B1263" t="s">
        <v>34</v>
      </c>
      <c r="C1263">
        <v>4</v>
      </c>
      <c r="D1263">
        <v>5</v>
      </c>
      <c r="E1263">
        <v>1</v>
      </c>
      <c r="F1263" t="s">
        <v>37</v>
      </c>
      <c r="G1263">
        <v>2</v>
      </c>
      <c r="H1263">
        <v>2031</v>
      </c>
      <c r="I1263">
        <v>42</v>
      </c>
      <c r="J1263">
        <v>1.93</v>
      </c>
      <c r="K1263">
        <v>0</v>
      </c>
      <c r="L1263">
        <v>54.1</v>
      </c>
      <c r="M1263">
        <v>0</v>
      </c>
      <c r="N1263">
        <v>0.01</v>
      </c>
      <c r="O1263">
        <v>0</v>
      </c>
      <c r="P1263">
        <v>5.3109433962264096E-3</v>
      </c>
      <c r="Q1263">
        <v>0</v>
      </c>
      <c r="R1263">
        <v>0.42</v>
      </c>
      <c r="S1263">
        <v>0</v>
      </c>
      <c r="T1263">
        <v>79.58</v>
      </c>
      <c r="U1263">
        <v>0.26250000000000001</v>
      </c>
      <c r="V1263">
        <v>0</v>
      </c>
      <c r="W1263">
        <v>0.72499999999999998</v>
      </c>
      <c r="X1263">
        <v>0</v>
      </c>
      <c r="Y1263">
        <v>0.38750000000000001</v>
      </c>
      <c r="Z1263">
        <v>0</v>
      </c>
      <c r="AA1263">
        <v>2.2499999999999999E-2</v>
      </c>
      <c r="AB1263">
        <v>0</v>
      </c>
      <c r="AC1263" t="s">
        <v>36</v>
      </c>
      <c r="AD1263" t="s">
        <v>36</v>
      </c>
      <c r="AE1263" t="s">
        <v>36</v>
      </c>
      <c r="AF1263" t="s">
        <v>36</v>
      </c>
      <c r="AG1263" t="s">
        <v>36</v>
      </c>
      <c r="AH1263" t="s">
        <v>36</v>
      </c>
    </row>
    <row r="1264" spans="1:34" x14ac:dyDescent="0.25">
      <c r="A1264">
        <v>298</v>
      </c>
      <c r="B1264" t="s">
        <v>34</v>
      </c>
      <c r="C1264">
        <v>4</v>
      </c>
      <c r="D1264">
        <v>5</v>
      </c>
      <c r="E1264">
        <v>1</v>
      </c>
      <c r="F1264" t="s">
        <v>37</v>
      </c>
      <c r="G1264">
        <v>2</v>
      </c>
      <c r="H1264">
        <v>2032</v>
      </c>
      <c r="I1264">
        <v>43</v>
      </c>
      <c r="J1264">
        <v>1.93</v>
      </c>
      <c r="K1264">
        <v>0</v>
      </c>
      <c r="L1264">
        <v>54.1</v>
      </c>
      <c r="M1264">
        <v>0</v>
      </c>
      <c r="N1264">
        <v>0.01</v>
      </c>
      <c r="O1264">
        <v>0</v>
      </c>
      <c r="P1264">
        <v>5.3109433962264096E-3</v>
      </c>
      <c r="Q1264">
        <v>0</v>
      </c>
      <c r="R1264">
        <v>0.42</v>
      </c>
      <c r="S1264">
        <v>0</v>
      </c>
      <c r="T1264">
        <v>79.58</v>
      </c>
      <c r="U1264">
        <v>0.26250000000000001</v>
      </c>
      <c r="V1264">
        <v>0</v>
      </c>
      <c r="W1264">
        <v>0.72499999999999998</v>
      </c>
      <c r="X1264">
        <v>0</v>
      </c>
      <c r="Y1264">
        <v>0.38750000000000001</v>
      </c>
      <c r="Z1264">
        <v>0</v>
      </c>
      <c r="AA1264">
        <v>2.2499999999999999E-2</v>
      </c>
      <c r="AB1264">
        <v>0</v>
      </c>
      <c r="AC1264" t="s">
        <v>36</v>
      </c>
      <c r="AD1264" t="s">
        <v>36</v>
      </c>
      <c r="AE1264" t="s">
        <v>36</v>
      </c>
      <c r="AF1264" t="s">
        <v>36</v>
      </c>
      <c r="AG1264" t="s">
        <v>36</v>
      </c>
      <c r="AH1264" t="s">
        <v>36</v>
      </c>
    </row>
    <row r="1265" spans="1:34" x14ac:dyDescent="0.25">
      <c r="A1265">
        <v>299</v>
      </c>
      <c r="B1265" t="s">
        <v>34</v>
      </c>
      <c r="C1265">
        <v>4</v>
      </c>
      <c r="D1265">
        <v>5</v>
      </c>
      <c r="E1265">
        <v>1</v>
      </c>
      <c r="F1265" t="s">
        <v>37</v>
      </c>
      <c r="G1265">
        <v>2</v>
      </c>
      <c r="H1265">
        <v>2033</v>
      </c>
      <c r="I1265">
        <v>44</v>
      </c>
      <c r="J1265">
        <v>1.93</v>
      </c>
      <c r="K1265">
        <v>0</v>
      </c>
      <c r="L1265">
        <v>54.1</v>
      </c>
      <c r="M1265">
        <v>0</v>
      </c>
      <c r="N1265">
        <v>0.01</v>
      </c>
      <c r="O1265">
        <v>0</v>
      </c>
      <c r="P1265">
        <v>5.3109433962264096E-3</v>
      </c>
      <c r="Q1265">
        <v>0</v>
      </c>
      <c r="R1265">
        <v>0.42</v>
      </c>
      <c r="S1265">
        <v>0</v>
      </c>
      <c r="T1265">
        <v>79.58</v>
      </c>
      <c r="U1265">
        <v>0.26250000000000001</v>
      </c>
      <c r="V1265">
        <v>0</v>
      </c>
      <c r="W1265">
        <v>0.72499999999999998</v>
      </c>
      <c r="X1265">
        <v>0</v>
      </c>
      <c r="Y1265">
        <v>0.38750000000000001</v>
      </c>
      <c r="Z1265">
        <v>0</v>
      </c>
      <c r="AA1265">
        <v>2.2499999999999999E-2</v>
      </c>
      <c r="AB1265">
        <v>0</v>
      </c>
      <c r="AC1265" t="s">
        <v>36</v>
      </c>
      <c r="AD1265" t="s">
        <v>36</v>
      </c>
      <c r="AE1265" t="s">
        <v>36</v>
      </c>
      <c r="AF1265" t="s">
        <v>36</v>
      </c>
      <c r="AG1265" t="s">
        <v>36</v>
      </c>
      <c r="AH1265" t="s">
        <v>36</v>
      </c>
    </row>
    <row r="1266" spans="1:34" x14ac:dyDescent="0.25">
      <c r="A1266">
        <v>300</v>
      </c>
      <c r="B1266" t="s">
        <v>34</v>
      </c>
      <c r="C1266">
        <v>4</v>
      </c>
      <c r="D1266">
        <v>5</v>
      </c>
      <c r="E1266">
        <v>1</v>
      </c>
      <c r="F1266" t="s">
        <v>37</v>
      </c>
      <c r="G1266">
        <v>2</v>
      </c>
      <c r="H1266">
        <v>2034</v>
      </c>
      <c r="I1266">
        <v>45</v>
      </c>
      <c r="J1266">
        <v>1.93</v>
      </c>
      <c r="K1266">
        <v>0</v>
      </c>
      <c r="L1266">
        <v>54.1</v>
      </c>
      <c r="M1266">
        <v>0</v>
      </c>
      <c r="N1266">
        <v>0.01</v>
      </c>
      <c r="O1266">
        <v>0</v>
      </c>
      <c r="P1266">
        <v>5.3109433962264096E-3</v>
      </c>
      <c r="Q1266">
        <v>0</v>
      </c>
      <c r="R1266">
        <v>0.42</v>
      </c>
      <c r="S1266">
        <v>0</v>
      </c>
      <c r="T1266">
        <v>79.58</v>
      </c>
      <c r="U1266">
        <v>0.26250000000000001</v>
      </c>
      <c r="V1266">
        <v>0</v>
      </c>
      <c r="W1266">
        <v>0.72499999999999998</v>
      </c>
      <c r="X1266">
        <v>0</v>
      </c>
      <c r="Y1266">
        <v>0.38750000000000001</v>
      </c>
      <c r="Z1266">
        <v>0</v>
      </c>
      <c r="AA1266">
        <v>2.2499999999999999E-2</v>
      </c>
      <c r="AB1266">
        <v>0</v>
      </c>
      <c r="AC1266" t="s">
        <v>36</v>
      </c>
      <c r="AD1266" t="s">
        <v>36</v>
      </c>
      <c r="AE1266" t="s">
        <v>36</v>
      </c>
      <c r="AF1266" t="s">
        <v>36</v>
      </c>
      <c r="AG1266" t="s">
        <v>36</v>
      </c>
      <c r="AH1266" t="s">
        <v>36</v>
      </c>
    </row>
    <row r="1267" spans="1:34" x14ac:dyDescent="0.25">
      <c r="A1267">
        <v>301</v>
      </c>
      <c r="B1267" t="s">
        <v>34</v>
      </c>
      <c r="C1267">
        <v>4</v>
      </c>
      <c r="D1267">
        <v>5</v>
      </c>
      <c r="E1267">
        <v>1</v>
      </c>
      <c r="F1267" t="s">
        <v>37</v>
      </c>
      <c r="G1267">
        <v>2</v>
      </c>
      <c r="H1267">
        <v>2035</v>
      </c>
      <c r="I1267">
        <v>46</v>
      </c>
      <c r="J1267">
        <v>1.93</v>
      </c>
      <c r="K1267">
        <v>0</v>
      </c>
      <c r="L1267">
        <v>54.1</v>
      </c>
      <c r="M1267">
        <v>0</v>
      </c>
      <c r="N1267">
        <v>0.01</v>
      </c>
      <c r="O1267">
        <v>0</v>
      </c>
      <c r="P1267">
        <v>5.3109433962264096E-3</v>
      </c>
      <c r="Q1267">
        <v>0</v>
      </c>
      <c r="R1267">
        <v>0.42</v>
      </c>
      <c r="S1267">
        <v>0</v>
      </c>
      <c r="T1267">
        <v>79.58</v>
      </c>
      <c r="U1267">
        <v>0.26250000000000001</v>
      </c>
      <c r="V1267">
        <v>0</v>
      </c>
      <c r="W1267">
        <v>0.72499999999999998</v>
      </c>
      <c r="X1267">
        <v>0</v>
      </c>
      <c r="Y1267">
        <v>0.38750000000000001</v>
      </c>
      <c r="Z1267">
        <v>0</v>
      </c>
      <c r="AA1267">
        <v>2.2499999999999999E-2</v>
      </c>
      <c r="AB1267">
        <v>0</v>
      </c>
      <c r="AC1267" t="s">
        <v>36</v>
      </c>
      <c r="AD1267" t="s">
        <v>36</v>
      </c>
      <c r="AE1267" t="s">
        <v>36</v>
      </c>
      <c r="AF1267" t="s">
        <v>36</v>
      </c>
      <c r="AG1267" t="s">
        <v>36</v>
      </c>
      <c r="AH1267" t="s">
        <v>36</v>
      </c>
    </row>
    <row r="1268" spans="1:34" x14ac:dyDescent="0.25">
      <c r="A1268">
        <v>302</v>
      </c>
      <c r="B1268" t="s">
        <v>34</v>
      </c>
      <c r="C1268">
        <v>4</v>
      </c>
      <c r="D1268">
        <v>5</v>
      </c>
      <c r="E1268">
        <v>1</v>
      </c>
      <c r="F1268" t="s">
        <v>37</v>
      </c>
      <c r="G1268">
        <v>2</v>
      </c>
      <c r="H1268">
        <v>2036</v>
      </c>
      <c r="I1268">
        <v>47</v>
      </c>
      <c r="J1268">
        <v>1.93</v>
      </c>
      <c r="K1268">
        <v>0</v>
      </c>
      <c r="L1268">
        <v>54.1</v>
      </c>
      <c r="M1268">
        <v>0</v>
      </c>
      <c r="N1268">
        <v>0.01</v>
      </c>
      <c r="O1268">
        <v>0</v>
      </c>
      <c r="P1268">
        <v>5.3109433962264096E-3</v>
      </c>
      <c r="Q1268">
        <v>0</v>
      </c>
      <c r="R1268">
        <v>0.42</v>
      </c>
      <c r="S1268">
        <v>0</v>
      </c>
      <c r="T1268">
        <v>79.58</v>
      </c>
      <c r="U1268">
        <v>0.26250000000000001</v>
      </c>
      <c r="V1268">
        <v>0</v>
      </c>
      <c r="W1268">
        <v>0.72499999999999998</v>
      </c>
      <c r="X1268">
        <v>0</v>
      </c>
      <c r="Y1268">
        <v>0.38750000000000001</v>
      </c>
      <c r="Z1268">
        <v>0</v>
      </c>
      <c r="AA1268">
        <v>2.2499999999999999E-2</v>
      </c>
      <c r="AB1268">
        <v>0</v>
      </c>
      <c r="AC1268" t="s">
        <v>36</v>
      </c>
      <c r="AD1268" t="s">
        <v>36</v>
      </c>
      <c r="AE1268" t="s">
        <v>36</v>
      </c>
      <c r="AF1268" t="s">
        <v>36</v>
      </c>
      <c r="AG1268" t="s">
        <v>36</v>
      </c>
      <c r="AH1268" t="s">
        <v>36</v>
      </c>
    </row>
    <row r="1269" spans="1:34" x14ac:dyDescent="0.25">
      <c r="A1269">
        <v>303</v>
      </c>
      <c r="B1269" t="s">
        <v>34</v>
      </c>
      <c r="C1269">
        <v>4</v>
      </c>
      <c r="D1269">
        <v>5</v>
      </c>
      <c r="E1269">
        <v>1</v>
      </c>
      <c r="F1269" t="s">
        <v>37</v>
      </c>
      <c r="G1269">
        <v>2</v>
      </c>
      <c r="H1269">
        <v>2037</v>
      </c>
      <c r="I1269">
        <v>48</v>
      </c>
      <c r="J1269">
        <v>1.93</v>
      </c>
      <c r="K1269">
        <v>0</v>
      </c>
      <c r="L1269">
        <v>54.1</v>
      </c>
      <c r="M1269">
        <v>0</v>
      </c>
      <c r="N1269">
        <v>0.01</v>
      </c>
      <c r="O1269">
        <v>0</v>
      </c>
      <c r="P1269">
        <v>5.3109433962264096E-3</v>
      </c>
      <c r="Q1269">
        <v>0</v>
      </c>
      <c r="R1269">
        <v>0.42</v>
      </c>
      <c r="S1269">
        <v>0</v>
      </c>
      <c r="T1269">
        <v>79.58</v>
      </c>
      <c r="U1269">
        <v>0.26250000000000001</v>
      </c>
      <c r="V1269">
        <v>0</v>
      </c>
      <c r="W1269">
        <v>0.72499999999999998</v>
      </c>
      <c r="X1269">
        <v>0</v>
      </c>
      <c r="Y1269">
        <v>0.38750000000000001</v>
      </c>
      <c r="Z1269">
        <v>0</v>
      </c>
      <c r="AA1269">
        <v>2.2499999999999999E-2</v>
      </c>
      <c r="AB1269">
        <v>0</v>
      </c>
      <c r="AC1269" t="s">
        <v>36</v>
      </c>
      <c r="AD1269" t="s">
        <v>36</v>
      </c>
      <c r="AE1269" t="s">
        <v>36</v>
      </c>
      <c r="AF1269" t="s">
        <v>36</v>
      </c>
      <c r="AG1269" t="s">
        <v>36</v>
      </c>
      <c r="AH1269" t="s">
        <v>36</v>
      </c>
    </row>
    <row r="1270" spans="1:34" x14ac:dyDescent="0.25">
      <c r="A1270">
        <v>304</v>
      </c>
      <c r="B1270" t="s">
        <v>34</v>
      </c>
      <c r="C1270">
        <v>4</v>
      </c>
      <c r="D1270">
        <v>5</v>
      </c>
      <c r="E1270">
        <v>1</v>
      </c>
      <c r="F1270" t="s">
        <v>37</v>
      </c>
      <c r="G1270">
        <v>2</v>
      </c>
      <c r="H1270">
        <v>2038</v>
      </c>
      <c r="I1270">
        <v>49</v>
      </c>
      <c r="J1270">
        <v>1.93</v>
      </c>
      <c r="K1270">
        <v>0</v>
      </c>
      <c r="L1270">
        <v>54.1</v>
      </c>
      <c r="M1270">
        <v>0</v>
      </c>
      <c r="N1270">
        <v>0.01</v>
      </c>
      <c r="O1270">
        <v>0</v>
      </c>
      <c r="P1270">
        <v>5.3109433962264096E-3</v>
      </c>
      <c r="Q1270">
        <v>0</v>
      </c>
      <c r="R1270">
        <v>0.42</v>
      </c>
      <c r="S1270">
        <v>0</v>
      </c>
      <c r="T1270">
        <v>79.58</v>
      </c>
      <c r="U1270">
        <v>0.26250000000000001</v>
      </c>
      <c r="V1270">
        <v>0</v>
      </c>
      <c r="W1270">
        <v>0.72499999999999998</v>
      </c>
      <c r="X1270">
        <v>0</v>
      </c>
      <c r="Y1270">
        <v>0.38750000000000001</v>
      </c>
      <c r="Z1270">
        <v>0</v>
      </c>
      <c r="AA1270">
        <v>2.2499999999999999E-2</v>
      </c>
      <c r="AB1270">
        <v>0</v>
      </c>
      <c r="AC1270" t="s">
        <v>36</v>
      </c>
      <c r="AD1270" t="s">
        <v>36</v>
      </c>
      <c r="AE1270" t="s">
        <v>36</v>
      </c>
      <c r="AF1270" t="s">
        <v>36</v>
      </c>
      <c r="AG1270" t="s">
        <v>36</v>
      </c>
      <c r="AH1270" t="s">
        <v>36</v>
      </c>
    </row>
    <row r="1271" spans="1:34" x14ac:dyDescent="0.25">
      <c r="A1271">
        <v>305</v>
      </c>
      <c r="B1271" t="s">
        <v>34</v>
      </c>
      <c r="C1271">
        <v>4</v>
      </c>
      <c r="D1271">
        <v>5</v>
      </c>
      <c r="E1271">
        <v>1</v>
      </c>
      <c r="F1271" t="s">
        <v>37</v>
      </c>
      <c r="G1271">
        <v>2</v>
      </c>
      <c r="H1271">
        <v>2039</v>
      </c>
      <c r="I1271">
        <v>50</v>
      </c>
      <c r="J1271">
        <v>1.93</v>
      </c>
      <c r="K1271">
        <v>0</v>
      </c>
      <c r="L1271">
        <v>54.1</v>
      </c>
      <c r="M1271">
        <v>0</v>
      </c>
      <c r="N1271">
        <v>0.01</v>
      </c>
      <c r="O1271">
        <v>0</v>
      </c>
      <c r="P1271">
        <v>5.3109433962264096E-3</v>
      </c>
      <c r="Q1271">
        <v>0</v>
      </c>
      <c r="R1271">
        <v>0.42</v>
      </c>
      <c r="S1271">
        <v>0</v>
      </c>
      <c r="T1271">
        <v>79.58</v>
      </c>
      <c r="U1271">
        <v>0.26250000000000001</v>
      </c>
      <c r="V1271">
        <v>0</v>
      </c>
      <c r="W1271">
        <v>0.72499999999999998</v>
      </c>
      <c r="X1271">
        <v>0</v>
      </c>
      <c r="Y1271">
        <v>0.38750000000000001</v>
      </c>
      <c r="Z1271">
        <v>0</v>
      </c>
      <c r="AA1271">
        <v>2.2499999999999999E-2</v>
      </c>
      <c r="AB1271">
        <v>0</v>
      </c>
      <c r="AC1271" t="s">
        <v>36</v>
      </c>
      <c r="AD1271" t="s">
        <v>36</v>
      </c>
      <c r="AE1271" t="s">
        <v>36</v>
      </c>
      <c r="AF1271" t="s">
        <v>36</v>
      </c>
      <c r="AG1271" t="s">
        <v>36</v>
      </c>
      <c r="AH1271" t="s">
        <v>36</v>
      </c>
    </row>
    <row r="1272" spans="1:34" x14ac:dyDescent="0.25">
      <c r="A1272">
        <v>306</v>
      </c>
      <c r="B1272" t="s">
        <v>34</v>
      </c>
      <c r="C1272">
        <v>4</v>
      </c>
      <c r="D1272">
        <v>5</v>
      </c>
      <c r="E1272">
        <v>1</v>
      </c>
      <c r="F1272" t="s">
        <v>37</v>
      </c>
      <c r="G1272">
        <v>2</v>
      </c>
      <c r="H1272">
        <v>2040</v>
      </c>
      <c r="I1272">
        <v>51</v>
      </c>
      <c r="J1272">
        <v>1.93</v>
      </c>
      <c r="K1272">
        <v>0</v>
      </c>
      <c r="L1272">
        <v>54.1</v>
      </c>
      <c r="M1272">
        <v>0</v>
      </c>
      <c r="N1272">
        <v>0.01</v>
      </c>
      <c r="O1272">
        <v>0</v>
      </c>
      <c r="P1272">
        <v>5.3109433962264096E-3</v>
      </c>
      <c r="Q1272">
        <v>0</v>
      </c>
      <c r="R1272">
        <v>0.42</v>
      </c>
      <c r="S1272">
        <v>0</v>
      </c>
      <c r="T1272">
        <v>79.58</v>
      </c>
      <c r="U1272">
        <v>0.26250000000000001</v>
      </c>
      <c r="V1272">
        <v>0</v>
      </c>
      <c r="W1272">
        <v>0.72499999999999998</v>
      </c>
      <c r="X1272">
        <v>0</v>
      </c>
      <c r="Y1272">
        <v>0.38750000000000001</v>
      </c>
      <c r="Z1272">
        <v>0</v>
      </c>
      <c r="AA1272">
        <v>2.2499999999999999E-2</v>
      </c>
      <c r="AB1272">
        <v>0</v>
      </c>
      <c r="AC1272" t="s">
        <v>36</v>
      </c>
      <c r="AD1272" t="s">
        <v>36</v>
      </c>
      <c r="AE1272" t="s">
        <v>36</v>
      </c>
      <c r="AF1272" t="s">
        <v>36</v>
      </c>
      <c r="AG1272" t="s">
        <v>36</v>
      </c>
      <c r="AH1272" t="s">
        <v>36</v>
      </c>
    </row>
    <row r="1273" spans="1:34" x14ac:dyDescent="0.25">
      <c r="A1273">
        <v>339</v>
      </c>
      <c r="B1273" t="s">
        <v>34</v>
      </c>
      <c r="C1273">
        <v>4</v>
      </c>
      <c r="D1273">
        <v>15</v>
      </c>
      <c r="E1273">
        <v>2</v>
      </c>
      <c r="F1273" t="s">
        <v>37</v>
      </c>
      <c r="G1273">
        <v>2</v>
      </c>
      <c r="H1273">
        <v>2022</v>
      </c>
      <c r="I1273">
        <v>33</v>
      </c>
      <c r="J1273">
        <v>1.93</v>
      </c>
      <c r="K1273">
        <v>0</v>
      </c>
      <c r="L1273">
        <v>54.1</v>
      </c>
      <c r="M1273">
        <v>0</v>
      </c>
      <c r="N1273">
        <v>0.01</v>
      </c>
      <c r="O1273">
        <v>0</v>
      </c>
      <c r="P1273">
        <v>5.3109433962264096E-3</v>
      </c>
      <c r="Q1273">
        <v>0</v>
      </c>
      <c r="R1273">
        <v>0.42</v>
      </c>
      <c r="S1273">
        <v>0</v>
      </c>
      <c r="T1273">
        <v>79.58</v>
      </c>
      <c r="U1273">
        <v>0.26250000000000001</v>
      </c>
      <c r="V1273">
        <v>0</v>
      </c>
      <c r="W1273">
        <v>0.72499999999999998</v>
      </c>
      <c r="X1273">
        <v>0</v>
      </c>
      <c r="Y1273">
        <v>0.38750000000000001</v>
      </c>
      <c r="Z1273">
        <v>0</v>
      </c>
      <c r="AA1273">
        <v>2.2499999999999999E-2</v>
      </c>
      <c r="AB1273">
        <v>0</v>
      </c>
      <c r="AC1273" t="s">
        <v>36</v>
      </c>
      <c r="AD1273" t="s">
        <v>36</v>
      </c>
      <c r="AE1273" t="s">
        <v>36</v>
      </c>
      <c r="AF1273" t="s">
        <v>36</v>
      </c>
      <c r="AG1273" t="s">
        <v>36</v>
      </c>
      <c r="AH1273" t="s">
        <v>36</v>
      </c>
    </row>
    <row r="1274" spans="1:34" x14ac:dyDescent="0.25">
      <c r="A1274">
        <v>340</v>
      </c>
      <c r="B1274" t="s">
        <v>34</v>
      </c>
      <c r="C1274">
        <v>4</v>
      </c>
      <c r="D1274">
        <v>15</v>
      </c>
      <c r="E1274">
        <v>2</v>
      </c>
      <c r="F1274" t="s">
        <v>37</v>
      </c>
      <c r="G1274">
        <v>2</v>
      </c>
      <c r="H1274">
        <v>2023</v>
      </c>
      <c r="I1274">
        <v>34</v>
      </c>
      <c r="J1274">
        <v>1.93</v>
      </c>
      <c r="K1274">
        <v>0</v>
      </c>
      <c r="L1274">
        <v>54.1</v>
      </c>
      <c r="M1274">
        <v>0</v>
      </c>
      <c r="N1274">
        <v>0.01</v>
      </c>
      <c r="O1274">
        <v>0</v>
      </c>
      <c r="P1274">
        <v>5.3109433962264096E-3</v>
      </c>
      <c r="Q1274">
        <v>0</v>
      </c>
      <c r="R1274">
        <v>0.42</v>
      </c>
      <c r="S1274">
        <v>0</v>
      </c>
      <c r="T1274">
        <v>79.58</v>
      </c>
      <c r="U1274">
        <v>0.26250000000000001</v>
      </c>
      <c r="V1274">
        <v>0</v>
      </c>
      <c r="W1274">
        <v>0.72499999999999998</v>
      </c>
      <c r="X1274">
        <v>0</v>
      </c>
      <c r="Y1274">
        <v>0.38750000000000001</v>
      </c>
      <c r="Z1274">
        <v>0</v>
      </c>
      <c r="AA1274">
        <v>2.2499999999999999E-2</v>
      </c>
      <c r="AB1274">
        <v>0</v>
      </c>
      <c r="AC1274" t="s">
        <v>36</v>
      </c>
      <c r="AD1274" t="s">
        <v>36</v>
      </c>
      <c r="AE1274" t="s">
        <v>36</v>
      </c>
      <c r="AF1274" t="s">
        <v>36</v>
      </c>
      <c r="AG1274" t="s">
        <v>36</v>
      </c>
      <c r="AH1274" t="s">
        <v>36</v>
      </c>
    </row>
    <row r="1275" spans="1:34" x14ac:dyDescent="0.25">
      <c r="A1275">
        <v>341</v>
      </c>
      <c r="B1275" t="s">
        <v>34</v>
      </c>
      <c r="C1275">
        <v>4</v>
      </c>
      <c r="D1275">
        <v>15</v>
      </c>
      <c r="E1275">
        <v>2</v>
      </c>
      <c r="F1275" t="s">
        <v>37</v>
      </c>
      <c r="G1275">
        <v>2</v>
      </c>
      <c r="H1275">
        <v>2024</v>
      </c>
      <c r="I1275">
        <v>35</v>
      </c>
      <c r="J1275">
        <v>1.93</v>
      </c>
      <c r="K1275">
        <v>0</v>
      </c>
      <c r="L1275">
        <v>54.1</v>
      </c>
      <c r="M1275">
        <v>0</v>
      </c>
      <c r="N1275">
        <v>0.01</v>
      </c>
      <c r="O1275">
        <v>0</v>
      </c>
      <c r="P1275">
        <v>5.3109433962264096E-3</v>
      </c>
      <c r="Q1275">
        <v>0</v>
      </c>
      <c r="R1275">
        <v>0.42</v>
      </c>
      <c r="S1275">
        <v>0</v>
      </c>
      <c r="T1275">
        <v>79.58</v>
      </c>
      <c r="U1275">
        <v>0.26250000000000001</v>
      </c>
      <c r="V1275">
        <v>0</v>
      </c>
      <c r="W1275">
        <v>0.72499999999999998</v>
      </c>
      <c r="X1275">
        <v>0</v>
      </c>
      <c r="Y1275">
        <v>0.38750000000000001</v>
      </c>
      <c r="Z1275">
        <v>0</v>
      </c>
      <c r="AA1275">
        <v>2.2499999999999999E-2</v>
      </c>
      <c r="AB1275">
        <v>0</v>
      </c>
      <c r="AC1275" t="s">
        <v>36</v>
      </c>
      <c r="AD1275" t="s">
        <v>36</v>
      </c>
      <c r="AE1275" t="s">
        <v>36</v>
      </c>
      <c r="AF1275" t="s">
        <v>36</v>
      </c>
      <c r="AG1275" t="s">
        <v>36</v>
      </c>
      <c r="AH1275" t="s">
        <v>36</v>
      </c>
    </row>
    <row r="1276" spans="1:34" x14ac:dyDescent="0.25">
      <c r="A1276">
        <v>342</v>
      </c>
      <c r="B1276" t="s">
        <v>34</v>
      </c>
      <c r="C1276">
        <v>4</v>
      </c>
      <c r="D1276">
        <v>15</v>
      </c>
      <c r="E1276">
        <v>2</v>
      </c>
      <c r="F1276" t="s">
        <v>37</v>
      </c>
      <c r="G1276">
        <v>2</v>
      </c>
      <c r="H1276">
        <v>2025</v>
      </c>
      <c r="I1276">
        <v>36</v>
      </c>
      <c r="J1276">
        <v>1.93</v>
      </c>
      <c r="K1276">
        <v>0</v>
      </c>
      <c r="L1276">
        <v>54.1</v>
      </c>
      <c r="M1276">
        <v>0</v>
      </c>
      <c r="N1276">
        <v>0.01</v>
      </c>
      <c r="O1276">
        <v>0</v>
      </c>
      <c r="P1276">
        <v>5.3109433962264096E-3</v>
      </c>
      <c r="Q1276">
        <v>0</v>
      </c>
      <c r="R1276">
        <v>0.42</v>
      </c>
      <c r="S1276">
        <v>0</v>
      </c>
      <c r="T1276">
        <v>79.58</v>
      </c>
      <c r="U1276">
        <v>0.26250000000000001</v>
      </c>
      <c r="V1276">
        <v>0</v>
      </c>
      <c r="W1276">
        <v>0.72499999999999998</v>
      </c>
      <c r="X1276">
        <v>0</v>
      </c>
      <c r="Y1276">
        <v>0.38750000000000001</v>
      </c>
      <c r="Z1276">
        <v>0</v>
      </c>
      <c r="AA1276">
        <v>2.2499999999999999E-2</v>
      </c>
      <c r="AB1276">
        <v>0</v>
      </c>
      <c r="AC1276" t="s">
        <v>36</v>
      </c>
      <c r="AD1276" t="s">
        <v>36</v>
      </c>
      <c r="AE1276" t="s">
        <v>36</v>
      </c>
      <c r="AF1276" t="s">
        <v>36</v>
      </c>
      <c r="AG1276" t="s">
        <v>36</v>
      </c>
      <c r="AH1276" t="s">
        <v>36</v>
      </c>
    </row>
    <row r="1277" spans="1:34" x14ac:dyDescent="0.25">
      <c r="A1277">
        <v>343</v>
      </c>
      <c r="B1277" t="s">
        <v>34</v>
      </c>
      <c r="C1277">
        <v>4</v>
      </c>
      <c r="D1277">
        <v>15</v>
      </c>
      <c r="E1277">
        <v>2</v>
      </c>
      <c r="F1277" t="s">
        <v>37</v>
      </c>
      <c r="G1277">
        <v>2</v>
      </c>
      <c r="H1277">
        <v>2026</v>
      </c>
      <c r="I1277">
        <v>37</v>
      </c>
      <c r="J1277">
        <v>1.93</v>
      </c>
      <c r="K1277">
        <v>0</v>
      </c>
      <c r="L1277">
        <v>54.1</v>
      </c>
      <c r="M1277">
        <v>0</v>
      </c>
      <c r="N1277">
        <v>0.01</v>
      </c>
      <c r="O1277">
        <v>0</v>
      </c>
      <c r="P1277">
        <v>5.3109433962264096E-3</v>
      </c>
      <c r="Q1277">
        <v>0</v>
      </c>
      <c r="R1277">
        <v>0.42</v>
      </c>
      <c r="S1277">
        <v>0</v>
      </c>
      <c r="T1277">
        <v>79.58</v>
      </c>
      <c r="U1277">
        <v>0.26250000000000001</v>
      </c>
      <c r="V1277">
        <v>0</v>
      </c>
      <c r="W1277">
        <v>0.72499999999999998</v>
      </c>
      <c r="X1277">
        <v>0</v>
      </c>
      <c r="Y1277">
        <v>0.38750000000000001</v>
      </c>
      <c r="Z1277">
        <v>0</v>
      </c>
      <c r="AA1277">
        <v>2.2499999999999999E-2</v>
      </c>
      <c r="AB1277">
        <v>0</v>
      </c>
      <c r="AC1277" t="s">
        <v>36</v>
      </c>
      <c r="AD1277" t="s">
        <v>36</v>
      </c>
      <c r="AE1277" t="s">
        <v>36</v>
      </c>
      <c r="AF1277" t="s">
        <v>36</v>
      </c>
      <c r="AG1277" t="s">
        <v>36</v>
      </c>
      <c r="AH1277" t="s">
        <v>36</v>
      </c>
    </row>
    <row r="1278" spans="1:34" x14ac:dyDescent="0.25">
      <c r="A1278">
        <v>344</v>
      </c>
      <c r="B1278" t="s">
        <v>34</v>
      </c>
      <c r="C1278">
        <v>4</v>
      </c>
      <c r="D1278">
        <v>15</v>
      </c>
      <c r="E1278">
        <v>2</v>
      </c>
      <c r="F1278" t="s">
        <v>37</v>
      </c>
      <c r="G1278">
        <v>2</v>
      </c>
      <c r="H1278">
        <v>2027</v>
      </c>
      <c r="I1278">
        <v>38</v>
      </c>
      <c r="J1278">
        <v>1.93</v>
      </c>
      <c r="K1278">
        <v>0</v>
      </c>
      <c r="L1278">
        <v>54.1</v>
      </c>
      <c r="M1278">
        <v>0</v>
      </c>
      <c r="N1278">
        <v>0.01</v>
      </c>
      <c r="O1278">
        <v>0</v>
      </c>
      <c r="P1278">
        <v>5.3109433962264096E-3</v>
      </c>
      <c r="Q1278">
        <v>0</v>
      </c>
      <c r="R1278">
        <v>0.42</v>
      </c>
      <c r="S1278">
        <v>0</v>
      </c>
      <c r="T1278">
        <v>79.58</v>
      </c>
      <c r="U1278">
        <v>0.26250000000000001</v>
      </c>
      <c r="V1278">
        <v>0</v>
      </c>
      <c r="W1278">
        <v>0.72499999999999998</v>
      </c>
      <c r="X1278">
        <v>0</v>
      </c>
      <c r="Y1278">
        <v>0.38750000000000001</v>
      </c>
      <c r="Z1278">
        <v>0</v>
      </c>
      <c r="AA1278">
        <v>2.2499999999999999E-2</v>
      </c>
      <c r="AB1278">
        <v>0</v>
      </c>
      <c r="AC1278" t="s">
        <v>36</v>
      </c>
      <c r="AD1278" t="s">
        <v>36</v>
      </c>
      <c r="AE1278" t="s">
        <v>36</v>
      </c>
      <c r="AF1278" t="s">
        <v>36</v>
      </c>
      <c r="AG1278" t="s">
        <v>36</v>
      </c>
      <c r="AH1278" t="s">
        <v>36</v>
      </c>
    </row>
    <row r="1279" spans="1:34" x14ac:dyDescent="0.25">
      <c r="A1279">
        <v>345</v>
      </c>
      <c r="B1279" t="s">
        <v>34</v>
      </c>
      <c r="C1279">
        <v>4</v>
      </c>
      <c r="D1279">
        <v>15</v>
      </c>
      <c r="E1279">
        <v>2</v>
      </c>
      <c r="F1279" t="s">
        <v>37</v>
      </c>
      <c r="G1279">
        <v>2</v>
      </c>
      <c r="H1279">
        <v>2028</v>
      </c>
      <c r="I1279">
        <v>39</v>
      </c>
      <c r="J1279">
        <v>1.93</v>
      </c>
      <c r="K1279">
        <v>0</v>
      </c>
      <c r="L1279">
        <v>54.1</v>
      </c>
      <c r="M1279">
        <v>0</v>
      </c>
      <c r="N1279">
        <v>0.01</v>
      </c>
      <c r="O1279">
        <v>0</v>
      </c>
      <c r="P1279">
        <v>5.3109433962264096E-3</v>
      </c>
      <c r="Q1279">
        <v>0</v>
      </c>
      <c r="R1279">
        <v>0.42</v>
      </c>
      <c r="S1279">
        <v>0</v>
      </c>
      <c r="T1279">
        <v>79.58</v>
      </c>
      <c r="U1279">
        <v>0.26250000000000001</v>
      </c>
      <c r="V1279">
        <v>0</v>
      </c>
      <c r="W1279">
        <v>0.72499999999999998</v>
      </c>
      <c r="X1279">
        <v>0</v>
      </c>
      <c r="Y1279">
        <v>0.38750000000000001</v>
      </c>
      <c r="Z1279">
        <v>0</v>
      </c>
      <c r="AA1279">
        <v>2.2499999999999999E-2</v>
      </c>
      <c r="AB1279">
        <v>0</v>
      </c>
      <c r="AC1279" t="s">
        <v>36</v>
      </c>
      <c r="AD1279" t="s">
        <v>36</v>
      </c>
      <c r="AE1279" t="s">
        <v>36</v>
      </c>
      <c r="AF1279" t="s">
        <v>36</v>
      </c>
      <c r="AG1279" t="s">
        <v>36</v>
      </c>
      <c r="AH1279" t="s">
        <v>36</v>
      </c>
    </row>
    <row r="1280" spans="1:34" x14ac:dyDescent="0.25">
      <c r="A1280">
        <v>346</v>
      </c>
      <c r="B1280" t="s">
        <v>34</v>
      </c>
      <c r="C1280">
        <v>4</v>
      </c>
      <c r="D1280">
        <v>15</v>
      </c>
      <c r="E1280">
        <v>2</v>
      </c>
      <c r="F1280" t="s">
        <v>37</v>
      </c>
      <c r="G1280">
        <v>2</v>
      </c>
      <c r="H1280">
        <v>2029</v>
      </c>
      <c r="I1280">
        <v>40</v>
      </c>
      <c r="J1280">
        <v>1.93</v>
      </c>
      <c r="K1280">
        <v>0</v>
      </c>
      <c r="L1280">
        <v>54.1</v>
      </c>
      <c r="M1280">
        <v>0</v>
      </c>
      <c r="N1280">
        <v>0.01</v>
      </c>
      <c r="O1280">
        <v>0</v>
      </c>
      <c r="P1280">
        <v>5.3109433962264096E-3</v>
      </c>
      <c r="Q1280">
        <v>0</v>
      </c>
      <c r="R1280">
        <v>0.42</v>
      </c>
      <c r="S1280">
        <v>0</v>
      </c>
      <c r="T1280">
        <v>79.58</v>
      </c>
      <c r="U1280">
        <v>0.26250000000000001</v>
      </c>
      <c r="V1280">
        <v>0</v>
      </c>
      <c r="W1280">
        <v>0.72499999999999998</v>
      </c>
      <c r="X1280">
        <v>0</v>
      </c>
      <c r="Y1280">
        <v>0.38750000000000001</v>
      </c>
      <c r="Z1280">
        <v>0</v>
      </c>
      <c r="AA1280">
        <v>2.2499999999999999E-2</v>
      </c>
      <c r="AB1280">
        <v>0</v>
      </c>
      <c r="AC1280" t="s">
        <v>36</v>
      </c>
      <c r="AD1280" t="s">
        <v>36</v>
      </c>
      <c r="AE1280" t="s">
        <v>36</v>
      </c>
      <c r="AF1280" t="s">
        <v>36</v>
      </c>
      <c r="AG1280" t="s">
        <v>36</v>
      </c>
      <c r="AH1280" t="s">
        <v>36</v>
      </c>
    </row>
    <row r="1281" spans="1:34" x14ac:dyDescent="0.25">
      <c r="A1281">
        <v>347</v>
      </c>
      <c r="B1281" t="s">
        <v>34</v>
      </c>
      <c r="C1281">
        <v>4</v>
      </c>
      <c r="D1281">
        <v>15</v>
      </c>
      <c r="E1281">
        <v>2</v>
      </c>
      <c r="F1281" t="s">
        <v>37</v>
      </c>
      <c r="G1281">
        <v>2</v>
      </c>
      <c r="H1281">
        <v>2030</v>
      </c>
      <c r="I1281">
        <v>41</v>
      </c>
      <c r="J1281">
        <v>1.93</v>
      </c>
      <c r="K1281">
        <v>0</v>
      </c>
      <c r="L1281">
        <v>54.1</v>
      </c>
      <c r="M1281">
        <v>0</v>
      </c>
      <c r="N1281">
        <v>0.01</v>
      </c>
      <c r="O1281">
        <v>0</v>
      </c>
      <c r="P1281">
        <v>5.3109433962264096E-3</v>
      </c>
      <c r="Q1281">
        <v>0</v>
      </c>
      <c r="R1281">
        <v>0.42</v>
      </c>
      <c r="S1281">
        <v>0</v>
      </c>
      <c r="T1281">
        <v>79.58</v>
      </c>
      <c r="U1281">
        <v>0.26250000000000001</v>
      </c>
      <c r="V1281">
        <v>0</v>
      </c>
      <c r="W1281">
        <v>0.72499999999999998</v>
      </c>
      <c r="X1281">
        <v>0</v>
      </c>
      <c r="Y1281">
        <v>0.38750000000000001</v>
      </c>
      <c r="Z1281">
        <v>0</v>
      </c>
      <c r="AA1281">
        <v>2.2499999999999999E-2</v>
      </c>
      <c r="AB1281">
        <v>0</v>
      </c>
      <c r="AC1281" t="s">
        <v>36</v>
      </c>
      <c r="AD1281" t="s">
        <v>36</v>
      </c>
      <c r="AE1281" t="s">
        <v>36</v>
      </c>
      <c r="AF1281" t="s">
        <v>36</v>
      </c>
      <c r="AG1281" t="s">
        <v>36</v>
      </c>
      <c r="AH1281" t="s">
        <v>36</v>
      </c>
    </row>
    <row r="1282" spans="1:34" x14ac:dyDescent="0.25">
      <c r="A1282">
        <v>348</v>
      </c>
      <c r="B1282" t="s">
        <v>34</v>
      </c>
      <c r="C1282">
        <v>4</v>
      </c>
      <c r="D1282">
        <v>15</v>
      </c>
      <c r="E1282">
        <v>2</v>
      </c>
      <c r="F1282" t="s">
        <v>37</v>
      </c>
      <c r="G1282">
        <v>2</v>
      </c>
      <c r="H1282">
        <v>2031</v>
      </c>
      <c r="I1282">
        <v>42</v>
      </c>
      <c r="J1282">
        <v>1.93</v>
      </c>
      <c r="K1282">
        <v>0</v>
      </c>
      <c r="L1282">
        <v>54.1</v>
      </c>
      <c r="M1282">
        <v>0</v>
      </c>
      <c r="N1282">
        <v>0.01</v>
      </c>
      <c r="O1282">
        <v>0</v>
      </c>
      <c r="P1282">
        <v>5.3109433962264096E-3</v>
      </c>
      <c r="Q1282">
        <v>0</v>
      </c>
      <c r="R1282">
        <v>0.42</v>
      </c>
      <c r="S1282">
        <v>0</v>
      </c>
      <c r="T1282">
        <v>79.58</v>
      </c>
      <c r="U1282">
        <v>0.26250000000000001</v>
      </c>
      <c r="V1282">
        <v>0</v>
      </c>
      <c r="W1282">
        <v>0.72499999999999998</v>
      </c>
      <c r="X1282">
        <v>0</v>
      </c>
      <c r="Y1282">
        <v>0.38750000000000001</v>
      </c>
      <c r="Z1282">
        <v>0</v>
      </c>
      <c r="AA1282">
        <v>2.2499999999999999E-2</v>
      </c>
      <c r="AB1282">
        <v>0</v>
      </c>
      <c r="AC1282" t="s">
        <v>36</v>
      </c>
      <c r="AD1282" t="s">
        <v>36</v>
      </c>
      <c r="AE1282" t="s">
        <v>36</v>
      </c>
      <c r="AF1282" t="s">
        <v>36</v>
      </c>
      <c r="AG1282" t="s">
        <v>36</v>
      </c>
      <c r="AH1282" t="s">
        <v>36</v>
      </c>
    </row>
    <row r="1283" spans="1:34" x14ac:dyDescent="0.25">
      <c r="A1283">
        <v>349</v>
      </c>
      <c r="B1283" t="s">
        <v>34</v>
      </c>
      <c r="C1283">
        <v>4</v>
      </c>
      <c r="D1283">
        <v>15</v>
      </c>
      <c r="E1283">
        <v>2</v>
      </c>
      <c r="F1283" t="s">
        <v>37</v>
      </c>
      <c r="G1283">
        <v>2</v>
      </c>
      <c r="H1283">
        <v>2032</v>
      </c>
      <c r="I1283">
        <v>43</v>
      </c>
      <c r="J1283">
        <v>1.93</v>
      </c>
      <c r="K1283">
        <v>0</v>
      </c>
      <c r="L1283">
        <v>54.1</v>
      </c>
      <c r="M1283">
        <v>0</v>
      </c>
      <c r="N1283">
        <v>0.01</v>
      </c>
      <c r="O1283">
        <v>0</v>
      </c>
      <c r="P1283">
        <v>5.3109433962264096E-3</v>
      </c>
      <c r="Q1283">
        <v>0</v>
      </c>
      <c r="R1283">
        <v>0.42</v>
      </c>
      <c r="S1283">
        <v>0</v>
      </c>
      <c r="T1283">
        <v>79.58</v>
      </c>
      <c r="U1283">
        <v>0.26250000000000001</v>
      </c>
      <c r="V1283">
        <v>0</v>
      </c>
      <c r="W1283">
        <v>0.72499999999999998</v>
      </c>
      <c r="X1283">
        <v>0</v>
      </c>
      <c r="Y1283">
        <v>0.38750000000000001</v>
      </c>
      <c r="Z1283">
        <v>0</v>
      </c>
      <c r="AA1283">
        <v>2.2499999999999999E-2</v>
      </c>
      <c r="AB1283">
        <v>0</v>
      </c>
      <c r="AC1283" t="s">
        <v>36</v>
      </c>
      <c r="AD1283" t="s">
        <v>36</v>
      </c>
      <c r="AE1283" t="s">
        <v>36</v>
      </c>
      <c r="AF1283" t="s">
        <v>36</v>
      </c>
      <c r="AG1283" t="s">
        <v>36</v>
      </c>
      <c r="AH1283" t="s">
        <v>36</v>
      </c>
    </row>
    <row r="1284" spans="1:34" x14ac:dyDescent="0.25">
      <c r="A1284">
        <v>350</v>
      </c>
      <c r="B1284" t="s">
        <v>34</v>
      </c>
      <c r="C1284">
        <v>4</v>
      </c>
      <c r="D1284">
        <v>15</v>
      </c>
      <c r="E1284">
        <v>2</v>
      </c>
      <c r="F1284" t="s">
        <v>37</v>
      </c>
      <c r="G1284">
        <v>2</v>
      </c>
      <c r="H1284">
        <v>2033</v>
      </c>
      <c r="I1284">
        <v>44</v>
      </c>
      <c r="J1284">
        <v>1.93</v>
      </c>
      <c r="K1284">
        <v>0</v>
      </c>
      <c r="L1284">
        <v>54.1</v>
      </c>
      <c r="M1284">
        <v>0</v>
      </c>
      <c r="N1284">
        <v>0.01</v>
      </c>
      <c r="O1284">
        <v>0</v>
      </c>
      <c r="P1284">
        <v>5.3109433962264096E-3</v>
      </c>
      <c r="Q1284">
        <v>0</v>
      </c>
      <c r="R1284">
        <v>0.42</v>
      </c>
      <c r="S1284">
        <v>0</v>
      </c>
      <c r="T1284">
        <v>79.58</v>
      </c>
      <c r="U1284">
        <v>0.26250000000000001</v>
      </c>
      <c r="V1284">
        <v>0</v>
      </c>
      <c r="W1284">
        <v>0.72499999999999998</v>
      </c>
      <c r="X1284">
        <v>0</v>
      </c>
      <c r="Y1284">
        <v>0.38750000000000001</v>
      </c>
      <c r="Z1284">
        <v>0</v>
      </c>
      <c r="AA1284">
        <v>2.2499999999999999E-2</v>
      </c>
      <c r="AB1284">
        <v>0</v>
      </c>
      <c r="AC1284" t="s">
        <v>36</v>
      </c>
      <c r="AD1284" t="s">
        <v>36</v>
      </c>
      <c r="AE1284" t="s">
        <v>36</v>
      </c>
      <c r="AF1284" t="s">
        <v>36</v>
      </c>
      <c r="AG1284" t="s">
        <v>36</v>
      </c>
      <c r="AH1284" t="s">
        <v>36</v>
      </c>
    </row>
    <row r="1285" spans="1:34" x14ac:dyDescent="0.25">
      <c r="A1285">
        <v>351</v>
      </c>
      <c r="B1285" t="s">
        <v>34</v>
      </c>
      <c r="C1285">
        <v>4</v>
      </c>
      <c r="D1285">
        <v>15</v>
      </c>
      <c r="E1285">
        <v>2</v>
      </c>
      <c r="F1285" t="s">
        <v>37</v>
      </c>
      <c r="G1285">
        <v>2</v>
      </c>
      <c r="H1285">
        <v>2034</v>
      </c>
      <c r="I1285">
        <v>45</v>
      </c>
      <c r="J1285">
        <v>1.93</v>
      </c>
      <c r="K1285">
        <v>0</v>
      </c>
      <c r="L1285">
        <v>54.1</v>
      </c>
      <c r="M1285">
        <v>0</v>
      </c>
      <c r="N1285">
        <v>0.01</v>
      </c>
      <c r="O1285">
        <v>0</v>
      </c>
      <c r="P1285">
        <v>5.3109433962264096E-3</v>
      </c>
      <c r="Q1285">
        <v>0</v>
      </c>
      <c r="R1285">
        <v>0.42</v>
      </c>
      <c r="S1285">
        <v>0</v>
      </c>
      <c r="T1285">
        <v>79.58</v>
      </c>
      <c r="U1285">
        <v>0.26250000000000001</v>
      </c>
      <c r="V1285">
        <v>0</v>
      </c>
      <c r="W1285">
        <v>0.72499999999999998</v>
      </c>
      <c r="X1285">
        <v>0</v>
      </c>
      <c r="Y1285">
        <v>0.38750000000000001</v>
      </c>
      <c r="Z1285">
        <v>0</v>
      </c>
      <c r="AA1285">
        <v>2.2499999999999999E-2</v>
      </c>
      <c r="AB1285">
        <v>0</v>
      </c>
      <c r="AC1285" t="s">
        <v>36</v>
      </c>
      <c r="AD1285" t="s">
        <v>36</v>
      </c>
      <c r="AE1285" t="s">
        <v>36</v>
      </c>
      <c r="AF1285" t="s">
        <v>36</v>
      </c>
      <c r="AG1285" t="s">
        <v>36</v>
      </c>
      <c r="AH1285" t="s">
        <v>36</v>
      </c>
    </row>
    <row r="1286" spans="1:34" x14ac:dyDescent="0.25">
      <c r="A1286">
        <v>352</v>
      </c>
      <c r="B1286" t="s">
        <v>34</v>
      </c>
      <c r="C1286">
        <v>4</v>
      </c>
      <c r="D1286">
        <v>15</v>
      </c>
      <c r="E1286">
        <v>2</v>
      </c>
      <c r="F1286" t="s">
        <v>37</v>
      </c>
      <c r="G1286">
        <v>2</v>
      </c>
      <c r="H1286">
        <v>2035</v>
      </c>
      <c r="I1286">
        <v>46</v>
      </c>
      <c r="J1286">
        <v>1.93</v>
      </c>
      <c r="K1286">
        <v>0</v>
      </c>
      <c r="L1286">
        <v>54.1</v>
      </c>
      <c r="M1286">
        <v>0</v>
      </c>
      <c r="N1286">
        <v>0.01</v>
      </c>
      <c r="O1286">
        <v>0</v>
      </c>
      <c r="P1286">
        <v>5.3109433962264096E-3</v>
      </c>
      <c r="Q1286">
        <v>0</v>
      </c>
      <c r="R1286">
        <v>0.42</v>
      </c>
      <c r="S1286">
        <v>0</v>
      </c>
      <c r="T1286">
        <v>79.58</v>
      </c>
      <c r="U1286">
        <v>0.26250000000000001</v>
      </c>
      <c r="V1286">
        <v>0</v>
      </c>
      <c r="W1286">
        <v>0.72499999999999998</v>
      </c>
      <c r="X1286">
        <v>0</v>
      </c>
      <c r="Y1286">
        <v>0.38750000000000001</v>
      </c>
      <c r="Z1286">
        <v>0</v>
      </c>
      <c r="AA1286">
        <v>2.2499999999999999E-2</v>
      </c>
      <c r="AB1286">
        <v>0</v>
      </c>
      <c r="AC1286" t="s">
        <v>36</v>
      </c>
      <c r="AD1286" t="s">
        <v>36</v>
      </c>
      <c r="AE1286" t="s">
        <v>36</v>
      </c>
      <c r="AF1286" t="s">
        <v>36</v>
      </c>
      <c r="AG1286" t="s">
        <v>36</v>
      </c>
      <c r="AH1286" t="s">
        <v>36</v>
      </c>
    </row>
    <row r="1287" spans="1:34" x14ac:dyDescent="0.25">
      <c r="A1287">
        <v>353</v>
      </c>
      <c r="B1287" t="s">
        <v>34</v>
      </c>
      <c r="C1287">
        <v>4</v>
      </c>
      <c r="D1287">
        <v>15</v>
      </c>
      <c r="E1287">
        <v>2</v>
      </c>
      <c r="F1287" t="s">
        <v>37</v>
      </c>
      <c r="G1287">
        <v>2</v>
      </c>
      <c r="H1287">
        <v>2036</v>
      </c>
      <c r="I1287">
        <v>47</v>
      </c>
      <c r="J1287">
        <v>1.93</v>
      </c>
      <c r="K1287">
        <v>0</v>
      </c>
      <c r="L1287">
        <v>54.1</v>
      </c>
      <c r="M1287">
        <v>0</v>
      </c>
      <c r="N1287">
        <v>0.01</v>
      </c>
      <c r="O1287">
        <v>0</v>
      </c>
      <c r="P1287">
        <v>5.3109433962264096E-3</v>
      </c>
      <c r="Q1287">
        <v>0</v>
      </c>
      <c r="R1287">
        <v>0.42</v>
      </c>
      <c r="S1287">
        <v>0</v>
      </c>
      <c r="T1287">
        <v>79.58</v>
      </c>
      <c r="U1287">
        <v>0.26250000000000001</v>
      </c>
      <c r="V1287">
        <v>0</v>
      </c>
      <c r="W1287">
        <v>0.72499999999999998</v>
      </c>
      <c r="X1287">
        <v>0</v>
      </c>
      <c r="Y1287">
        <v>0.38750000000000001</v>
      </c>
      <c r="Z1287">
        <v>0</v>
      </c>
      <c r="AA1287">
        <v>2.2499999999999999E-2</v>
      </c>
      <c r="AB1287">
        <v>0</v>
      </c>
      <c r="AC1287" t="s">
        <v>36</v>
      </c>
      <c r="AD1287" t="s">
        <v>36</v>
      </c>
      <c r="AE1287" t="s">
        <v>36</v>
      </c>
      <c r="AF1287" t="s">
        <v>36</v>
      </c>
      <c r="AG1287" t="s">
        <v>36</v>
      </c>
      <c r="AH1287" t="s">
        <v>36</v>
      </c>
    </row>
    <row r="1288" spans="1:34" x14ac:dyDescent="0.25">
      <c r="A1288">
        <v>354</v>
      </c>
      <c r="B1288" t="s">
        <v>34</v>
      </c>
      <c r="C1288">
        <v>4</v>
      </c>
      <c r="D1288">
        <v>15</v>
      </c>
      <c r="E1288">
        <v>2</v>
      </c>
      <c r="F1288" t="s">
        <v>37</v>
      </c>
      <c r="G1288">
        <v>2</v>
      </c>
      <c r="H1288">
        <v>2037</v>
      </c>
      <c r="I1288">
        <v>48</v>
      </c>
      <c r="J1288">
        <v>1.93</v>
      </c>
      <c r="K1288">
        <v>0</v>
      </c>
      <c r="L1288">
        <v>54.1</v>
      </c>
      <c r="M1288">
        <v>0</v>
      </c>
      <c r="N1288">
        <v>0.01</v>
      </c>
      <c r="O1288">
        <v>0</v>
      </c>
      <c r="P1288">
        <v>5.3109433962264096E-3</v>
      </c>
      <c r="Q1288">
        <v>0</v>
      </c>
      <c r="R1288">
        <v>0.42</v>
      </c>
      <c r="S1288">
        <v>0</v>
      </c>
      <c r="T1288">
        <v>79.58</v>
      </c>
      <c r="U1288">
        <v>0.26250000000000001</v>
      </c>
      <c r="V1288">
        <v>0</v>
      </c>
      <c r="W1288">
        <v>0.72499999999999998</v>
      </c>
      <c r="X1288">
        <v>0</v>
      </c>
      <c r="Y1288">
        <v>0.38750000000000001</v>
      </c>
      <c r="Z1288">
        <v>0</v>
      </c>
      <c r="AA1288">
        <v>2.2499999999999999E-2</v>
      </c>
      <c r="AB1288">
        <v>0</v>
      </c>
      <c r="AC1288" t="s">
        <v>36</v>
      </c>
      <c r="AD1288" t="s">
        <v>36</v>
      </c>
      <c r="AE1288" t="s">
        <v>36</v>
      </c>
      <c r="AF1288" t="s">
        <v>36</v>
      </c>
      <c r="AG1288" t="s">
        <v>36</v>
      </c>
      <c r="AH1288" t="s">
        <v>36</v>
      </c>
    </row>
    <row r="1289" spans="1:34" x14ac:dyDescent="0.25">
      <c r="A1289">
        <v>355</v>
      </c>
      <c r="B1289" t="s">
        <v>34</v>
      </c>
      <c r="C1289">
        <v>4</v>
      </c>
      <c r="D1289">
        <v>15</v>
      </c>
      <c r="E1289">
        <v>2</v>
      </c>
      <c r="F1289" t="s">
        <v>37</v>
      </c>
      <c r="G1289">
        <v>2</v>
      </c>
      <c r="H1289">
        <v>2038</v>
      </c>
      <c r="I1289">
        <v>49</v>
      </c>
      <c r="J1289">
        <v>1.93</v>
      </c>
      <c r="K1289">
        <v>0</v>
      </c>
      <c r="L1289">
        <v>54.1</v>
      </c>
      <c r="M1289">
        <v>0</v>
      </c>
      <c r="N1289">
        <v>0.01</v>
      </c>
      <c r="O1289">
        <v>0</v>
      </c>
      <c r="P1289">
        <v>5.3109433962264096E-3</v>
      </c>
      <c r="Q1289">
        <v>0</v>
      </c>
      <c r="R1289">
        <v>0.42</v>
      </c>
      <c r="S1289">
        <v>0</v>
      </c>
      <c r="T1289">
        <v>79.58</v>
      </c>
      <c r="U1289">
        <v>0.26250000000000001</v>
      </c>
      <c r="V1289">
        <v>0</v>
      </c>
      <c r="W1289">
        <v>0.72499999999999998</v>
      </c>
      <c r="X1289">
        <v>0</v>
      </c>
      <c r="Y1289">
        <v>0.38750000000000001</v>
      </c>
      <c r="Z1289">
        <v>0</v>
      </c>
      <c r="AA1289">
        <v>2.2499999999999999E-2</v>
      </c>
      <c r="AB1289">
        <v>0</v>
      </c>
      <c r="AC1289" t="s">
        <v>36</v>
      </c>
      <c r="AD1289" t="s">
        <v>36</v>
      </c>
      <c r="AE1289" t="s">
        <v>36</v>
      </c>
      <c r="AF1289" t="s">
        <v>36</v>
      </c>
      <c r="AG1289" t="s">
        <v>36</v>
      </c>
      <c r="AH1289" t="s">
        <v>36</v>
      </c>
    </row>
    <row r="1290" spans="1:34" x14ac:dyDescent="0.25">
      <c r="A1290">
        <v>356</v>
      </c>
      <c r="B1290" t="s">
        <v>34</v>
      </c>
      <c r="C1290">
        <v>4</v>
      </c>
      <c r="D1290">
        <v>15</v>
      </c>
      <c r="E1290">
        <v>2</v>
      </c>
      <c r="F1290" t="s">
        <v>37</v>
      </c>
      <c r="G1290">
        <v>2</v>
      </c>
      <c r="H1290">
        <v>2039</v>
      </c>
      <c r="I1290">
        <v>50</v>
      </c>
      <c r="J1290">
        <v>1.93</v>
      </c>
      <c r="K1290">
        <v>0</v>
      </c>
      <c r="L1290">
        <v>54.1</v>
      </c>
      <c r="M1290">
        <v>0</v>
      </c>
      <c r="N1290">
        <v>0.01</v>
      </c>
      <c r="O1290">
        <v>0</v>
      </c>
      <c r="P1290">
        <v>5.3109433962264096E-3</v>
      </c>
      <c r="Q1290">
        <v>0</v>
      </c>
      <c r="R1290">
        <v>0.42</v>
      </c>
      <c r="S1290">
        <v>0</v>
      </c>
      <c r="T1290">
        <v>79.58</v>
      </c>
      <c r="U1290">
        <v>0.26250000000000001</v>
      </c>
      <c r="V1290">
        <v>0</v>
      </c>
      <c r="W1290">
        <v>0.72499999999999998</v>
      </c>
      <c r="X1290">
        <v>0</v>
      </c>
      <c r="Y1290">
        <v>0.38750000000000001</v>
      </c>
      <c r="Z1290">
        <v>0</v>
      </c>
      <c r="AA1290">
        <v>2.2499999999999999E-2</v>
      </c>
      <c r="AB1290">
        <v>0</v>
      </c>
      <c r="AC1290" t="s">
        <v>36</v>
      </c>
      <c r="AD1290" t="s">
        <v>36</v>
      </c>
      <c r="AE1290" t="s">
        <v>36</v>
      </c>
      <c r="AF1290" t="s">
        <v>36</v>
      </c>
      <c r="AG1290" t="s">
        <v>36</v>
      </c>
      <c r="AH1290" t="s">
        <v>36</v>
      </c>
    </row>
    <row r="1291" spans="1:34" x14ac:dyDescent="0.25">
      <c r="A1291">
        <v>357</v>
      </c>
      <c r="B1291" t="s">
        <v>34</v>
      </c>
      <c r="C1291">
        <v>4</v>
      </c>
      <c r="D1291">
        <v>15</v>
      </c>
      <c r="E1291">
        <v>2</v>
      </c>
      <c r="F1291" t="s">
        <v>37</v>
      </c>
      <c r="G1291">
        <v>2</v>
      </c>
      <c r="H1291">
        <v>2040</v>
      </c>
      <c r="I1291">
        <v>51</v>
      </c>
      <c r="J1291">
        <v>1.93</v>
      </c>
      <c r="K1291">
        <v>0</v>
      </c>
      <c r="L1291">
        <v>54.1</v>
      </c>
      <c r="M1291">
        <v>0</v>
      </c>
      <c r="N1291">
        <v>0.01</v>
      </c>
      <c r="O1291">
        <v>0</v>
      </c>
      <c r="P1291">
        <v>5.3109433962264096E-3</v>
      </c>
      <c r="Q1291">
        <v>0</v>
      </c>
      <c r="R1291">
        <v>0.42</v>
      </c>
      <c r="S1291">
        <v>0</v>
      </c>
      <c r="T1291">
        <v>79.58</v>
      </c>
      <c r="U1291">
        <v>0.26250000000000001</v>
      </c>
      <c r="V1291">
        <v>0</v>
      </c>
      <c r="W1291">
        <v>0.72499999999999998</v>
      </c>
      <c r="X1291">
        <v>0</v>
      </c>
      <c r="Y1291">
        <v>0.38750000000000001</v>
      </c>
      <c r="Z1291">
        <v>0</v>
      </c>
      <c r="AA1291">
        <v>2.2499999999999999E-2</v>
      </c>
      <c r="AB1291">
        <v>0</v>
      </c>
      <c r="AC1291" t="s">
        <v>36</v>
      </c>
      <c r="AD1291" t="s">
        <v>36</v>
      </c>
      <c r="AE1291" t="s">
        <v>36</v>
      </c>
      <c r="AF1291" t="s">
        <v>36</v>
      </c>
      <c r="AG1291" t="s">
        <v>36</v>
      </c>
      <c r="AH1291" t="s">
        <v>36</v>
      </c>
    </row>
    <row r="1292" spans="1:34" x14ac:dyDescent="0.25">
      <c r="A1292">
        <v>390</v>
      </c>
      <c r="B1292" t="s">
        <v>34</v>
      </c>
      <c r="C1292">
        <v>4</v>
      </c>
      <c r="D1292">
        <v>25</v>
      </c>
      <c r="E1292">
        <v>3</v>
      </c>
      <c r="F1292" t="s">
        <v>37</v>
      </c>
      <c r="G1292">
        <v>2</v>
      </c>
      <c r="H1292">
        <v>2022</v>
      </c>
      <c r="I1292">
        <v>33</v>
      </c>
      <c r="J1292">
        <v>1.93</v>
      </c>
      <c r="K1292">
        <v>0</v>
      </c>
      <c r="L1292">
        <v>54.1</v>
      </c>
      <c r="M1292">
        <v>0</v>
      </c>
      <c r="N1292">
        <v>0.01</v>
      </c>
      <c r="O1292">
        <v>0</v>
      </c>
      <c r="P1292">
        <v>5.3109433962264096E-3</v>
      </c>
      <c r="Q1292">
        <v>0</v>
      </c>
      <c r="R1292">
        <v>0.42</v>
      </c>
      <c r="S1292">
        <v>0</v>
      </c>
      <c r="T1292">
        <v>79.58</v>
      </c>
      <c r="U1292">
        <v>0.26250000000000001</v>
      </c>
      <c r="V1292">
        <v>0</v>
      </c>
      <c r="W1292">
        <v>0.72499999999999998</v>
      </c>
      <c r="X1292">
        <v>0</v>
      </c>
      <c r="Y1292">
        <v>0.38750000000000001</v>
      </c>
      <c r="Z1292">
        <v>0</v>
      </c>
      <c r="AA1292">
        <v>2.2499999999999999E-2</v>
      </c>
      <c r="AB1292">
        <v>0</v>
      </c>
      <c r="AC1292" t="s">
        <v>36</v>
      </c>
      <c r="AD1292" t="s">
        <v>36</v>
      </c>
      <c r="AE1292" t="s">
        <v>36</v>
      </c>
      <c r="AF1292" t="s">
        <v>36</v>
      </c>
      <c r="AG1292" t="s">
        <v>36</v>
      </c>
      <c r="AH1292" t="s">
        <v>36</v>
      </c>
    </row>
    <row r="1293" spans="1:34" x14ac:dyDescent="0.25">
      <c r="A1293">
        <v>391</v>
      </c>
      <c r="B1293" t="s">
        <v>34</v>
      </c>
      <c r="C1293">
        <v>4</v>
      </c>
      <c r="D1293">
        <v>25</v>
      </c>
      <c r="E1293">
        <v>3</v>
      </c>
      <c r="F1293" t="s">
        <v>37</v>
      </c>
      <c r="G1293">
        <v>2</v>
      </c>
      <c r="H1293">
        <v>2023</v>
      </c>
      <c r="I1293">
        <v>34</v>
      </c>
      <c r="J1293">
        <v>1.93</v>
      </c>
      <c r="K1293">
        <v>0</v>
      </c>
      <c r="L1293">
        <v>54.1</v>
      </c>
      <c r="M1293">
        <v>0</v>
      </c>
      <c r="N1293">
        <v>0.01</v>
      </c>
      <c r="O1293">
        <v>0</v>
      </c>
      <c r="P1293">
        <v>5.3109433962264096E-3</v>
      </c>
      <c r="Q1293">
        <v>0</v>
      </c>
      <c r="R1293">
        <v>0.42</v>
      </c>
      <c r="S1293">
        <v>0</v>
      </c>
      <c r="T1293">
        <v>79.58</v>
      </c>
      <c r="U1293">
        <v>0.26250000000000001</v>
      </c>
      <c r="V1293">
        <v>0</v>
      </c>
      <c r="W1293">
        <v>0.72499999999999998</v>
      </c>
      <c r="X1293">
        <v>0</v>
      </c>
      <c r="Y1293">
        <v>0.38750000000000001</v>
      </c>
      <c r="Z1293">
        <v>0</v>
      </c>
      <c r="AA1293">
        <v>2.2499999999999999E-2</v>
      </c>
      <c r="AB1293">
        <v>0</v>
      </c>
      <c r="AC1293" t="s">
        <v>36</v>
      </c>
      <c r="AD1293" t="s">
        <v>36</v>
      </c>
      <c r="AE1293" t="s">
        <v>36</v>
      </c>
      <c r="AF1293" t="s">
        <v>36</v>
      </c>
      <c r="AG1293" t="s">
        <v>36</v>
      </c>
      <c r="AH1293" t="s">
        <v>36</v>
      </c>
    </row>
    <row r="1294" spans="1:34" x14ac:dyDescent="0.25">
      <c r="A1294">
        <v>392</v>
      </c>
      <c r="B1294" t="s">
        <v>34</v>
      </c>
      <c r="C1294">
        <v>4</v>
      </c>
      <c r="D1294">
        <v>25</v>
      </c>
      <c r="E1294">
        <v>3</v>
      </c>
      <c r="F1294" t="s">
        <v>37</v>
      </c>
      <c r="G1294">
        <v>2</v>
      </c>
      <c r="H1294">
        <v>2024</v>
      </c>
      <c r="I1294">
        <v>35</v>
      </c>
      <c r="J1294">
        <v>1.93</v>
      </c>
      <c r="K1294">
        <v>0</v>
      </c>
      <c r="L1294">
        <v>54.1</v>
      </c>
      <c r="M1294">
        <v>0</v>
      </c>
      <c r="N1294">
        <v>0.01</v>
      </c>
      <c r="O1294">
        <v>0</v>
      </c>
      <c r="P1294">
        <v>5.3109433962264096E-3</v>
      </c>
      <c r="Q1294">
        <v>0</v>
      </c>
      <c r="R1294">
        <v>0.42</v>
      </c>
      <c r="S1294">
        <v>0</v>
      </c>
      <c r="T1294">
        <v>79.58</v>
      </c>
      <c r="U1294">
        <v>0.26250000000000001</v>
      </c>
      <c r="V1294">
        <v>0</v>
      </c>
      <c r="W1294">
        <v>0.72499999999999998</v>
      </c>
      <c r="X1294">
        <v>0</v>
      </c>
      <c r="Y1294">
        <v>0.38750000000000001</v>
      </c>
      <c r="Z1294">
        <v>0</v>
      </c>
      <c r="AA1294">
        <v>2.2499999999999999E-2</v>
      </c>
      <c r="AB1294">
        <v>0</v>
      </c>
      <c r="AC1294" t="s">
        <v>36</v>
      </c>
      <c r="AD1294" t="s">
        <v>36</v>
      </c>
      <c r="AE1294" t="s">
        <v>36</v>
      </c>
      <c r="AF1294" t="s">
        <v>36</v>
      </c>
      <c r="AG1294" t="s">
        <v>36</v>
      </c>
      <c r="AH1294" t="s">
        <v>36</v>
      </c>
    </row>
    <row r="1295" spans="1:34" x14ac:dyDescent="0.25">
      <c r="A1295">
        <v>393</v>
      </c>
      <c r="B1295" t="s">
        <v>34</v>
      </c>
      <c r="C1295">
        <v>4</v>
      </c>
      <c r="D1295">
        <v>25</v>
      </c>
      <c r="E1295">
        <v>3</v>
      </c>
      <c r="F1295" t="s">
        <v>37</v>
      </c>
      <c r="G1295">
        <v>2</v>
      </c>
      <c r="H1295">
        <v>2025</v>
      </c>
      <c r="I1295">
        <v>36</v>
      </c>
      <c r="J1295">
        <v>1.93</v>
      </c>
      <c r="K1295">
        <v>0</v>
      </c>
      <c r="L1295">
        <v>54.1</v>
      </c>
      <c r="M1295">
        <v>0</v>
      </c>
      <c r="N1295">
        <v>0.01</v>
      </c>
      <c r="O1295">
        <v>0</v>
      </c>
      <c r="P1295">
        <v>5.3109433962264096E-3</v>
      </c>
      <c r="Q1295">
        <v>0</v>
      </c>
      <c r="R1295">
        <v>0.42</v>
      </c>
      <c r="S1295">
        <v>0</v>
      </c>
      <c r="T1295">
        <v>79.58</v>
      </c>
      <c r="U1295">
        <v>0.26250000000000001</v>
      </c>
      <c r="V1295">
        <v>0</v>
      </c>
      <c r="W1295">
        <v>0.72499999999999998</v>
      </c>
      <c r="X1295">
        <v>0</v>
      </c>
      <c r="Y1295">
        <v>0.38750000000000001</v>
      </c>
      <c r="Z1295">
        <v>0</v>
      </c>
      <c r="AA1295">
        <v>2.2499999999999999E-2</v>
      </c>
      <c r="AB1295">
        <v>0</v>
      </c>
      <c r="AC1295" t="s">
        <v>36</v>
      </c>
      <c r="AD1295" t="s">
        <v>36</v>
      </c>
      <c r="AE1295" t="s">
        <v>36</v>
      </c>
      <c r="AF1295" t="s">
        <v>36</v>
      </c>
      <c r="AG1295" t="s">
        <v>36</v>
      </c>
      <c r="AH1295" t="s">
        <v>36</v>
      </c>
    </row>
    <row r="1296" spans="1:34" x14ac:dyDescent="0.25">
      <c r="A1296">
        <v>394</v>
      </c>
      <c r="B1296" t="s">
        <v>34</v>
      </c>
      <c r="C1296">
        <v>4</v>
      </c>
      <c r="D1296">
        <v>25</v>
      </c>
      <c r="E1296">
        <v>3</v>
      </c>
      <c r="F1296" t="s">
        <v>37</v>
      </c>
      <c r="G1296">
        <v>2</v>
      </c>
      <c r="H1296">
        <v>2026</v>
      </c>
      <c r="I1296">
        <v>37</v>
      </c>
      <c r="J1296">
        <v>1.93</v>
      </c>
      <c r="K1296">
        <v>0</v>
      </c>
      <c r="L1296">
        <v>54.1</v>
      </c>
      <c r="M1296">
        <v>0</v>
      </c>
      <c r="N1296">
        <v>0.01</v>
      </c>
      <c r="O1296">
        <v>0</v>
      </c>
      <c r="P1296">
        <v>5.3109433962264096E-3</v>
      </c>
      <c r="Q1296">
        <v>0</v>
      </c>
      <c r="R1296">
        <v>0.42</v>
      </c>
      <c r="S1296">
        <v>0</v>
      </c>
      <c r="T1296">
        <v>79.58</v>
      </c>
      <c r="U1296">
        <v>0.26250000000000001</v>
      </c>
      <c r="V1296">
        <v>0</v>
      </c>
      <c r="W1296">
        <v>0.72499999999999998</v>
      </c>
      <c r="X1296">
        <v>0</v>
      </c>
      <c r="Y1296">
        <v>0.38750000000000001</v>
      </c>
      <c r="Z1296">
        <v>0</v>
      </c>
      <c r="AA1296">
        <v>2.2499999999999999E-2</v>
      </c>
      <c r="AB1296">
        <v>0</v>
      </c>
      <c r="AC1296" t="s">
        <v>36</v>
      </c>
      <c r="AD1296" t="s">
        <v>36</v>
      </c>
      <c r="AE1296" t="s">
        <v>36</v>
      </c>
      <c r="AF1296" t="s">
        <v>36</v>
      </c>
      <c r="AG1296" t="s">
        <v>36</v>
      </c>
      <c r="AH1296" t="s">
        <v>36</v>
      </c>
    </row>
    <row r="1297" spans="1:34" x14ac:dyDescent="0.25">
      <c r="A1297">
        <v>395</v>
      </c>
      <c r="B1297" t="s">
        <v>34</v>
      </c>
      <c r="C1297">
        <v>4</v>
      </c>
      <c r="D1297">
        <v>25</v>
      </c>
      <c r="E1297">
        <v>3</v>
      </c>
      <c r="F1297" t="s">
        <v>37</v>
      </c>
      <c r="G1297">
        <v>2</v>
      </c>
      <c r="H1297">
        <v>2027</v>
      </c>
      <c r="I1297">
        <v>38</v>
      </c>
      <c r="J1297">
        <v>1.93</v>
      </c>
      <c r="K1297">
        <v>0</v>
      </c>
      <c r="L1297">
        <v>54.1</v>
      </c>
      <c r="M1297">
        <v>0</v>
      </c>
      <c r="N1297">
        <v>0.01</v>
      </c>
      <c r="O1297">
        <v>0</v>
      </c>
      <c r="P1297">
        <v>5.3109433962264096E-3</v>
      </c>
      <c r="Q1297">
        <v>0</v>
      </c>
      <c r="R1297">
        <v>0.42</v>
      </c>
      <c r="S1297">
        <v>0</v>
      </c>
      <c r="T1297">
        <v>79.58</v>
      </c>
      <c r="U1297">
        <v>0.26250000000000001</v>
      </c>
      <c r="V1297">
        <v>0</v>
      </c>
      <c r="W1297">
        <v>0.72499999999999998</v>
      </c>
      <c r="X1297">
        <v>0</v>
      </c>
      <c r="Y1297">
        <v>0.38750000000000001</v>
      </c>
      <c r="Z1297">
        <v>0</v>
      </c>
      <c r="AA1297">
        <v>2.2499999999999999E-2</v>
      </c>
      <c r="AB1297">
        <v>0</v>
      </c>
      <c r="AC1297" t="s">
        <v>36</v>
      </c>
      <c r="AD1297" t="s">
        <v>36</v>
      </c>
      <c r="AE1297" t="s">
        <v>36</v>
      </c>
      <c r="AF1297" t="s">
        <v>36</v>
      </c>
      <c r="AG1297" t="s">
        <v>36</v>
      </c>
      <c r="AH1297" t="s">
        <v>36</v>
      </c>
    </row>
    <row r="1298" spans="1:34" x14ac:dyDescent="0.25">
      <c r="A1298">
        <v>396</v>
      </c>
      <c r="B1298" t="s">
        <v>34</v>
      </c>
      <c r="C1298">
        <v>4</v>
      </c>
      <c r="D1298">
        <v>25</v>
      </c>
      <c r="E1298">
        <v>3</v>
      </c>
      <c r="F1298" t="s">
        <v>37</v>
      </c>
      <c r="G1298">
        <v>2</v>
      </c>
      <c r="H1298">
        <v>2028</v>
      </c>
      <c r="I1298">
        <v>39</v>
      </c>
      <c r="J1298">
        <v>1.93</v>
      </c>
      <c r="K1298">
        <v>0</v>
      </c>
      <c r="L1298">
        <v>54.1</v>
      </c>
      <c r="M1298">
        <v>0</v>
      </c>
      <c r="N1298">
        <v>0.01</v>
      </c>
      <c r="O1298">
        <v>0</v>
      </c>
      <c r="P1298">
        <v>5.3109433962264096E-3</v>
      </c>
      <c r="Q1298">
        <v>0</v>
      </c>
      <c r="R1298">
        <v>0.42</v>
      </c>
      <c r="S1298">
        <v>0</v>
      </c>
      <c r="T1298">
        <v>79.58</v>
      </c>
      <c r="U1298">
        <v>0.26250000000000001</v>
      </c>
      <c r="V1298">
        <v>0</v>
      </c>
      <c r="W1298">
        <v>0.72499999999999998</v>
      </c>
      <c r="X1298">
        <v>0</v>
      </c>
      <c r="Y1298">
        <v>0.38750000000000001</v>
      </c>
      <c r="Z1298">
        <v>0</v>
      </c>
      <c r="AA1298">
        <v>2.2499999999999999E-2</v>
      </c>
      <c r="AB1298">
        <v>0</v>
      </c>
      <c r="AC1298" t="s">
        <v>36</v>
      </c>
      <c r="AD1298" t="s">
        <v>36</v>
      </c>
      <c r="AE1298" t="s">
        <v>36</v>
      </c>
      <c r="AF1298" t="s">
        <v>36</v>
      </c>
      <c r="AG1298" t="s">
        <v>36</v>
      </c>
      <c r="AH1298" t="s">
        <v>36</v>
      </c>
    </row>
    <row r="1299" spans="1:34" x14ac:dyDescent="0.25">
      <c r="A1299">
        <v>397</v>
      </c>
      <c r="B1299" t="s">
        <v>34</v>
      </c>
      <c r="C1299">
        <v>4</v>
      </c>
      <c r="D1299">
        <v>25</v>
      </c>
      <c r="E1299">
        <v>3</v>
      </c>
      <c r="F1299" t="s">
        <v>37</v>
      </c>
      <c r="G1299">
        <v>2</v>
      </c>
      <c r="H1299">
        <v>2029</v>
      </c>
      <c r="I1299">
        <v>40</v>
      </c>
      <c r="J1299">
        <v>1.93</v>
      </c>
      <c r="K1299">
        <v>0</v>
      </c>
      <c r="L1299">
        <v>54.1</v>
      </c>
      <c r="M1299">
        <v>0</v>
      </c>
      <c r="N1299">
        <v>0.01</v>
      </c>
      <c r="O1299">
        <v>0</v>
      </c>
      <c r="P1299">
        <v>5.3109433962264096E-3</v>
      </c>
      <c r="Q1299">
        <v>0</v>
      </c>
      <c r="R1299">
        <v>0.42</v>
      </c>
      <c r="S1299">
        <v>0</v>
      </c>
      <c r="T1299">
        <v>79.58</v>
      </c>
      <c r="U1299">
        <v>0.26250000000000001</v>
      </c>
      <c r="V1299">
        <v>0</v>
      </c>
      <c r="W1299">
        <v>0.72499999999999998</v>
      </c>
      <c r="X1299">
        <v>0</v>
      </c>
      <c r="Y1299">
        <v>0.38750000000000001</v>
      </c>
      <c r="Z1299">
        <v>0</v>
      </c>
      <c r="AA1299">
        <v>2.2499999999999999E-2</v>
      </c>
      <c r="AB1299">
        <v>0</v>
      </c>
      <c r="AC1299" t="s">
        <v>36</v>
      </c>
      <c r="AD1299" t="s">
        <v>36</v>
      </c>
      <c r="AE1299" t="s">
        <v>36</v>
      </c>
      <c r="AF1299" t="s">
        <v>36</v>
      </c>
      <c r="AG1299" t="s">
        <v>36</v>
      </c>
      <c r="AH1299" t="s">
        <v>36</v>
      </c>
    </row>
    <row r="1300" spans="1:34" x14ac:dyDescent="0.25">
      <c r="A1300">
        <v>398</v>
      </c>
      <c r="B1300" t="s">
        <v>34</v>
      </c>
      <c r="C1300">
        <v>4</v>
      </c>
      <c r="D1300">
        <v>25</v>
      </c>
      <c r="E1300">
        <v>3</v>
      </c>
      <c r="F1300" t="s">
        <v>37</v>
      </c>
      <c r="G1300">
        <v>2</v>
      </c>
      <c r="H1300">
        <v>2030</v>
      </c>
      <c r="I1300">
        <v>41</v>
      </c>
      <c r="J1300">
        <v>1.93</v>
      </c>
      <c r="K1300">
        <v>0</v>
      </c>
      <c r="L1300">
        <v>54.1</v>
      </c>
      <c r="M1300">
        <v>0</v>
      </c>
      <c r="N1300">
        <v>0.01</v>
      </c>
      <c r="O1300">
        <v>0</v>
      </c>
      <c r="P1300">
        <v>5.3109433962264096E-3</v>
      </c>
      <c r="Q1300">
        <v>0</v>
      </c>
      <c r="R1300">
        <v>0.42</v>
      </c>
      <c r="S1300">
        <v>0</v>
      </c>
      <c r="T1300">
        <v>79.58</v>
      </c>
      <c r="U1300">
        <v>0.26250000000000001</v>
      </c>
      <c r="V1300">
        <v>0</v>
      </c>
      <c r="W1300">
        <v>0.72499999999999998</v>
      </c>
      <c r="X1300">
        <v>0</v>
      </c>
      <c r="Y1300">
        <v>0.38750000000000001</v>
      </c>
      <c r="Z1300">
        <v>0</v>
      </c>
      <c r="AA1300">
        <v>2.2499999999999999E-2</v>
      </c>
      <c r="AB1300">
        <v>0</v>
      </c>
      <c r="AC1300" t="s">
        <v>36</v>
      </c>
      <c r="AD1300" t="s">
        <v>36</v>
      </c>
      <c r="AE1300" t="s">
        <v>36</v>
      </c>
      <c r="AF1300" t="s">
        <v>36</v>
      </c>
      <c r="AG1300" t="s">
        <v>36</v>
      </c>
      <c r="AH1300" t="s">
        <v>36</v>
      </c>
    </row>
    <row r="1301" spans="1:34" x14ac:dyDescent="0.25">
      <c r="A1301">
        <v>399</v>
      </c>
      <c r="B1301" t="s">
        <v>34</v>
      </c>
      <c r="C1301">
        <v>4</v>
      </c>
      <c r="D1301">
        <v>25</v>
      </c>
      <c r="E1301">
        <v>3</v>
      </c>
      <c r="F1301" t="s">
        <v>37</v>
      </c>
      <c r="G1301">
        <v>2</v>
      </c>
      <c r="H1301">
        <v>2031</v>
      </c>
      <c r="I1301">
        <v>42</v>
      </c>
      <c r="J1301">
        <v>1.93</v>
      </c>
      <c r="K1301">
        <v>0</v>
      </c>
      <c r="L1301">
        <v>54.1</v>
      </c>
      <c r="M1301">
        <v>0</v>
      </c>
      <c r="N1301">
        <v>0.01</v>
      </c>
      <c r="O1301">
        <v>0</v>
      </c>
      <c r="P1301">
        <v>5.3109433962264096E-3</v>
      </c>
      <c r="Q1301">
        <v>0</v>
      </c>
      <c r="R1301">
        <v>0.42</v>
      </c>
      <c r="S1301">
        <v>0</v>
      </c>
      <c r="T1301">
        <v>79.58</v>
      </c>
      <c r="U1301">
        <v>0.26250000000000001</v>
      </c>
      <c r="V1301">
        <v>0</v>
      </c>
      <c r="W1301">
        <v>0.72499999999999998</v>
      </c>
      <c r="X1301">
        <v>0</v>
      </c>
      <c r="Y1301">
        <v>0.38750000000000001</v>
      </c>
      <c r="Z1301">
        <v>0</v>
      </c>
      <c r="AA1301">
        <v>2.2499999999999999E-2</v>
      </c>
      <c r="AB1301">
        <v>0</v>
      </c>
      <c r="AC1301" t="s">
        <v>36</v>
      </c>
      <c r="AD1301" t="s">
        <v>36</v>
      </c>
      <c r="AE1301" t="s">
        <v>36</v>
      </c>
      <c r="AF1301" t="s">
        <v>36</v>
      </c>
      <c r="AG1301" t="s">
        <v>36</v>
      </c>
      <c r="AH1301" t="s">
        <v>36</v>
      </c>
    </row>
    <row r="1302" spans="1:34" x14ac:dyDescent="0.25">
      <c r="A1302">
        <v>400</v>
      </c>
      <c r="B1302" t="s">
        <v>34</v>
      </c>
      <c r="C1302">
        <v>4</v>
      </c>
      <c r="D1302">
        <v>25</v>
      </c>
      <c r="E1302">
        <v>3</v>
      </c>
      <c r="F1302" t="s">
        <v>37</v>
      </c>
      <c r="G1302">
        <v>2</v>
      </c>
      <c r="H1302">
        <v>2032</v>
      </c>
      <c r="I1302">
        <v>43</v>
      </c>
      <c r="J1302">
        <v>1.93</v>
      </c>
      <c r="K1302">
        <v>0</v>
      </c>
      <c r="L1302">
        <v>54.1</v>
      </c>
      <c r="M1302">
        <v>0</v>
      </c>
      <c r="N1302">
        <v>0.01</v>
      </c>
      <c r="O1302">
        <v>0</v>
      </c>
      <c r="P1302">
        <v>5.3109433962264096E-3</v>
      </c>
      <c r="Q1302">
        <v>0</v>
      </c>
      <c r="R1302">
        <v>0.42</v>
      </c>
      <c r="S1302">
        <v>0</v>
      </c>
      <c r="T1302">
        <v>79.58</v>
      </c>
      <c r="U1302">
        <v>0.26250000000000001</v>
      </c>
      <c r="V1302">
        <v>0</v>
      </c>
      <c r="W1302">
        <v>0.72499999999999998</v>
      </c>
      <c r="X1302">
        <v>0</v>
      </c>
      <c r="Y1302">
        <v>0.38750000000000001</v>
      </c>
      <c r="Z1302">
        <v>0</v>
      </c>
      <c r="AA1302">
        <v>2.2499999999999999E-2</v>
      </c>
      <c r="AB1302">
        <v>0</v>
      </c>
      <c r="AC1302" t="s">
        <v>36</v>
      </c>
      <c r="AD1302" t="s">
        <v>36</v>
      </c>
      <c r="AE1302" t="s">
        <v>36</v>
      </c>
      <c r="AF1302" t="s">
        <v>36</v>
      </c>
      <c r="AG1302" t="s">
        <v>36</v>
      </c>
      <c r="AH1302" t="s">
        <v>36</v>
      </c>
    </row>
    <row r="1303" spans="1:34" x14ac:dyDescent="0.25">
      <c r="A1303">
        <v>401</v>
      </c>
      <c r="B1303" t="s">
        <v>34</v>
      </c>
      <c r="C1303">
        <v>4</v>
      </c>
      <c r="D1303">
        <v>25</v>
      </c>
      <c r="E1303">
        <v>3</v>
      </c>
      <c r="F1303" t="s">
        <v>37</v>
      </c>
      <c r="G1303">
        <v>2</v>
      </c>
      <c r="H1303">
        <v>2033</v>
      </c>
      <c r="I1303">
        <v>44</v>
      </c>
      <c r="J1303">
        <v>1.93</v>
      </c>
      <c r="K1303">
        <v>0</v>
      </c>
      <c r="L1303">
        <v>54.1</v>
      </c>
      <c r="M1303">
        <v>0</v>
      </c>
      <c r="N1303">
        <v>0.01</v>
      </c>
      <c r="O1303">
        <v>0</v>
      </c>
      <c r="P1303">
        <v>5.3109433962264096E-3</v>
      </c>
      <c r="Q1303">
        <v>0</v>
      </c>
      <c r="R1303">
        <v>0.42</v>
      </c>
      <c r="S1303">
        <v>0</v>
      </c>
      <c r="T1303">
        <v>79.58</v>
      </c>
      <c r="U1303">
        <v>0.26250000000000001</v>
      </c>
      <c r="V1303">
        <v>0</v>
      </c>
      <c r="W1303">
        <v>0.72499999999999998</v>
      </c>
      <c r="X1303">
        <v>0</v>
      </c>
      <c r="Y1303">
        <v>0.38750000000000001</v>
      </c>
      <c r="Z1303">
        <v>0</v>
      </c>
      <c r="AA1303">
        <v>2.2499999999999999E-2</v>
      </c>
      <c r="AB1303">
        <v>0</v>
      </c>
      <c r="AC1303" t="s">
        <v>36</v>
      </c>
      <c r="AD1303" t="s">
        <v>36</v>
      </c>
      <c r="AE1303" t="s">
        <v>36</v>
      </c>
      <c r="AF1303" t="s">
        <v>36</v>
      </c>
      <c r="AG1303" t="s">
        <v>36</v>
      </c>
      <c r="AH1303" t="s">
        <v>36</v>
      </c>
    </row>
    <row r="1304" spans="1:34" x14ac:dyDescent="0.25">
      <c r="A1304">
        <v>402</v>
      </c>
      <c r="B1304" t="s">
        <v>34</v>
      </c>
      <c r="C1304">
        <v>4</v>
      </c>
      <c r="D1304">
        <v>25</v>
      </c>
      <c r="E1304">
        <v>3</v>
      </c>
      <c r="F1304" t="s">
        <v>37</v>
      </c>
      <c r="G1304">
        <v>2</v>
      </c>
      <c r="H1304">
        <v>2034</v>
      </c>
      <c r="I1304">
        <v>45</v>
      </c>
      <c r="J1304">
        <v>1.93</v>
      </c>
      <c r="K1304">
        <v>0</v>
      </c>
      <c r="L1304">
        <v>54.1</v>
      </c>
      <c r="M1304">
        <v>0</v>
      </c>
      <c r="N1304">
        <v>0.01</v>
      </c>
      <c r="O1304">
        <v>0</v>
      </c>
      <c r="P1304">
        <v>5.3109433962264096E-3</v>
      </c>
      <c r="Q1304">
        <v>0</v>
      </c>
      <c r="R1304">
        <v>0.42</v>
      </c>
      <c r="S1304">
        <v>0</v>
      </c>
      <c r="T1304">
        <v>79.58</v>
      </c>
      <c r="U1304">
        <v>0.26250000000000001</v>
      </c>
      <c r="V1304">
        <v>0</v>
      </c>
      <c r="W1304">
        <v>0.72499999999999998</v>
      </c>
      <c r="X1304">
        <v>0</v>
      </c>
      <c r="Y1304">
        <v>0.38750000000000001</v>
      </c>
      <c r="Z1304">
        <v>0</v>
      </c>
      <c r="AA1304">
        <v>2.2499999999999999E-2</v>
      </c>
      <c r="AB1304">
        <v>0</v>
      </c>
      <c r="AC1304" t="s">
        <v>36</v>
      </c>
      <c r="AD1304" t="s">
        <v>36</v>
      </c>
      <c r="AE1304" t="s">
        <v>36</v>
      </c>
      <c r="AF1304" t="s">
        <v>36</v>
      </c>
      <c r="AG1304" t="s">
        <v>36</v>
      </c>
      <c r="AH1304" t="s">
        <v>36</v>
      </c>
    </row>
    <row r="1305" spans="1:34" x14ac:dyDescent="0.25">
      <c r="A1305">
        <v>403</v>
      </c>
      <c r="B1305" t="s">
        <v>34</v>
      </c>
      <c r="C1305">
        <v>4</v>
      </c>
      <c r="D1305">
        <v>25</v>
      </c>
      <c r="E1305">
        <v>3</v>
      </c>
      <c r="F1305" t="s">
        <v>37</v>
      </c>
      <c r="G1305">
        <v>2</v>
      </c>
      <c r="H1305">
        <v>2035</v>
      </c>
      <c r="I1305">
        <v>46</v>
      </c>
      <c r="J1305">
        <v>1.93</v>
      </c>
      <c r="K1305">
        <v>0</v>
      </c>
      <c r="L1305">
        <v>54.1</v>
      </c>
      <c r="M1305">
        <v>0</v>
      </c>
      <c r="N1305">
        <v>0.01</v>
      </c>
      <c r="O1305">
        <v>0</v>
      </c>
      <c r="P1305">
        <v>5.3109433962264096E-3</v>
      </c>
      <c r="Q1305">
        <v>0</v>
      </c>
      <c r="R1305">
        <v>0.42</v>
      </c>
      <c r="S1305">
        <v>0</v>
      </c>
      <c r="T1305">
        <v>79.58</v>
      </c>
      <c r="U1305">
        <v>0.26250000000000001</v>
      </c>
      <c r="V1305">
        <v>0</v>
      </c>
      <c r="W1305">
        <v>0.72499999999999998</v>
      </c>
      <c r="X1305">
        <v>0</v>
      </c>
      <c r="Y1305">
        <v>0.38750000000000001</v>
      </c>
      <c r="Z1305">
        <v>0</v>
      </c>
      <c r="AA1305">
        <v>2.2499999999999999E-2</v>
      </c>
      <c r="AB1305">
        <v>0</v>
      </c>
      <c r="AC1305" t="s">
        <v>36</v>
      </c>
      <c r="AD1305" t="s">
        <v>36</v>
      </c>
      <c r="AE1305" t="s">
        <v>36</v>
      </c>
      <c r="AF1305" t="s">
        <v>36</v>
      </c>
      <c r="AG1305" t="s">
        <v>36</v>
      </c>
      <c r="AH1305" t="s">
        <v>36</v>
      </c>
    </row>
    <row r="1306" spans="1:34" x14ac:dyDescent="0.25">
      <c r="A1306">
        <v>404</v>
      </c>
      <c r="B1306" t="s">
        <v>34</v>
      </c>
      <c r="C1306">
        <v>4</v>
      </c>
      <c r="D1306">
        <v>25</v>
      </c>
      <c r="E1306">
        <v>3</v>
      </c>
      <c r="F1306" t="s">
        <v>37</v>
      </c>
      <c r="G1306">
        <v>2</v>
      </c>
      <c r="H1306">
        <v>2036</v>
      </c>
      <c r="I1306">
        <v>47</v>
      </c>
      <c r="J1306">
        <v>1.93</v>
      </c>
      <c r="K1306">
        <v>0</v>
      </c>
      <c r="L1306">
        <v>54.1</v>
      </c>
      <c r="M1306">
        <v>0</v>
      </c>
      <c r="N1306">
        <v>0.01</v>
      </c>
      <c r="O1306">
        <v>0</v>
      </c>
      <c r="P1306">
        <v>5.3109433962264096E-3</v>
      </c>
      <c r="Q1306">
        <v>0</v>
      </c>
      <c r="R1306">
        <v>0.42</v>
      </c>
      <c r="S1306">
        <v>0</v>
      </c>
      <c r="T1306">
        <v>79.58</v>
      </c>
      <c r="U1306">
        <v>0.26250000000000001</v>
      </c>
      <c r="V1306">
        <v>0</v>
      </c>
      <c r="W1306">
        <v>0.72499999999999998</v>
      </c>
      <c r="X1306">
        <v>0</v>
      </c>
      <c r="Y1306">
        <v>0.38750000000000001</v>
      </c>
      <c r="Z1306">
        <v>0</v>
      </c>
      <c r="AA1306">
        <v>2.2499999999999999E-2</v>
      </c>
      <c r="AB1306">
        <v>0</v>
      </c>
      <c r="AC1306" t="s">
        <v>36</v>
      </c>
      <c r="AD1306" t="s">
        <v>36</v>
      </c>
      <c r="AE1306" t="s">
        <v>36</v>
      </c>
      <c r="AF1306" t="s">
        <v>36</v>
      </c>
      <c r="AG1306" t="s">
        <v>36</v>
      </c>
      <c r="AH1306" t="s">
        <v>36</v>
      </c>
    </row>
    <row r="1307" spans="1:34" x14ac:dyDescent="0.25">
      <c r="A1307">
        <v>405</v>
      </c>
      <c r="B1307" t="s">
        <v>34</v>
      </c>
      <c r="C1307">
        <v>4</v>
      </c>
      <c r="D1307">
        <v>25</v>
      </c>
      <c r="E1307">
        <v>3</v>
      </c>
      <c r="F1307" t="s">
        <v>37</v>
      </c>
      <c r="G1307">
        <v>2</v>
      </c>
      <c r="H1307">
        <v>2037</v>
      </c>
      <c r="I1307">
        <v>48</v>
      </c>
      <c r="J1307">
        <v>1.93</v>
      </c>
      <c r="K1307">
        <v>0</v>
      </c>
      <c r="L1307">
        <v>54.1</v>
      </c>
      <c r="M1307">
        <v>0</v>
      </c>
      <c r="N1307">
        <v>0.01</v>
      </c>
      <c r="O1307">
        <v>0</v>
      </c>
      <c r="P1307">
        <v>5.3109433962264096E-3</v>
      </c>
      <c r="Q1307">
        <v>0</v>
      </c>
      <c r="R1307">
        <v>0.42</v>
      </c>
      <c r="S1307">
        <v>0</v>
      </c>
      <c r="T1307">
        <v>79.58</v>
      </c>
      <c r="U1307">
        <v>0.26250000000000001</v>
      </c>
      <c r="V1307">
        <v>0</v>
      </c>
      <c r="W1307">
        <v>0.72499999999999998</v>
      </c>
      <c r="X1307">
        <v>0</v>
      </c>
      <c r="Y1307">
        <v>0.38750000000000001</v>
      </c>
      <c r="Z1307">
        <v>0</v>
      </c>
      <c r="AA1307">
        <v>2.2499999999999999E-2</v>
      </c>
      <c r="AB1307">
        <v>0</v>
      </c>
      <c r="AC1307" t="s">
        <v>36</v>
      </c>
      <c r="AD1307" t="s">
        <v>36</v>
      </c>
      <c r="AE1307" t="s">
        <v>36</v>
      </c>
      <c r="AF1307" t="s">
        <v>36</v>
      </c>
      <c r="AG1307" t="s">
        <v>36</v>
      </c>
      <c r="AH1307" t="s">
        <v>36</v>
      </c>
    </row>
    <row r="1308" spans="1:34" x14ac:dyDescent="0.25">
      <c r="A1308">
        <v>406</v>
      </c>
      <c r="B1308" t="s">
        <v>34</v>
      </c>
      <c r="C1308">
        <v>4</v>
      </c>
      <c r="D1308">
        <v>25</v>
      </c>
      <c r="E1308">
        <v>3</v>
      </c>
      <c r="F1308" t="s">
        <v>37</v>
      </c>
      <c r="G1308">
        <v>2</v>
      </c>
      <c r="H1308">
        <v>2038</v>
      </c>
      <c r="I1308">
        <v>49</v>
      </c>
      <c r="J1308">
        <v>1.93</v>
      </c>
      <c r="K1308">
        <v>0</v>
      </c>
      <c r="L1308">
        <v>54.1</v>
      </c>
      <c r="M1308">
        <v>0</v>
      </c>
      <c r="N1308">
        <v>0.01</v>
      </c>
      <c r="O1308">
        <v>0</v>
      </c>
      <c r="P1308">
        <v>5.3109433962264096E-3</v>
      </c>
      <c r="Q1308">
        <v>0</v>
      </c>
      <c r="R1308">
        <v>0.42</v>
      </c>
      <c r="S1308">
        <v>0</v>
      </c>
      <c r="T1308">
        <v>79.58</v>
      </c>
      <c r="U1308">
        <v>0.26250000000000001</v>
      </c>
      <c r="V1308">
        <v>0</v>
      </c>
      <c r="W1308">
        <v>0.72499999999999998</v>
      </c>
      <c r="X1308">
        <v>0</v>
      </c>
      <c r="Y1308">
        <v>0.38750000000000001</v>
      </c>
      <c r="Z1308">
        <v>0</v>
      </c>
      <c r="AA1308">
        <v>2.2499999999999999E-2</v>
      </c>
      <c r="AB1308">
        <v>0</v>
      </c>
      <c r="AC1308" t="s">
        <v>36</v>
      </c>
      <c r="AD1308" t="s">
        <v>36</v>
      </c>
      <c r="AE1308" t="s">
        <v>36</v>
      </c>
      <c r="AF1308" t="s">
        <v>36</v>
      </c>
      <c r="AG1308" t="s">
        <v>36</v>
      </c>
      <c r="AH1308" t="s">
        <v>36</v>
      </c>
    </row>
    <row r="1309" spans="1:34" x14ac:dyDescent="0.25">
      <c r="A1309">
        <v>407</v>
      </c>
      <c r="B1309" t="s">
        <v>34</v>
      </c>
      <c r="C1309">
        <v>4</v>
      </c>
      <c r="D1309">
        <v>25</v>
      </c>
      <c r="E1309">
        <v>3</v>
      </c>
      <c r="F1309" t="s">
        <v>37</v>
      </c>
      <c r="G1309">
        <v>2</v>
      </c>
      <c r="H1309">
        <v>2039</v>
      </c>
      <c r="I1309">
        <v>50</v>
      </c>
      <c r="J1309">
        <v>1.93</v>
      </c>
      <c r="K1309">
        <v>0</v>
      </c>
      <c r="L1309">
        <v>54.1</v>
      </c>
      <c r="M1309">
        <v>0</v>
      </c>
      <c r="N1309">
        <v>0.01</v>
      </c>
      <c r="O1309">
        <v>0</v>
      </c>
      <c r="P1309">
        <v>5.3109433962264096E-3</v>
      </c>
      <c r="Q1309">
        <v>0</v>
      </c>
      <c r="R1309">
        <v>0.42</v>
      </c>
      <c r="S1309">
        <v>0</v>
      </c>
      <c r="T1309">
        <v>79.58</v>
      </c>
      <c r="U1309">
        <v>0.26250000000000001</v>
      </c>
      <c r="V1309">
        <v>0</v>
      </c>
      <c r="W1309">
        <v>0.72499999999999998</v>
      </c>
      <c r="X1309">
        <v>0</v>
      </c>
      <c r="Y1309">
        <v>0.38750000000000001</v>
      </c>
      <c r="Z1309">
        <v>0</v>
      </c>
      <c r="AA1309">
        <v>2.2499999999999999E-2</v>
      </c>
      <c r="AB1309">
        <v>0</v>
      </c>
      <c r="AC1309" t="s">
        <v>36</v>
      </c>
      <c r="AD1309" t="s">
        <v>36</v>
      </c>
      <c r="AE1309" t="s">
        <v>36</v>
      </c>
      <c r="AF1309" t="s">
        <v>36</v>
      </c>
      <c r="AG1309" t="s">
        <v>36</v>
      </c>
      <c r="AH1309" t="s">
        <v>36</v>
      </c>
    </row>
    <row r="1310" spans="1:34" x14ac:dyDescent="0.25">
      <c r="A1310">
        <v>408</v>
      </c>
      <c r="B1310" t="s">
        <v>34</v>
      </c>
      <c r="C1310">
        <v>4</v>
      </c>
      <c r="D1310">
        <v>25</v>
      </c>
      <c r="E1310">
        <v>3</v>
      </c>
      <c r="F1310" t="s">
        <v>37</v>
      </c>
      <c r="G1310">
        <v>2</v>
      </c>
      <c r="H1310">
        <v>2040</v>
      </c>
      <c r="I1310">
        <v>51</v>
      </c>
      <c r="J1310">
        <v>1.93</v>
      </c>
      <c r="K1310">
        <v>0</v>
      </c>
      <c r="L1310">
        <v>54.1</v>
      </c>
      <c r="M1310">
        <v>0</v>
      </c>
      <c r="N1310">
        <v>0.01</v>
      </c>
      <c r="O1310">
        <v>0</v>
      </c>
      <c r="P1310">
        <v>5.3109433962264096E-3</v>
      </c>
      <c r="Q1310">
        <v>0</v>
      </c>
      <c r="R1310">
        <v>0.42</v>
      </c>
      <c r="S1310">
        <v>0</v>
      </c>
      <c r="T1310">
        <v>79.58</v>
      </c>
      <c r="U1310">
        <v>0.26250000000000001</v>
      </c>
      <c r="V1310">
        <v>0</v>
      </c>
      <c r="W1310">
        <v>0.72499999999999998</v>
      </c>
      <c r="X1310">
        <v>0</v>
      </c>
      <c r="Y1310">
        <v>0.38750000000000001</v>
      </c>
      <c r="Z1310">
        <v>0</v>
      </c>
      <c r="AA1310">
        <v>2.2499999999999999E-2</v>
      </c>
      <c r="AB1310">
        <v>0</v>
      </c>
      <c r="AC1310" t="s">
        <v>36</v>
      </c>
      <c r="AD1310" t="s">
        <v>36</v>
      </c>
      <c r="AE1310" t="s">
        <v>36</v>
      </c>
      <c r="AF1310" t="s">
        <v>36</v>
      </c>
      <c r="AG1310" t="s">
        <v>36</v>
      </c>
      <c r="AH1310" t="s">
        <v>36</v>
      </c>
    </row>
    <row r="1311" spans="1:34" x14ac:dyDescent="0.25">
      <c r="A1311">
        <v>441</v>
      </c>
      <c r="B1311" t="s">
        <v>34</v>
      </c>
      <c r="C1311">
        <v>4</v>
      </c>
      <c r="D1311">
        <v>50</v>
      </c>
      <c r="E1311">
        <v>4</v>
      </c>
      <c r="F1311" t="s">
        <v>37</v>
      </c>
      <c r="G1311">
        <v>2</v>
      </c>
      <c r="H1311">
        <v>2022</v>
      </c>
      <c r="I1311">
        <v>33</v>
      </c>
      <c r="J1311">
        <v>1.93</v>
      </c>
      <c r="K1311">
        <v>0</v>
      </c>
      <c r="L1311">
        <v>54.1</v>
      </c>
      <c r="M1311">
        <v>0</v>
      </c>
      <c r="N1311">
        <v>0.01</v>
      </c>
      <c r="O1311">
        <v>0</v>
      </c>
      <c r="P1311">
        <v>5.3109433962264096E-3</v>
      </c>
      <c r="Q1311">
        <v>0</v>
      </c>
      <c r="R1311">
        <v>0.42</v>
      </c>
      <c r="S1311">
        <v>0</v>
      </c>
      <c r="T1311">
        <v>142.69</v>
      </c>
      <c r="U1311">
        <v>0.26250000000000001</v>
      </c>
      <c r="V1311">
        <v>0</v>
      </c>
      <c r="W1311">
        <v>0.72499999999999998</v>
      </c>
      <c r="X1311">
        <v>0</v>
      </c>
      <c r="Y1311">
        <v>0.38750000000000001</v>
      </c>
      <c r="Z1311">
        <v>0</v>
      </c>
      <c r="AA1311">
        <v>2.2499999999999999E-2</v>
      </c>
      <c r="AB1311">
        <v>0</v>
      </c>
      <c r="AC1311" t="s">
        <v>36</v>
      </c>
      <c r="AD1311" t="s">
        <v>36</v>
      </c>
      <c r="AE1311" t="s">
        <v>36</v>
      </c>
      <c r="AF1311" t="s">
        <v>36</v>
      </c>
      <c r="AG1311" t="s">
        <v>36</v>
      </c>
      <c r="AH1311" t="s">
        <v>36</v>
      </c>
    </row>
    <row r="1312" spans="1:34" x14ac:dyDescent="0.25">
      <c r="A1312">
        <v>442</v>
      </c>
      <c r="B1312" t="s">
        <v>34</v>
      </c>
      <c r="C1312">
        <v>4</v>
      </c>
      <c r="D1312">
        <v>50</v>
      </c>
      <c r="E1312">
        <v>4</v>
      </c>
      <c r="F1312" t="s">
        <v>37</v>
      </c>
      <c r="G1312">
        <v>2</v>
      </c>
      <c r="H1312">
        <v>2023</v>
      </c>
      <c r="I1312">
        <v>34</v>
      </c>
      <c r="J1312">
        <v>1.93</v>
      </c>
      <c r="K1312">
        <v>0</v>
      </c>
      <c r="L1312">
        <v>54.1</v>
      </c>
      <c r="M1312">
        <v>0</v>
      </c>
      <c r="N1312">
        <v>0.01</v>
      </c>
      <c r="O1312">
        <v>0</v>
      </c>
      <c r="P1312">
        <v>5.3109433962264096E-3</v>
      </c>
      <c r="Q1312">
        <v>0</v>
      </c>
      <c r="R1312">
        <v>0.42</v>
      </c>
      <c r="S1312">
        <v>0</v>
      </c>
      <c r="T1312">
        <v>142.69</v>
      </c>
      <c r="U1312">
        <v>0.26250000000000001</v>
      </c>
      <c r="V1312">
        <v>0</v>
      </c>
      <c r="W1312">
        <v>0.72499999999999998</v>
      </c>
      <c r="X1312">
        <v>0</v>
      </c>
      <c r="Y1312">
        <v>0.38750000000000001</v>
      </c>
      <c r="Z1312">
        <v>0</v>
      </c>
      <c r="AA1312">
        <v>2.2499999999999999E-2</v>
      </c>
      <c r="AB1312">
        <v>0</v>
      </c>
      <c r="AC1312" t="s">
        <v>36</v>
      </c>
      <c r="AD1312" t="s">
        <v>36</v>
      </c>
      <c r="AE1312" t="s">
        <v>36</v>
      </c>
      <c r="AF1312" t="s">
        <v>36</v>
      </c>
      <c r="AG1312" t="s">
        <v>36</v>
      </c>
      <c r="AH1312" t="s">
        <v>36</v>
      </c>
    </row>
    <row r="1313" spans="1:34" x14ac:dyDescent="0.25">
      <c r="A1313">
        <v>443</v>
      </c>
      <c r="B1313" t="s">
        <v>34</v>
      </c>
      <c r="C1313">
        <v>4</v>
      </c>
      <c r="D1313">
        <v>50</v>
      </c>
      <c r="E1313">
        <v>4</v>
      </c>
      <c r="F1313" t="s">
        <v>37</v>
      </c>
      <c r="G1313">
        <v>2</v>
      </c>
      <c r="H1313">
        <v>2024</v>
      </c>
      <c r="I1313">
        <v>35</v>
      </c>
      <c r="J1313">
        <v>1.93</v>
      </c>
      <c r="K1313">
        <v>0</v>
      </c>
      <c r="L1313">
        <v>54.1</v>
      </c>
      <c r="M1313">
        <v>0</v>
      </c>
      <c r="N1313">
        <v>0.01</v>
      </c>
      <c r="O1313">
        <v>0</v>
      </c>
      <c r="P1313">
        <v>5.3109433962264096E-3</v>
      </c>
      <c r="Q1313">
        <v>0</v>
      </c>
      <c r="R1313">
        <v>0.42</v>
      </c>
      <c r="S1313">
        <v>0</v>
      </c>
      <c r="T1313">
        <v>142.69</v>
      </c>
      <c r="U1313">
        <v>0.26250000000000001</v>
      </c>
      <c r="V1313">
        <v>0</v>
      </c>
      <c r="W1313">
        <v>0.72499999999999998</v>
      </c>
      <c r="X1313">
        <v>0</v>
      </c>
      <c r="Y1313">
        <v>0.38750000000000001</v>
      </c>
      <c r="Z1313">
        <v>0</v>
      </c>
      <c r="AA1313">
        <v>2.2499999999999999E-2</v>
      </c>
      <c r="AB1313">
        <v>0</v>
      </c>
      <c r="AC1313" t="s">
        <v>36</v>
      </c>
      <c r="AD1313" t="s">
        <v>36</v>
      </c>
      <c r="AE1313" t="s">
        <v>36</v>
      </c>
      <c r="AF1313" t="s">
        <v>36</v>
      </c>
      <c r="AG1313" t="s">
        <v>36</v>
      </c>
      <c r="AH1313" t="s">
        <v>36</v>
      </c>
    </row>
    <row r="1314" spans="1:34" x14ac:dyDescent="0.25">
      <c r="A1314">
        <v>444</v>
      </c>
      <c r="B1314" t="s">
        <v>34</v>
      </c>
      <c r="C1314">
        <v>4</v>
      </c>
      <c r="D1314">
        <v>50</v>
      </c>
      <c r="E1314">
        <v>4</v>
      </c>
      <c r="F1314" t="s">
        <v>37</v>
      </c>
      <c r="G1314">
        <v>2</v>
      </c>
      <c r="H1314">
        <v>2025</v>
      </c>
      <c r="I1314">
        <v>36</v>
      </c>
      <c r="J1314">
        <v>1.93</v>
      </c>
      <c r="K1314">
        <v>0</v>
      </c>
      <c r="L1314">
        <v>54.1</v>
      </c>
      <c r="M1314">
        <v>0</v>
      </c>
      <c r="N1314">
        <v>0.01</v>
      </c>
      <c r="O1314">
        <v>0</v>
      </c>
      <c r="P1314">
        <v>5.3109433962264096E-3</v>
      </c>
      <c r="Q1314">
        <v>0</v>
      </c>
      <c r="R1314">
        <v>0.42</v>
      </c>
      <c r="S1314">
        <v>0</v>
      </c>
      <c r="T1314">
        <v>142.69</v>
      </c>
      <c r="U1314">
        <v>0.26250000000000001</v>
      </c>
      <c r="V1314">
        <v>0</v>
      </c>
      <c r="W1314">
        <v>0.72499999999999998</v>
      </c>
      <c r="X1314">
        <v>0</v>
      </c>
      <c r="Y1314">
        <v>0.38750000000000001</v>
      </c>
      <c r="Z1314">
        <v>0</v>
      </c>
      <c r="AA1314">
        <v>2.2499999999999999E-2</v>
      </c>
      <c r="AB1314">
        <v>0</v>
      </c>
      <c r="AC1314" t="s">
        <v>36</v>
      </c>
      <c r="AD1314" t="s">
        <v>36</v>
      </c>
      <c r="AE1314" t="s">
        <v>36</v>
      </c>
      <c r="AF1314" t="s">
        <v>36</v>
      </c>
      <c r="AG1314" t="s">
        <v>36</v>
      </c>
      <c r="AH1314" t="s">
        <v>36</v>
      </c>
    </row>
    <row r="1315" spans="1:34" x14ac:dyDescent="0.25">
      <c r="A1315">
        <v>445</v>
      </c>
      <c r="B1315" t="s">
        <v>34</v>
      </c>
      <c r="C1315">
        <v>4</v>
      </c>
      <c r="D1315">
        <v>50</v>
      </c>
      <c r="E1315">
        <v>4</v>
      </c>
      <c r="F1315" t="s">
        <v>37</v>
      </c>
      <c r="G1315">
        <v>2</v>
      </c>
      <c r="H1315">
        <v>2026</v>
      </c>
      <c r="I1315">
        <v>37</v>
      </c>
      <c r="J1315">
        <v>1.93</v>
      </c>
      <c r="K1315">
        <v>0</v>
      </c>
      <c r="L1315">
        <v>54.1</v>
      </c>
      <c r="M1315">
        <v>0</v>
      </c>
      <c r="N1315">
        <v>0.01</v>
      </c>
      <c r="O1315">
        <v>0</v>
      </c>
      <c r="P1315">
        <v>5.3109433962264096E-3</v>
      </c>
      <c r="Q1315">
        <v>0</v>
      </c>
      <c r="R1315">
        <v>0.42</v>
      </c>
      <c r="S1315">
        <v>0</v>
      </c>
      <c r="T1315">
        <v>142.69</v>
      </c>
      <c r="U1315">
        <v>0.26250000000000001</v>
      </c>
      <c r="V1315">
        <v>0</v>
      </c>
      <c r="W1315">
        <v>0.72499999999999998</v>
      </c>
      <c r="X1315">
        <v>0</v>
      </c>
      <c r="Y1315">
        <v>0.38750000000000001</v>
      </c>
      <c r="Z1315">
        <v>0</v>
      </c>
      <c r="AA1315">
        <v>2.2499999999999999E-2</v>
      </c>
      <c r="AB1315">
        <v>0</v>
      </c>
      <c r="AC1315" t="s">
        <v>36</v>
      </c>
      <c r="AD1315" t="s">
        <v>36</v>
      </c>
      <c r="AE1315" t="s">
        <v>36</v>
      </c>
      <c r="AF1315" t="s">
        <v>36</v>
      </c>
      <c r="AG1315" t="s">
        <v>36</v>
      </c>
      <c r="AH1315" t="s">
        <v>36</v>
      </c>
    </row>
    <row r="1316" spans="1:34" x14ac:dyDescent="0.25">
      <c r="A1316">
        <v>446</v>
      </c>
      <c r="B1316" t="s">
        <v>34</v>
      </c>
      <c r="C1316">
        <v>4</v>
      </c>
      <c r="D1316">
        <v>50</v>
      </c>
      <c r="E1316">
        <v>4</v>
      </c>
      <c r="F1316" t="s">
        <v>37</v>
      </c>
      <c r="G1316">
        <v>2</v>
      </c>
      <c r="H1316">
        <v>2027</v>
      </c>
      <c r="I1316">
        <v>38</v>
      </c>
      <c r="J1316">
        <v>1.93</v>
      </c>
      <c r="K1316">
        <v>0</v>
      </c>
      <c r="L1316">
        <v>54.1</v>
      </c>
      <c r="M1316">
        <v>0</v>
      </c>
      <c r="N1316">
        <v>0.01</v>
      </c>
      <c r="O1316">
        <v>0</v>
      </c>
      <c r="P1316">
        <v>5.3109433962264096E-3</v>
      </c>
      <c r="Q1316">
        <v>0</v>
      </c>
      <c r="R1316">
        <v>0.42</v>
      </c>
      <c r="S1316">
        <v>0</v>
      </c>
      <c r="T1316">
        <v>142.69</v>
      </c>
      <c r="U1316">
        <v>0.26250000000000001</v>
      </c>
      <c r="V1316">
        <v>0</v>
      </c>
      <c r="W1316">
        <v>0.72499999999999998</v>
      </c>
      <c r="X1316">
        <v>0</v>
      </c>
      <c r="Y1316">
        <v>0.38750000000000001</v>
      </c>
      <c r="Z1316">
        <v>0</v>
      </c>
      <c r="AA1316">
        <v>2.2499999999999999E-2</v>
      </c>
      <c r="AB1316">
        <v>0</v>
      </c>
      <c r="AC1316" t="s">
        <v>36</v>
      </c>
      <c r="AD1316" t="s">
        <v>36</v>
      </c>
      <c r="AE1316" t="s">
        <v>36</v>
      </c>
      <c r="AF1316" t="s">
        <v>36</v>
      </c>
      <c r="AG1316" t="s">
        <v>36</v>
      </c>
      <c r="AH1316" t="s">
        <v>36</v>
      </c>
    </row>
    <row r="1317" spans="1:34" x14ac:dyDescent="0.25">
      <c r="A1317">
        <v>447</v>
      </c>
      <c r="B1317" t="s">
        <v>34</v>
      </c>
      <c r="C1317">
        <v>4</v>
      </c>
      <c r="D1317">
        <v>50</v>
      </c>
      <c r="E1317">
        <v>4</v>
      </c>
      <c r="F1317" t="s">
        <v>37</v>
      </c>
      <c r="G1317">
        <v>2</v>
      </c>
      <c r="H1317">
        <v>2028</v>
      </c>
      <c r="I1317">
        <v>39</v>
      </c>
      <c r="J1317">
        <v>1.93</v>
      </c>
      <c r="K1317">
        <v>0</v>
      </c>
      <c r="L1317">
        <v>54.1</v>
      </c>
      <c r="M1317">
        <v>0</v>
      </c>
      <c r="N1317">
        <v>0.01</v>
      </c>
      <c r="O1317">
        <v>0</v>
      </c>
      <c r="P1317">
        <v>5.3109433962264096E-3</v>
      </c>
      <c r="Q1317">
        <v>0</v>
      </c>
      <c r="R1317">
        <v>0.42</v>
      </c>
      <c r="S1317">
        <v>0</v>
      </c>
      <c r="T1317">
        <v>142.69</v>
      </c>
      <c r="U1317">
        <v>0.26250000000000001</v>
      </c>
      <c r="V1317">
        <v>0</v>
      </c>
      <c r="W1317">
        <v>0.72499999999999998</v>
      </c>
      <c r="X1317">
        <v>0</v>
      </c>
      <c r="Y1317">
        <v>0.38750000000000001</v>
      </c>
      <c r="Z1317">
        <v>0</v>
      </c>
      <c r="AA1317">
        <v>2.2499999999999999E-2</v>
      </c>
      <c r="AB1317">
        <v>0</v>
      </c>
      <c r="AC1317" t="s">
        <v>36</v>
      </c>
      <c r="AD1317" t="s">
        <v>36</v>
      </c>
      <c r="AE1317" t="s">
        <v>36</v>
      </c>
      <c r="AF1317" t="s">
        <v>36</v>
      </c>
      <c r="AG1317" t="s">
        <v>36</v>
      </c>
      <c r="AH1317" t="s">
        <v>36</v>
      </c>
    </row>
    <row r="1318" spans="1:34" x14ac:dyDescent="0.25">
      <c r="A1318">
        <v>448</v>
      </c>
      <c r="B1318" t="s">
        <v>34</v>
      </c>
      <c r="C1318">
        <v>4</v>
      </c>
      <c r="D1318">
        <v>50</v>
      </c>
      <c r="E1318">
        <v>4</v>
      </c>
      <c r="F1318" t="s">
        <v>37</v>
      </c>
      <c r="G1318">
        <v>2</v>
      </c>
      <c r="H1318">
        <v>2029</v>
      </c>
      <c r="I1318">
        <v>40</v>
      </c>
      <c r="J1318">
        <v>1.93</v>
      </c>
      <c r="K1318">
        <v>0</v>
      </c>
      <c r="L1318">
        <v>54.1</v>
      </c>
      <c r="M1318">
        <v>0</v>
      </c>
      <c r="N1318">
        <v>0.01</v>
      </c>
      <c r="O1318">
        <v>0</v>
      </c>
      <c r="P1318">
        <v>5.3109433962264096E-3</v>
      </c>
      <c r="Q1318">
        <v>0</v>
      </c>
      <c r="R1318">
        <v>0.42</v>
      </c>
      <c r="S1318">
        <v>0</v>
      </c>
      <c r="T1318">
        <v>142.69</v>
      </c>
      <c r="U1318">
        <v>0.26250000000000001</v>
      </c>
      <c r="V1318">
        <v>0</v>
      </c>
      <c r="W1318">
        <v>0.72499999999999998</v>
      </c>
      <c r="X1318">
        <v>0</v>
      </c>
      <c r="Y1318">
        <v>0.38750000000000001</v>
      </c>
      <c r="Z1318">
        <v>0</v>
      </c>
      <c r="AA1318">
        <v>2.2499999999999999E-2</v>
      </c>
      <c r="AB1318">
        <v>0</v>
      </c>
      <c r="AC1318" t="s">
        <v>36</v>
      </c>
      <c r="AD1318" t="s">
        <v>36</v>
      </c>
      <c r="AE1318" t="s">
        <v>36</v>
      </c>
      <c r="AF1318" t="s">
        <v>36</v>
      </c>
      <c r="AG1318" t="s">
        <v>36</v>
      </c>
      <c r="AH1318" t="s">
        <v>36</v>
      </c>
    </row>
    <row r="1319" spans="1:34" x14ac:dyDescent="0.25">
      <c r="A1319">
        <v>449</v>
      </c>
      <c r="B1319" t="s">
        <v>34</v>
      </c>
      <c r="C1319">
        <v>4</v>
      </c>
      <c r="D1319">
        <v>50</v>
      </c>
      <c r="E1319">
        <v>4</v>
      </c>
      <c r="F1319" t="s">
        <v>37</v>
      </c>
      <c r="G1319">
        <v>2</v>
      </c>
      <c r="H1319">
        <v>2030</v>
      </c>
      <c r="I1319">
        <v>41</v>
      </c>
      <c r="J1319">
        <v>1.93</v>
      </c>
      <c r="K1319">
        <v>0</v>
      </c>
      <c r="L1319">
        <v>54.1</v>
      </c>
      <c r="M1319">
        <v>0</v>
      </c>
      <c r="N1319">
        <v>0.01</v>
      </c>
      <c r="O1319">
        <v>0</v>
      </c>
      <c r="P1319">
        <v>5.3109433962264096E-3</v>
      </c>
      <c r="Q1319">
        <v>0</v>
      </c>
      <c r="R1319">
        <v>0.42</v>
      </c>
      <c r="S1319">
        <v>0</v>
      </c>
      <c r="T1319">
        <v>142.69</v>
      </c>
      <c r="U1319">
        <v>0.26250000000000001</v>
      </c>
      <c r="V1319">
        <v>0</v>
      </c>
      <c r="W1319">
        <v>0.72499999999999998</v>
      </c>
      <c r="X1319">
        <v>0</v>
      </c>
      <c r="Y1319">
        <v>0.38750000000000001</v>
      </c>
      <c r="Z1319">
        <v>0</v>
      </c>
      <c r="AA1319">
        <v>2.2499999999999999E-2</v>
      </c>
      <c r="AB1319">
        <v>0</v>
      </c>
      <c r="AC1319" t="s">
        <v>36</v>
      </c>
      <c r="AD1319" t="s">
        <v>36</v>
      </c>
      <c r="AE1319" t="s">
        <v>36</v>
      </c>
      <c r="AF1319" t="s">
        <v>36</v>
      </c>
      <c r="AG1319" t="s">
        <v>36</v>
      </c>
      <c r="AH1319" t="s">
        <v>36</v>
      </c>
    </row>
    <row r="1320" spans="1:34" x14ac:dyDescent="0.25">
      <c r="A1320">
        <v>450</v>
      </c>
      <c r="B1320" t="s">
        <v>34</v>
      </c>
      <c r="C1320">
        <v>4</v>
      </c>
      <c r="D1320">
        <v>50</v>
      </c>
      <c r="E1320">
        <v>4</v>
      </c>
      <c r="F1320" t="s">
        <v>37</v>
      </c>
      <c r="G1320">
        <v>2</v>
      </c>
      <c r="H1320">
        <v>2031</v>
      </c>
      <c r="I1320">
        <v>42</v>
      </c>
      <c r="J1320">
        <v>1.93</v>
      </c>
      <c r="K1320">
        <v>0</v>
      </c>
      <c r="L1320">
        <v>54.1</v>
      </c>
      <c r="M1320">
        <v>0</v>
      </c>
      <c r="N1320">
        <v>0.01</v>
      </c>
      <c r="O1320">
        <v>0</v>
      </c>
      <c r="P1320">
        <v>5.3109433962264096E-3</v>
      </c>
      <c r="Q1320">
        <v>0</v>
      </c>
      <c r="R1320">
        <v>0.42</v>
      </c>
      <c r="S1320">
        <v>0</v>
      </c>
      <c r="T1320">
        <v>142.69</v>
      </c>
      <c r="U1320">
        <v>0.26250000000000001</v>
      </c>
      <c r="V1320">
        <v>0</v>
      </c>
      <c r="W1320">
        <v>0.72499999999999998</v>
      </c>
      <c r="X1320">
        <v>0</v>
      </c>
      <c r="Y1320">
        <v>0.38750000000000001</v>
      </c>
      <c r="Z1320">
        <v>0</v>
      </c>
      <c r="AA1320">
        <v>2.2499999999999999E-2</v>
      </c>
      <c r="AB1320">
        <v>0</v>
      </c>
      <c r="AC1320" t="s">
        <v>36</v>
      </c>
      <c r="AD1320" t="s">
        <v>36</v>
      </c>
      <c r="AE1320" t="s">
        <v>36</v>
      </c>
      <c r="AF1320" t="s">
        <v>36</v>
      </c>
      <c r="AG1320" t="s">
        <v>36</v>
      </c>
      <c r="AH1320" t="s">
        <v>36</v>
      </c>
    </row>
    <row r="1321" spans="1:34" x14ac:dyDescent="0.25">
      <c r="A1321">
        <v>451</v>
      </c>
      <c r="B1321" t="s">
        <v>34</v>
      </c>
      <c r="C1321">
        <v>4</v>
      </c>
      <c r="D1321">
        <v>50</v>
      </c>
      <c r="E1321">
        <v>4</v>
      </c>
      <c r="F1321" t="s">
        <v>37</v>
      </c>
      <c r="G1321">
        <v>2</v>
      </c>
      <c r="H1321">
        <v>2032</v>
      </c>
      <c r="I1321">
        <v>43</v>
      </c>
      <c r="J1321">
        <v>1.93</v>
      </c>
      <c r="K1321">
        <v>0</v>
      </c>
      <c r="L1321">
        <v>54.1</v>
      </c>
      <c r="M1321">
        <v>0</v>
      </c>
      <c r="N1321">
        <v>0.01</v>
      </c>
      <c r="O1321">
        <v>0</v>
      </c>
      <c r="P1321">
        <v>5.3109433962264096E-3</v>
      </c>
      <c r="Q1321">
        <v>0</v>
      </c>
      <c r="R1321">
        <v>0.42</v>
      </c>
      <c r="S1321">
        <v>0</v>
      </c>
      <c r="T1321">
        <v>142.69</v>
      </c>
      <c r="U1321">
        <v>0.26250000000000001</v>
      </c>
      <c r="V1321">
        <v>0</v>
      </c>
      <c r="W1321">
        <v>0.72499999999999998</v>
      </c>
      <c r="X1321">
        <v>0</v>
      </c>
      <c r="Y1321">
        <v>0.38750000000000001</v>
      </c>
      <c r="Z1321">
        <v>0</v>
      </c>
      <c r="AA1321">
        <v>2.2499999999999999E-2</v>
      </c>
      <c r="AB1321">
        <v>0</v>
      </c>
      <c r="AC1321" t="s">
        <v>36</v>
      </c>
      <c r="AD1321" t="s">
        <v>36</v>
      </c>
      <c r="AE1321" t="s">
        <v>36</v>
      </c>
      <c r="AF1321" t="s">
        <v>36</v>
      </c>
      <c r="AG1321" t="s">
        <v>36</v>
      </c>
      <c r="AH1321" t="s">
        <v>36</v>
      </c>
    </row>
    <row r="1322" spans="1:34" x14ac:dyDescent="0.25">
      <c r="A1322">
        <v>452</v>
      </c>
      <c r="B1322" t="s">
        <v>34</v>
      </c>
      <c r="C1322">
        <v>4</v>
      </c>
      <c r="D1322">
        <v>50</v>
      </c>
      <c r="E1322">
        <v>4</v>
      </c>
      <c r="F1322" t="s">
        <v>37</v>
      </c>
      <c r="G1322">
        <v>2</v>
      </c>
      <c r="H1322">
        <v>2033</v>
      </c>
      <c r="I1322">
        <v>44</v>
      </c>
      <c r="J1322">
        <v>1.93</v>
      </c>
      <c r="K1322">
        <v>0</v>
      </c>
      <c r="L1322">
        <v>54.1</v>
      </c>
      <c r="M1322">
        <v>0</v>
      </c>
      <c r="N1322">
        <v>0.01</v>
      </c>
      <c r="O1322">
        <v>0</v>
      </c>
      <c r="P1322">
        <v>5.3109433962264096E-3</v>
      </c>
      <c r="Q1322">
        <v>0</v>
      </c>
      <c r="R1322">
        <v>0.42</v>
      </c>
      <c r="S1322">
        <v>0</v>
      </c>
      <c r="T1322">
        <v>142.69</v>
      </c>
      <c r="U1322">
        <v>0.26250000000000001</v>
      </c>
      <c r="V1322">
        <v>0</v>
      </c>
      <c r="W1322">
        <v>0.72499999999999998</v>
      </c>
      <c r="X1322">
        <v>0</v>
      </c>
      <c r="Y1322">
        <v>0.38750000000000001</v>
      </c>
      <c r="Z1322">
        <v>0</v>
      </c>
      <c r="AA1322">
        <v>2.2499999999999999E-2</v>
      </c>
      <c r="AB1322">
        <v>0</v>
      </c>
      <c r="AC1322" t="s">
        <v>36</v>
      </c>
      <c r="AD1322" t="s">
        <v>36</v>
      </c>
      <c r="AE1322" t="s">
        <v>36</v>
      </c>
      <c r="AF1322" t="s">
        <v>36</v>
      </c>
      <c r="AG1322" t="s">
        <v>36</v>
      </c>
      <c r="AH1322" t="s">
        <v>36</v>
      </c>
    </row>
    <row r="1323" spans="1:34" x14ac:dyDescent="0.25">
      <c r="A1323">
        <v>453</v>
      </c>
      <c r="B1323" t="s">
        <v>34</v>
      </c>
      <c r="C1323">
        <v>4</v>
      </c>
      <c r="D1323">
        <v>50</v>
      </c>
      <c r="E1323">
        <v>4</v>
      </c>
      <c r="F1323" t="s">
        <v>37</v>
      </c>
      <c r="G1323">
        <v>2</v>
      </c>
      <c r="H1323">
        <v>2034</v>
      </c>
      <c r="I1323">
        <v>45</v>
      </c>
      <c r="J1323">
        <v>1.93</v>
      </c>
      <c r="K1323">
        <v>0</v>
      </c>
      <c r="L1323">
        <v>54.1</v>
      </c>
      <c r="M1323">
        <v>0</v>
      </c>
      <c r="N1323">
        <v>0.01</v>
      </c>
      <c r="O1323">
        <v>0</v>
      </c>
      <c r="P1323">
        <v>5.3109433962264096E-3</v>
      </c>
      <c r="Q1323">
        <v>0</v>
      </c>
      <c r="R1323">
        <v>0.42</v>
      </c>
      <c r="S1323">
        <v>0</v>
      </c>
      <c r="T1323">
        <v>142.69</v>
      </c>
      <c r="U1323">
        <v>0.26250000000000001</v>
      </c>
      <c r="V1323">
        <v>0</v>
      </c>
      <c r="W1323">
        <v>0.72499999999999998</v>
      </c>
      <c r="X1323">
        <v>0</v>
      </c>
      <c r="Y1323">
        <v>0.38750000000000001</v>
      </c>
      <c r="Z1323">
        <v>0</v>
      </c>
      <c r="AA1323">
        <v>2.2499999999999999E-2</v>
      </c>
      <c r="AB1323">
        <v>0</v>
      </c>
      <c r="AC1323" t="s">
        <v>36</v>
      </c>
      <c r="AD1323" t="s">
        <v>36</v>
      </c>
      <c r="AE1323" t="s">
        <v>36</v>
      </c>
      <c r="AF1323" t="s">
        <v>36</v>
      </c>
      <c r="AG1323" t="s">
        <v>36</v>
      </c>
      <c r="AH1323" t="s">
        <v>36</v>
      </c>
    </row>
    <row r="1324" spans="1:34" x14ac:dyDescent="0.25">
      <c r="A1324">
        <v>454</v>
      </c>
      <c r="B1324" t="s">
        <v>34</v>
      </c>
      <c r="C1324">
        <v>4</v>
      </c>
      <c r="D1324">
        <v>50</v>
      </c>
      <c r="E1324">
        <v>4</v>
      </c>
      <c r="F1324" t="s">
        <v>37</v>
      </c>
      <c r="G1324">
        <v>2</v>
      </c>
      <c r="H1324">
        <v>2035</v>
      </c>
      <c r="I1324">
        <v>46</v>
      </c>
      <c r="J1324">
        <v>1.93</v>
      </c>
      <c r="K1324">
        <v>0</v>
      </c>
      <c r="L1324">
        <v>54.1</v>
      </c>
      <c r="M1324">
        <v>0</v>
      </c>
      <c r="N1324">
        <v>0.01</v>
      </c>
      <c r="O1324">
        <v>0</v>
      </c>
      <c r="P1324">
        <v>5.3109433962264096E-3</v>
      </c>
      <c r="Q1324">
        <v>0</v>
      </c>
      <c r="R1324">
        <v>0.42</v>
      </c>
      <c r="S1324">
        <v>0</v>
      </c>
      <c r="T1324">
        <v>142.69</v>
      </c>
      <c r="U1324">
        <v>0.26250000000000001</v>
      </c>
      <c r="V1324">
        <v>0</v>
      </c>
      <c r="W1324">
        <v>0.72499999999999998</v>
      </c>
      <c r="X1324">
        <v>0</v>
      </c>
      <c r="Y1324">
        <v>0.38750000000000001</v>
      </c>
      <c r="Z1324">
        <v>0</v>
      </c>
      <c r="AA1324">
        <v>2.2499999999999999E-2</v>
      </c>
      <c r="AB1324">
        <v>0</v>
      </c>
      <c r="AC1324" t="s">
        <v>36</v>
      </c>
      <c r="AD1324" t="s">
        <v>36</v>
      </c>
      <c r="AE1324" t="s">
        <v>36</v>
      </c>
      <c r="AF1324" t="s">
        <v>36</v>
      </c>
      <c r="AG1324" t="s">
        <v>36</v>
      </c>
      <c r="AH1324" t="s">
        <v>36</v>
      </c>
    </row>
    <row r="1325" spans="1:34" x14ac:dyDescent="0.25">
      <c r="A1325">
        <v>455</v>
      </c>
      <c r="B1325" t="s">
        <v>34</v>
      </c>
      <c r="C1325">
        <v>4</v>
      </c>
      <c r="D1325">
        <v>50</v>
      </c>
      <c r="E1325">
        <v>4</v>
      </c>
      <c r="F1325" t="s">
        <v>37</v>
      </c>
      <c r="G1325">
        <v>2</v>
      </c>
      <c r="H1325">
        <v>2036</v>
      </c>
      <c r="I1325">
        <v>47</v>
      </c>
      <c r="J1325">
        <v>1.93</v>
      </c>
      <c r="K1325">
        <v>0</v>
      </c>
      <c r="L1325">
        <v>54.1</v>
      </c>
      <c r="M1325">
        <v>0</v>
      </c>
      <c r="N1325">
        <v>0.01</v>
      </c>
      <c r="O1325">
        <v>0</v>
      </c>
      <c r="P1325">
        <v>5.3109433962264096E-3</v>
      </c>
      <c r="Q1325">
        <v>0</v>
      </c>
      <c r="R1325">
        <v>0.42</v>
      </c>
      <c r="S1325">
        <v>0</v>
      </c>
      <c r="T1325">
        <v>142.69</v>
      </c>
      <c r="U1325">
        <v>0.26250000000000001</v>
      </c>
      <c r="V1325">
        <v>0</v>
      </c>
      <c r="W1325">
        <v>0.72499999999999998</v>
      </c>
      <c r="X1325">
        <v>0</v>
      </c>
      <c r="Y1325">
        <v>0.38750000000000001</v>
      </c>
      <c r="Z1325">
        <v>0</v>
      </c>
      <c r="AA1325">
        <v>2.2499999999999999E-2</v>
      </c>
      <c r="AB1325">
        <v>0</v>
      </c>
      <c r="AC1325" t="s">
        <v>36</v>
      </c>
      <c r="AD1325" t="s">
        <v>36</v>
      </c>
      <c r="AE1325" t="s">
        <v>36</v>
      </c>
      <c r="AF1325" t="s">
        <v>36</v>
      </c>
      <c r="AG1325" t="s">
        <v>36</v>
      </c>
      <c r="AH1325" t="s">
        <v>36</v>
      </c>
    </row>
    <row r="1326" spans="1:34" x14ac:dyDescent="0.25">
      <c r="A1326">
        <v>456</v>
      </c>
      <c r="B1326" t="s">
        <v>34</v>
      </c>
      <c r="C1326">
        <v>4</v>
      </c>
      <c r="D1326">
        <v>50</v>
      </c>
      <c r="E1326">
        <v>4</v>
      </c>
      <c r="F1326" t="s">
        <v>37</v>
      </c>
      <c r="G1326">
        <v>2</v>
      </c>
      <c r="H1326">
        <v>2037</v>
      </c>
      <c r="I1326">
        <v>48</v>
      </c>
      <c r="J1326">
        <v>1.93</v>
      </c>
      <c r="K1326">
        <v>0</v>
      </c>
      <c r="L1326">
        <v>54.1</v>
      </c>
      <c r="M1326">
        <v>0</v>
      </c>
      <c r="N1326">
        <v>0.01</v>
      </c>
      <c r="O1326">
        <v>0</v>
      </c>
      <c r="P1326">
        <v>5.3109433962264096E-3</v>
      </c>
      <c r="Q1326">
        <v>0</v>
      </c>
      <c r="R1326">
        <v>0.42</v>
      </c>
      <c r="S1326">
        <v>0</v>
      </c>
      <c r="T1326">
        <v>142.69</v>
      </c>
      <c r="U1326">
        <v>0.26250000000000001</v>
      </c>
      <c r="V1326">
        <v>0</v>
      </c>
      <c r="W1326">
        <v>0.72499999999999998</v>
      </c>
      <c r="X1326">
        <v>0</v>
      </c>
      <c r="Y1326">
        <v>0.38750000000000001</v>
      </c>
      <c r="Z1326">
        <v>0</v>
      </c>
      <c r="AA1326">
        <v>2.2499999999999999E-2</v>
      </c>
      <c r="AB1326">
        <v>0</v>
      </c>
      <c r="AC1326" t="s">
        <v>36</v>
      </c>
      <c r="AD1326" t="s">
        <v>36</v>
      </c>
      <c r="AE1326" t="s">
        <v>36</v>
      </c>
      <c r="AF1326" t="s">
        <v>36</v>
      </c>
      <c r="AG1326" t="s">
        <v>36</v>
      </c>
      <c r="AH1326" t="s">
        <v>36</v>
      </c>
    </row>
    <row r="1327" spans="1:34" x14ac:dyDescent="0.25">
      <c r="A1327">
        <v>457</v>
      </c>
      <c r="B1327" t="s">
        <v>34</v>
      </c>
      <c r="C1327">
        <v>4</v>
      </c>
      <c r="D1327">
        <v>50</v>
      </c>
      <c r="E1327">
        <v>4</v>
      </c>
      <c r="F1327" t="s">
        <v>37</v>
      </c>
      <c r="G1327">
        <v>2</v>
      </c>
      <c r="H1327">
        <v>2038</v>
      </c>
      <c r="I1327">
        <v>49</v>
      </c>
      <c r="J1327">
        <v>1.93</v>
      </c>
      <c r="K1327">
        <v>0</v>
      </c>
      <c r="L1327">
        <v>54.1</v>
      </c>
      <c r="M1327">
        <v>0</v>
      </c>
      <c r="N1327">
        <v>0.01</v>
      </c>
      <c r="O1327">
        <v>0</v>
      </c>
      <c r="P1327">
        <v>5.3109433962264096E-3</v>
      </c>
      <c r="Q1327">
        <v>0</v>
      </c>
      <c r="R1327">
        <v>0.42</v>
      </c>
      <c r="S1327">
        <v>0</v>
      </c>
      <c r="T1327">
        <v>142.69</v>
      </c>
      <c r="U1327">
        <v>0.26250000000000001</v>
      </c>
      <c r="V1327">
        <v>0</v>
      </c>
      <c r="W1327">
        <v>0.72499999999999998</v>
      </c>
      <c r="X1327">
        <v>0</v>
      </c>
      <c r="Y1327">
        <v>0.38750000000000001</v>
      </c>
      <c r="Z1327">
        <v>0</v>
      </c>
      <c r="AA1327">
        <v>2.2499999999999999E-2</v>
      </c>
      <c r="AB1327">
        <v>0</v>
      </c>
      <c r="AC1327" t="s">
        <v>36</v>
      </c>
      <c r="AD1327" t="s">
        <v>36</v>
      </c>
      <c r="AE1327" t="s">
        <v>36</v>
      </c>
      <c r="AF1327" t="s">
        <v>36</v>
      </c>
      <c r="AG1327" t="s">
        <v>36</v>
      </c>
      <c r="AH1327" t="s">
        <v>36</v>
      </c>
    </row>
    <row r="1328" spans="1:34" x14ac:dyDescent="0.25">
      <c r="A1328">
        <v>458</v>
      </c>
      <c r="B1328" t="s">
        <v>34</v>
      </c>
      <c r="C1328">
        <v>4</v>
      </c>
      <c r="D1328">
        <v>50</v>
      </c>
      <c r="E1328">
        <v>4</v>
      </c>
      <c r="F1328" t="s">
        <v>37</v>
      </c>
      <c r="G1328">
        <v>2</v>
      </c>
      <c r="H1328">
        <v>2039</v>
      </c>
      <c r="I1328">
        <v>50</v>
      </c>
      <c r="J1328">
        <v>1.93</v>
      </c>
      <c r="K1328">
        <v>0</v>
      </c>
      <c r="L1328">
        <v>54.1</v>
      </c>
      <c r="M1328">
        <v>0</v>
      </c>
      <c r="N1328">
        <v>0.01</v>
      </c>
      <c r="O1328">
        <v>0</v>
      </c>
      <c r="P1328">
        <v>5.3109433962264096E-3</v>
      </c>
      <c r="Q1328">
        <v>0</v>
      </c>
      <c r="R1328">
        <v>0.42</v>
      </c>
      <c r="S1328">
        <v>0</v>
      </c>
      <c r="T1328">
        <v>142.69</v>
      </c>
      <c r="U1328">
        <v>0.26250000000000001</v>
      </c>
      <c r="V1328">
        <v>0</v>
      </c>
      <c r="W1328">
        <v>0.72499999999999998</v>
      </c>
      <c r="X1328">
        <v>0</v>
      </c>
      <c r="Y1328">
        <v>0.38750000000000001</v>
      </c>
      <c r="Z1328">
        <v>0</v>
      </c>
      <c r="AA1328">
        <v>2.2499999999999999E-2</v>
      </c>
      <c r="AB1328">
        <v>0</v>
      </c>
      <c r="AC1328" t="s">
        <v>36</v>
      </c>
      <c r="AD1328" t="s">
        <v>36</v>
      </c>
      <c r="AE1328" t="s">
        <v>36</v>
      </c>
      <c r="AF1328" t="s">
        <v>36</v>
      </c>
      <c r="AG1328" t="s">
        <v>36</v>
      </c>
      <c r="AH1328" t="s">
        <v>36</v>
      </c>
    </row>
    <row r="1329" spans="1:34" x14ac:dyDescent="0.25">
      <c r="A1329">
        <v>459</v>
      </c>
      <c r="B1329" t="s">
        <v>34</v>
      </c>
      <c r="C1329">
        <v>4</v>
      </c>
      <c r="D1329">
        <v>50</v>
      </c>
      <c r="E1329">
        <v>4</v>
      </c>
      <c r="F1329" t="s">
        <v>37</v>
      </c>
      <c r="G1329">
        <v>2</v>
      </c>
      <c r="H1329">
        <v>2040</v>
      </c>
      <c r="I1329">
        <v>51</v>
      </c>
      <c r="J1329">
        <v>1.93</v>
      </c>
      <c r="K1329">
        <v>0</v>
      </c>
      <c r="L1329">
        <v>54.1</v>
      </c>
      <c r="M1329">
        <v>0</v>
      </c>
      <c r="N1329">
        <v>0.01</v>
      </c>
      <c r="O1329">
        <v>0</v>
      </c>
      <c r="P1329">
        <v>5.3109433962264096E-3</v>
      </c>
      <c r="Q1329">
        <v>0</v>
      </c>
      <c r="R1329">
        <v>0.42</v>
      </c>
      <c r="S1329">
        <v>0</v>
      </c>
      <c r="T1329">
        <v>142.69</v>
      </c>
      <c r="U1329">
        <v>0.26250000000000001</v>
      </c>
      <c r="V1329">
        <v>0</v>
      </c>
      <c r="W1329">
        <v>0.72499999999999998</v>
      </c>
      <c r="X1329">
        <v>0</v>
      </c>
      <c r="Y1329">
        <v>0.38750000000000001</v>
      </c>
      <c r="Z1329">
        <v>0</v>
      </c>
      <c r="AA1329">
        <v>2.2499999999999999E-2</v>
      </c>
      <c r="AB1329">
        <v>0</v>
      </c>
      <c r="AC1329" t="s">
        <v>36</v>
      </c>
      <c r="AD1329" t="s">
        <v>36</v>
      </c>
      <c r="AE1329" t="s">
        <v>36</v>
      </c>
      <c r="AF1329" t="s">
        <v>36</v>
      </c>
      <c r="AG1329" t="s">
        <v>36</v>
      </c>
      <c r="AH1329" t="s">
        <v>36</v>
      </c>
    </row>
    <row r="1330" spans="1:34" x14ac:dyDescent="0.25">
      <c r="A1330">
        <v>492</v>
      </c>
      <c r="B1330" t="s">
        <v>34</v>
      </c>
      <c r="C1330">
        <v>4</v>
      </c>
      <c r="D1330">
        <v>120</v>
      </c>
      <c r="E1330">
        <v>5</v>
      </c>
      <c r="F1330" t="s">
        <v>37</v>
      </c>
      <c r="G1330">
        <v>2</v>
      </c>
      <c r="H1330">
        <v>2022</v>
      </c>
      <c r="I1330">
        <v>33</v>
      </c>
      <c r="J1330">
        <v>1.93</v>
      </c>
      <c r="K1330">
        <v>0</v>
      </c>
      <c r="L1330">
        <v>54.1</v>
      </c>
      <c r="M1330">
        <v>0</v>
      </c>
      <c r="N1330">
        <v>0.01</v>
      </c>
      <c r="O1330">
        <v>0</v>
      </c>
      <c r="P1330">
        <v>5.3109433962264096E-3</v>
      </c>
      <c r="Q1330">
        <v>0</v>
      </c>
      <c r="R1330">
        <v>0.42</v>
      </c>
      <c r="S1330">
        <v>0</v>
      </c>
      <c r="T1330">
        <v>133.16999999999999</v>
      </c>
      <c r="U1330">
        <v>0.26250000000000001</v>
      </c>
      <c r="V1330">
        <v>0</v>
      </c>
      <c r="W1330">
        <v>0.72499999999999998</v>
      </c>
      <c r="X1330">
        <v>0</v>
      </c>
      <c r="Y1330">
        <v>0.38750000000000001</v>
      </c>
      <c r="Z1330">
        <v>0</v>
      </c>
      <c r="AA1330">
        <v>2.2499999999999999E-2</v>
      </c>
      <c r="AB1330">
        <v>0</v>
      </c>
      <c r="AC1330" t="s">
        <v>36</v>
      </c>
      <c r="AD1330" t="s">
        <v>36</v>
      </c>
      <c r="AE1330" t="s">
        <v>36</v>
      </c>
      <c r="AF1330" t="s">
        <v>36</v>
      </c>
      <c r="AG1330" t="s">
        <v>36</v>
      </c>
      <c r="AH1330" t="s">
        <v>36</v>
      </c>
    </row>
    <row r="1331" spans="1:34" x14ac:dyDescent="0.25">
      <c r="A1331">
        <v>493</v>
      </c>
      <c r="B1331" t="s">
        <v>34</v>
      </c>
      <c r="C1331">
        <v>4</v>
      </c>
      <c r="D1331">
        <v>120</v>
      </c>
      <c r="E1331">
        <v>5</v>
      </c>
      <c r="F1331" t="s">
        <v>37</v>
      </c>
      <c r="G1331">
        <v>2</v>
      </c>
      <c r="H1331">
        <v>2023</v>
      </c>
      <c r="I1331">
        <v>34</v>
      </c>
      <c r="J1331">
        <v>1.93</v>
      </c>
      <c r="K1331">
        <v>0</v>
      </c>
      <c r="L1331">
        <v>54.1</v>
      </c>
      <c r="M1331">
        <v>0</v>
      </c>
      <c r="N1331">
        <v>0.01</v>
      </c>
      <c r="O1331">
        <v>0</v>
      </c>
      <c r="P1331">
        <v>5.3109433962264096E-3</v>
      </c>
      <c r="Q1331">
        <v>0</v>
      </c>
      <c r="R1331">
        <v>0.42</v>
      </c>
      <c r="S1331">
        <v>0</v>
      </c>
      <c r="T1331">
        <v>133.16999999999999</v>
      </c>
      <c r="U1331">
        <v>0.26250000000000001</v>
      </c>
      <c r="V1331">
        <v>0</v>
      </c>
      <c r="W1331">
        <v>0.72499999999999998</v>
      </c>
      <c r="X1331">
        <v>0</v>
      </c>
      <c r="Y1331">
        <v>0.38750000000000001</v>
      </c>
      <c r="Z1331">
        <v>0</v>
      </c>
      <c r="AA1331">
        <v>2.2499999999999999E-2</v>
      </c>
      <c r="AB1331">
        <v>0</v>
      </c>
      <c r="AC1331" t="s">
        <v>36</v>
      </c>
      <c r="AD1331" t="s">
        <v>36</v>
      </c>
      <c r="AE1331" t="s">
        <v>36</v>
      </c>
      <c r="AF1331" t="s">
        <v>36</v>
      </c>
      <c r="AG1331" t="s">
        <v>36</v>
      </c>
      <c r="AH1331" t="s">
        <v>36</v>
      </c>
    </row>
    <row r="1332" spans="1:34" x14ac:dyDescent="0.25">
      <c r="A1332">
        <v>494</v>
      </c>
      <c r="B1332" t="s">
        <v>34</v>
      </c>
      <c r="C1332">
        <v>4</v>
      </c>
      <c r="D1332">
        <v>120</v>
      </c>
      <c r="E1332">
        <v>5</v>
      </c>
      <c r="F1332" t="s">
        <v>37</v>
      </c>
      <c r="G1332">
        <v>2</v>
      </c>
      <c r="H1332">
        <v>2024</v>
      </c>
      <c r="I1332">
        <v>35</v>
      </c>
      <c r="J1332">
        <v>1.93</v>
      </c>
      <c r="K1332">
        <v>0</v>
      </c>
      <c r="L1332">
        <v>54.1</v>
      </c>
      <c r="M1332">
        <v>0</v>
      </c>
      <c r="N1332">
        <v>0.01</v>
      </c>
      <c r="O1332">
        <v>0</v>
      </c>
      <c r="P1332">
        <v>5.3109433962264096E-3</v>
      </c>
      <c r="Q1332">
        <v>0</v>
      </c>
      <c r="R1332">
        <v>0.42</v>
      </c>
      <c r="S1332">
        <v>0</v>
      </c>
      <c r="T1332">
        <v>133.16999999999999</v>
      </c>
      <c r="U1332">
        <v>0.26250000000000001</v>
      </c>
      <c r="V1332">
        <v>0</v>
      </c>
      <c r="W1332">
        <v>0.72499999999999998</v>
      </c>
      <c r="X1332">
        <v>0</v>
      </c>
      <c r="Y1332">
        <v>0.38750000000000001</v>
      </c>
      <c r="Z1332">
        <v>0</v>
      </c>
      <c r="AA1332">
        <v>2.2499999999999999E-2</v>
      </c>
      <c r="AB1332">
        <v>0</v>
      </c>
      <c r="AC1332" t="s">
        <v>36</v>
      </c>
      <c r="AD1332" t="s">
        <v>36</v>
      </c>
      <c r="AE1332" t="s">
        <v>36</v>
      </c>
      <c r="AF1332" t="s">
        <v>36</v>
      </c>
      <c r="AG1332" t="s">
        <v>36</v>
      </c>
      <c r="AH1332" t="s">
        <v>36</v>
      </c>
    </row>
    <row r="1333" spans="1:34" x14ac:dyDescent="0.25">
      <c r="A1333">
        <v>495</v>
      </c>
      <c r="B1333" t="s">
        <v>34</v>
      </c>
      <c r="C1333">
        <v>4</v>
      </c>
      <c r="D1333">
        <v>120</v>
      </c>
      <c r="E1333">
        <v>5</v>
      </c>
      <c r="F1333" t="s">
        <v>37</v>
      </c>
      <c r="G1333">
        <v>2</v>
      </c>
      <c r="H1333">
        <v>2025</v>
      </c>
      <c r="I1333">
        <v>36</v>
      </c>
      <c r="J1333">
        <v>1.93</v>
      </c>
      <c r="K1333">
        <v>0</v>
      </c>
      <c r="L1333">
        <v>54.1</v>
      </c>
      <c r="M1333">
        <v>0</v>
      </c>
      <c r="N1333">
        <v>0.01</v>
      </c>
      <c r="O1333">
        <v>0</v>
      </c>
      <c r="P1333">
        <v>5.3109433962264096E-3</v>
      </c>
      <c r="Q1333">
        <v>0</v>
      </c>
      <c r="R1333">
        <v>0.42</v>
      </c>
      <c r="S1333">
        <v>0</v>
      </c>
      <c r="T1333">
        <v>133.16999999999999</v>
      </c>
      <c r="U1333">
        <v>0.26250000000000001</v>
      </c>
      <c r="V1333">
        <v>0</v>
      </c>
      <c r="W1333">
        <v>0.72499999999999998</v>
      </c>
      <c r="X1333">
        <v>0</v>
      </c>
      <c r="Y1333">
        <v>0.38750000000000001</v>
      </c>
      <c r="Z1333">
        <v>0</v>
      </c>
      <c r="AA1333">
        <v>2.2499999999999999E-2</v>
      </c>
      <c r="AB1333">
        <v>0</v>
      </c>
      <c r="AC1333" t="s">
        <v>36</v>
      </c>
      <c r="AD1333" t="s">
        <v>36</v>
      </c>
      <c r="AE1333" t="s">
        <v>36</v>
      </c>
      <c r="AF1333" t="s">
        <v>36</v>
      </c>
      <c r="AG1333" t="s">
        <v>36</v>
      </c>
      <c r="AH1333" t="s">
        <v>36</v>
      </c>
    </row>
    <row r="1334" spans="1:34" x14ac:dyDescent="0.25">
      <c r="A1334">
        <v>496</v>
      </c>
      <c r="B1334" t="s">
        <v>34</v>
      </c>
      <c r="C1334">
        <v>4</v>
      </c>
      <c r="D1334">
        <v>120</v>
      </c>
      <c r="E1334">
        <v>5</v>
      </c>
      <c r="F1334" t="s">
        <v>37</v>
      </c>
      <c r="G1334">
        <v>2</v>
      </c>
      <c r="H1334">
        <v>2026</v>
      </c>
      <c r="I1334">
        <v>37</v>
      </c>
      <c r="J1334">
        <v>1.93</v>
      </c>
      <c r="K1334">
        <v>0</v>
      </c>
      <c r="L1334">
        <v>54.1</v>
      </c>
      <c r="M1334">
        <v>0</v>
      </c>
      <c r="N1334">
        <v>0.01</v>
      </c>
      <c r="O1334">
        <v>0</v>
      </c>
      <c r="P1334">
        <v>5.3109433962264096E-3</v>
      </c>
      <c r="Q1334">
        <v>0</v>
      </c>
      <c r="R1334">
        <v>0.42</v>
      </c>
      <c r="S1334">
        <v>0</v>
      </c>
      <c r="T1334">
        <v>133.16999999999999</v>
      </c>
      <c r="U1334">
        <v>0.26250000000000001</v>
      </c>
      <c r="V1334">
        <v>0</v>
      </c>
      <c r="W1334">
        <v>0.72499999999999998</v>
      </c>
      <c r="X1334">
        <v>0</v>
      </c>
      <c r="Y1334">
        <v>0.38750000000000001</v>
      </c>
      <c r="Z1334">
        <v>0</v>
      </c>
      <c r="AA1334">
        <v>2.2499999999999999E-2</v>
      </c>
      <c r="AB1334">
        <v>0</v>
      </c>
      <c r="AC1334" t="s">
        <v>36</v>
      </c>
      <c r="AD1334" t="s">
        <v>36</v>
      </c>
      <c r="AE1334" t="s">
        <v>36</v>
      </c>
      <c r="AF1334" t="s">
        <v>36</v>
      </c>
      <c r="AG1334" t="s">
        <v>36</v>
      </c>
      <c r="AH1334" t="s">
        <v>36</v>
      </c>
    </row>
    <row r="1335" spans="1:34" x14ac:dyDescent="0.25">
      <c r="A1335">
        <v>497</v>
      </c>
      <c r="B1335" t="s">
        <v>34</v>
      </c>
      <c r="C1335">
        <v>4</v>
      </c>
      <c r="D1335">
        <v>120</v>
      </c>
      <c r="E1335">
        <v>5</v>
      </c>
      <c r="F1335" t="s">
        <v>37</v>
      </c>
      <c r="G1335">
        <v>2</v>
      </c>
      <c r="H1335">
        <v>2027</v>
      </c>
      <c r="I1335">
        <v>38</v>
      </c>
      <c r="J1335">
        <v>1.93</v>
      </c>
      <c r="K1335">
        <v>0</v>
      </c>
      <c r="L1335">
        <v>54.1</v>
      </c>
      <c r="M1335">
        <v>0</v>
      </c>
      <c r="N1335">
        <v>0.01</v>
      </c>
      <c r="O1335">
        <v>0</v>
      </c>
      <c r="P1335">
        <v>5.3109433962264096E-3</v>
      </c>
      <c r="Q1335">
        <v>0</v>
      </c>
      <c r="R1335">
        <v>0.42</v>
      </c>
      <c r="S1335">
        <v>0</v>
      </c>
      <c r="T1335">
        <v>133.16999999999999</v>
      </c>
      <c r="U1335">
        <v>0.26250000000000001</v>
      </c>
      <c r="V1335">
        <v>0</v>
      </c>
      <c r="W1335">
        <v>0.72499999999999998</v>
      </c>
      <c r="X1335">
        <v>0</v>
      </c>
      <c r="Y1335">
        <v>0.38750000000000001</v>
      </c>
      <c r="Z1335">
        <v>0</v>
      </c>
      <c r="AA1335">
        <v>2.2499999999999999E-2</v>
      </c>
      <c r="AB1335">
        <v>0</v>
      </c>
      <c r="AC1335" t="s">
        <v>36</v>
      </c>
      <c r="AD1335" t="s">
        <v>36</v>
      </c>
      <c r="AE1335" t="s">
        <v>36</v>
      </c>
      <c r="AF1335" t="s">
        <v>36</v>
      </c>
      <c r="AG1335" t="s">
        <v>36</v>
      </c>
      <c r="AH1335" t="s">
        <v>36</v>
      </c>
    </row>
    <row r="1336" spans="1:34" x14ac:dyDescent="0.25">
      <c r="A1336">
        <v>498</v>
      </c>
      <c r="B1336" t="s">
        <v>34</v>
      </c>
      <c r="C1336">
        <v>4</v>
      </c>
      <c r="D1336">
        <v>120</v>
      </c>
      <c r="E1336">
        <v>5</v>
      </c>
      <c r="F1336" t="s">
        <v>37</v>
      </c>
      <c r="G1336">
        <v>2</v>
      </c>
      <c r="H1336">
        <v>2028</v>
      </c>
      <c r="I1336">
        <v>39</v>
      </c>
      <c r="J1336">
        <v>1.93</v>
      </c>
      <c r="K1336">
        <v>0</v>
      </c>
      <c r="L1336">
        <v>54.1</v>
      </c>
      <c r="M1336">
        <v>0</v>
      </c>
      <c r="N1336">
        <v>0.01</v>
      </c>
      <c r="O1336">
        <v>0</v>
      </c>
      <c r="P1336">
        <v>5.3109433962264096E-3</v>
      </c>
      <c r="Q1336">
        <v>0</v>
      </c>
      <c r="R1336">
        <v>0.42</v>
      </c>
      <c r="S1336">
        <v>0</v>
      </c>
      <c r="T1336">
        <v>133.16999999999999</v>
      </c>
      <c r="U1336">
        <v>0.26250000000000001</v>
      </c>
      <c r="V1336">
        <v>0</v>
      </c>
      <c r="W1336">
        <v>0.72499999999999998</v>
      </c>
      <c r="X1336">
        <v>0</v>
      </c>
      <c r="Y1336">
        <v>0.38750000000000001</v>
      </c>
      <c r="Z1336">
        <v>0</v>
      </c>
      <c r="AA1336">
        <v>2.2499999999999999E-2</v>
      </c>
      <c r="AB1336">
        <v>0</v>
      </c>
      <c r="AC1336" t="s">
        <v>36</v>
      </c>
      <c r="AD1336" t="s">
        <v>36</v>
      </c>
      <c r="AE1336" t="s">
        <v>36</v>
      </c>
      <c r="AF1336" t="s">
        <v>36</v>
      </c>
      <c r="AG1336" t="s">
        <v>36</v>
      </c>
      <c r="AH1336" t="s">
        <v>36</v>
      </c>
    </row>
    <row r="1337" spans="1:34" x14ac:dyDescent="0.25">
      <c r="A1337">
        <v>499</v>
      </c>
      <c r="B1337" t="s">
        <v>34</v>
      </c>
      <c r="C1337">
        <v>4</v>
      </c>
      <c r="D1337">
        <v>120</v>
      </c>
      <c r="E1337">
        <v>5</v>
      </c>
      <c r="F1337" t="s">
        <v>37</v>
      </c>
      <c r="G1337">
        <v>2</v>
      </c>
      <c r="H1337">
        <v>2029</v>
      </c>
      <c r="I1337">
        <v>40</v>
      </c>
      <c r="J1337">
        <v>1.93</v>
      </c>
      <c r="K1337">
        <v>0</v>
      </c>
      <c r="L1337">
        <v>54.1</v>
      </c>
      <c r="M1337">
        <v>0</v>
      </c>
      <c r="N1337">
        <v>0.01</v>
      </c>
      <c r="O1337">
        <v>0</v>
      </c>
      <c r="P1337">
        <v>5.3109433962264096E-3</v>
      </c>
      <c r="Q1337">
        <v>0</v>
      </c>
      <c r="R1337">
        <v>0.42</v>
      </c>
      <c r="S1337">
        <v>0</v>
      </c>
      <c r="T1337">
        <v>133.16999999999999</v>
      </c>
      <c r="U1337">
        <v>0.26250000000000001</v>
      </c>
      <c r="V1337">
        <v>0</v>
      </c>
      <c r="W1337">
        <v>0.72499999999999998</v>
      </c>
      <c r="X1337">
        <v>0</v>
      </c>
      <c r="Y1337">
        <v>0.38750000000000001</v>
      </c>
      <c r="Z1337">
        <v>0</v>
      </c>
      <c r="AA1337">
        <v>2.2499999999999999E-2</v>
      </c>
      <c r="AB1337">
        <v>0</v>
      </c>
      <c r="AC1337" t="s">
        <v>36</v>
      </c>
      <c r="AD1337" t="s">
        <v>36</v>
      </c>
      <c r="AE1337" t="s">
        <v>36</v>
      </c>
      <c r="AF1337" t="s">
        <v>36</v>
      </c>
      <c r="AG1337" t="s">
        <v>36</v>
      </c>
      <c r="AH1337" t="s">
        <v>36</v>
      </c>
    </row>
    <row r="1338" spans="1:34" x14ac:dyDescent="0.25">
      <c r="A1338">
        <v>500</v>
      </c>
      <c r="B1338" t="s">
        <v>34</v>
      </c>
      <c r="C1338">
        <v>4</v>
      </c>
      <c r="D1338">
        <v>120</v>
      </c>
      <c r="E1338">
        <v>5</v>
      </c>
      <c r="F1338" t="s">
        <v>37</v>
      </c>
      <c r="G1338">
        <v>2</v>
      </c>
      <c r="H1338">
        <v>2030</v>
      </c>
      <c r="I1338">
        <v>41</v>
      </c>
      <c r="J1338">
        <v>1.93</v>
      </c>
      <c r="K1338">
        <v>0</v>
      </c>
      <c r="L1338">
        <v>54.1</v>
      </c>
      <c r="M1338">
        <v>0</v>
      </c>
      <c r="N1338">
        <v>0.01</v>
      </c>
      <c r="O1338">
        <v>0</v>
      </c>
      <c r="P1338">
        <v>5.3109433962264096E-3</v>
      </c>
      <c r="Q1338">
        <v>0</v>
      </c>
      <c r="R1338">
        <v>0.42</v>
      </c>
      <c r="S1338">
        <v>0</v>
      </c>
      <c r="T1338">
        <v>133.16999999999999</v>
      </c>
      <c r="U1338">
        <v>0.26250000000000001</v>
      </c>
      <c r="V1338">
        <v>0</v>
      </c>
      <c r="W1338">
        <v>0.72499999999999998</v>
      </c>
      <c r="X1338">
        <v>0</v>
      </c>
      <c r="Y1338">
        <v>0.38750000000000001</v>
      </c>
      <c r="Z1338">
        <v>0</v>
      </c>
      <c r="AA1338">
        <v>2.2499999999999999E-2</v>
      </c>
      <c r="AB1338">
        <v>0</v>
      </c>
      <c r="AC1338" t="s">
        <v>36</v>
      </c>
      <c r="AD1338" t="s">
        <v>36</v>
      </c>
      <c r="AE1338" t="s">
        <v>36</v>
      </c>
      <c r="AF1338" t="s">
        <v>36</v>
      </c>
      <c r="AG1338" t="s">
        <v>36</v>
      </c>
      <c r="AH1338" t="s">
        <v>36</v>
      </c>
    </row>
    <row r="1339" spans="1:34" x14ac:dyDescent="0.25">
      <c r="A1339">
        <v>501</v>
      </c>
      <c r="B1339" t="s">
        <v>34</v>
      </c>
      <c r="C1339">
        <v>4</v>
      </c>
      <c r="D1339">
        <v>120</v>
      </c>
      <c r="E1339">
        <v>5</v>
      </c>
      <c r="F1339" t="s">
        <v>37</v>
      </c>
      <c r="G1339">
        <v>2</v>
      </c>
      <c r="H1339">
        <v>2031</v>
      </c>
      <c r="I1339">
        <v>42</v>
      </c>
      <c r="J1339">
        <v>1.93</v>
      </c>
      <c r="K1339">
        <v>0</v>
      </c>
      <c r="L1339">
        <v>54.1</v>
      </c>
      <c r="M1339">
        <v>0</v>
      </c>
      <c r="N1339">
        <v>0.01</v>
      </c>
      <c r="O1339">
        <v>0</v>
      </c>
      <c r="P1339">
        <v>5.3109433962264096E-3</v>
      </c>
      <c r="Q1339">
        <v>0</v>
      </c>
      <c r="R1339">
        <v>0.42</v>
      </c>
      <c r="S1339">
        <v>0</v>
      </c>
      <c r="T1339">
        <v>133.16999999999999</v>
      </c>
      <c r="U1339">
        <v>0.26250000000000001</v>
      </c>
      <c r="V1339">
        <v>0</v>
      </c>
      <c r="W1339">
        <v>0.72499999999999998</v>
      </c>
      <c r="X1339">
        <v>0</v>
      </c>
      <c r="Y1339">
        <v>0.38750000000000001</v>
      </c>
      <c r="Z1339">
        <v>0</v>
      </c>
      <c r="AA1339">
        <v>2.2499999999999999E-2</v>
      </c>
      <c r="AB1339">
        <v>0</v>
      </c>
      <c r="AC1339" t="s">
        <v>36</v>
      </c>
      <c r="AD1339" t="s">
        <v>36</v>
      </c>
      <c r="AE1339" t="s">
        <v>36</v>
      </c>
      <c r="AF1339" t="s">
        <v>36</v>
      </c>
      <c r="AG1339" t="s">
        <v>36</v>
      </c>
      <c r="AH1339" t="s">
        <v>36</v>
      </c>
    </row>
    <row r="1340" spans="1:34" x14ac:dyDescent="0.25">
      <c r="A1340">
        <v>502</v>
      </c>
      <c r="B1340" t="s">
        <v>34</v>
      </c>
      <c r="C1340">
        <v>4</v>
      </c>
      <c r="D1340">
        <v>120</v>
      </c>
      <c r="E1340">
        <v>5</v>
      </c>
      <c r="F1340" t="s">
        <v>37</v>
      </c>
      <c r="G1340">
        <v>2</v>
      </c>
      <c r="H1340">
        <v>2032</v>
      </c>
      <c r="I1340">
        <v>43</v>
      </c>
      <c r="J1340">
        <v>1.93</v>
      </c>
      <c r="K1340">
        <v>0</v>
      </c>
      <c r="L1340">
        <v>54.1</v>
      </c>
      <c r="M1340">
        <v>0</v>
      </c>
      <c r="N1340">
        <v>0.01</v>
      </c>
      <c r="O1340">
        <v>0</v>
      </c>
      <c r="P1340">
        <v>5.3109433962264096E-3</v>
      </c>
      <c r="Q1340">
        <v>0</v>
      </c>
      <c r="R1340">
        <v>0.42</v>
      </c>
      <c r="S1340">
        <v>0</v>
      </c>
      <c r="T1340">
        <v>133.16999999999999</v>
      </c>
      <c r="U1340">
        <v>0.26250000000000001</v>
      </c>
      <c r="V1340">
        <v>0</v>
      </c>
      <c r="W1340">
        <v>0.72499999999999998</v>
      </c>
      <c r="X1340">
        <v>0</v>
      </c>
      <c r="Y1340">
        <v>0.38750000000000001</v>
      </c>
      <c r="Z1340">
        <v>0</v>
      </c>
      <c r="AA1340">
        <v>2.2499999999999999E-2</v>
      </c>
      <c r="AB1340">
        <v>0</v>
      </c>
      <c r="AC1340" t="s">
        <v>36</v>
      </c>
      <c r="AD1340" t="s">
        <v>36</v>
      </c>
      <c r="AE1340" t="s">
        <v>36</v>
      </c>
      <c r="AF1340" t="s">
        <v>36</v>
      </c>
      <c r="AG1340" t="s">
        <v>36</v>
      </c>
      <c r="AH1340" t="s">
        <v>36</v>
      </c>
    </row>
    <row r="1341" spans="1:34" x14ac:dyDescent="0.25">
      <c r="A1341">
        <v>503</v>
      </c>
      <c r="B1341" t="s">
        <v>34</v>
      </c>
      <c r="C1341">
        <v>4</v>
      </c>
      <c r="D1341">
        <v>120</v>
      </c>
      <c r="E1341">
        <v>5</v>
      </c>
      <c r="F1341" t="s">
        <v>37</v>
      </c>
      <c r="G1341">
        <v>2</v>
      </c>
      <c r="H1341">
        <v>2033</v>
      </c>
      <c r="I1341">
        <v>44</v>
      </c>
      <c r="J1341">
        <v>1.93</v>
      </c>
      <c r="K1341">
        <v>0</v>
      </c>
      <c r="L1341">
        <v>54.1</v>
      </c>
      <c r="M1341">
        <v>0</v>
      </c>
      <c r="N1341">
        <v>0.01</v>
      </c>
      <c r="O1341">
        <v>0</v>
      </c>
      <c r="P1341">
        <v>5.3109433962264096E-3</v>
      </c>
      <c r="Q1341">
        <v>0</v>
      </c>
      <c r="R1341">
        <v>0.42</v>
      </c>
      <c r="S1341">
        <v>0</v>
      </c>
      <c r="T1341">
        <v>133.16999999999999</v>
      </c>
      <c r="U1341">
        <v>0.26250000000000001</v>
      </c>
      <c r="V1341">
        <v>0</v>
      </c>
      <c r="W1341">
        <v>0.72499999999999998</v>
      </c>
      <c r="X1341">
        <v>0</v>
      </c>
      <c r="Y1341">
        <v>0.38750000000000001</v>
      </c>
      <c r="Z1341">
        <v>0</v>
      </c>
      <c r="AA1341">
        <v>2.2499999999999999E-2</v>
      </c>
      <c r="AB1341">
        <v>0</v>
      </c>
      <c r="AC1341" t="s">
        <v>36</v>
      </c>
      <c r="AD1341" t="s">
        <v>36</v>
      </c>
      <c r="AE1341" t="s">
        <v>36</v>
      </c>
      <c r="AF1341" t="s">
        <v>36</v>
      </c>
      <c r="AG1341" t="s">
        <v>36</v>
      </c>
      <c r="AH1341" t="s">
        <v>36</v>
      </c>
    </row>
    <row r="1342" spans="1:34" x14ac:dyDescent="0.25">
      <c r="A1342">
        <v>504</v>
      </c>
      <c r="B1342" t="s">
        <v>34</v>
      </c>
      <c r="C1342">
        <v>4</v>
      </c>
      <c r="D1342">
        <v>120</v>
      </c>
      <c r="E1342">
        <v>5</v>
      </c>
      <c r="F1342" t="s">
        <v>37</v>
      </c>
      <c r="G1342">
        <v>2</v>
      </c>
      <c r="H1342">
        <v>2034</v>
      </c>
      <c r="I1342">
        <v>45</v>
      </c>
      <c r="J1342">
        <v>1.93</v>
      </c>
      <c r="K1342">
        <v>0</v>
      </c>
      <c r="L1342">
        <v>54.1</v>
      </c>
      <c r="M1342">
        <v>0</v>
      </c>
      <c r="N1342">
        <v>0.01</v>
      </c>
      <c r="O1342">
        <v>0</v>
      </c>
      <c r="P1342">
        <v>5.3109433962264096E-3</v>
      </c>
      <c r="Q1342">
        <v>0</v>
      </c>
      <c r="R1342">
        <v>0.42</v>
      </c>
      <c r="S1342">
        <v>0</v>
      </c>
      <c r="T1342">
        <v>133.16999999999999</v>
      </c>
      <c r="U1342">
        <v>0.26250000000000001</v>
      </c>
      <c r="V1342">
        <v>0</v>
      </c>
      <c r="W1342">
        <v>0.72499999999999998</v>
      </c>
      <c r="X1342">
        <v>0</v>
      </c>
      <c r="Y1342">
        <v>0.38750000000000001</v>
      </c>
      <c r="Z1342">
        <v>0</v>
      </c>
      <c r="AA1342">
        <v>2.2499999999999999E-2</v>
      </c>
      <c r="AB1342">
        <v>0</v>
      </c>
      <c r="AC1342" t="s">
        <v>36</v>
      </c>
      <c r="AD1342" t="s">
        <v>36</v>
      </c>
      <c r="AE1342" t="s">
        <v>36</v>
      </c>
      <c r="AF1342" t="s">
        <v>36</v>
      </c>
      <c r="AG1342" t="s">
        <v>36</v>
      </c>
      <c r="AH1342" t="s">
        <v>36</v>
      </c>
    </row>
    <row r="1343" spans="1:34" x14ac:dyDescent="0.25">
      <c r="A1343">
        <v>505</v>
      </c>
      <c r="B1343" t="s">
        <v>34</v>
      </c>
      <c r="C1343">
        <v>4</v>
      </c>
      <c r="D1343">
        <v>120</v>
      </c>
      <c r="E1343">
        <v>5</v>
      </c>
      <c r="F1343" t="s">
        <v>37</v>
      </c>
      <c r="G1343">
        <v>2</v>
      </c>
      <c r="H1343">
        <v>2035</v>
      </c>
      <c r="I1343">
        <v>46</v>
      </c>
      <c r="J1343">
        <v>1.93</v>
      </c>
      <c r="K1343">
        <v>0</v>
      </c>
      <c r="L1343">
        <v>54.1</v>
      </c>
      <c r="M1343">
        <v>0</v>
      </c>
      <c r="N1343">
        <v>0.01</v>
      </c>
      <c r="O1343">
        <v>0</v>
      </c>
      <c r="P1343">
        <v>5.3109433962264096E-3</v>
      </c>
      <c r="Q1343">
        <v>0</v>
      </c>
      <c r="R1343">
        <v>0.42</v>
      </c>
      <c r="S1343">
        <v>0</v>
      </c>
      <c r="T1343">
        <v>133.16999999999999</v>
      </c>
      <c r="U1343">
        <v>0.26250000000000001</v>
      </c>
      <c r="V1343">
        <v>0</v>
      </c>
      <c r="W1343">
        <v>0.72499999999999998</v>
      </c>
      <c r="X1343">
        <v>0</v>
      </c>
      <c r="Y1343">
        <v>0.38750000000000001</v>
      </c>
      <c r="Z1343">
        <v>0</v>
      </c>
      <c r="AA1343">
        <v>2.2499999999999999E-2</v>
      </c>
      <c r="AB1343">
        <v>0</v>
      </c>
      <c r="AC1343" t="s">
        <v>36</v>
      </c>
      <c r="AD1343" t="s">
        <v>36</v>
      </c>
      <c r="AE1343" t="s">
        <v>36</v>
      </c>
      <c r="AF1343" t="s">
        <v>36</v>
      </c>
      <c r="AG1343" t="s">
        <v>36</v>
      </c>
      <c r="AH1343" t="s">
        <v>36</v>
      </c>
    </row>
    <row r="1344" spans="1:34" x14ac:dyDescent="0.25">
      <c r="A1344">
        <v>506</v>
      </c>
      <c r="B1344" t="s">
        <v>34</v>
      </c>
      <c r="C1344">
        <v>4</v>
      </c>
      <c r="D1344">
        <v>120</v>
      </c>
      <c r="E1344">
        <v>5</v>
      </c>
      <c r="F1344" t="s">
        <v>37</v>
      </c>
      <c r="G1344">
        <v>2</v>
      </c>
      <c r="H1344">
        <v>2036</v>
      </c>
      <c r="I1344">
        <v>47</v>
      </c>
      <c r="J1344">
        <v>1.93</v>
      </c>
      <c r="K1344">
        <v>0</v>
      </c>
      <c r="L1344">
        <v>54.1</v>
      </c>
      <c r="M1344">
        <v>0</v>
      </c>
      <c r="N1344">
        <v>0.01</v>
      </c>
      <c r="O1344">
        <v>0</v>
      </c>
      <c r="P1344">
        <v>5.3109433962264096E-3</v>
      </c>
      <c r="Q1344">
        <v>0</v>
      </c>
      <c r="R1344">
        <v>0.42</v>
      </c>
      <c r="S1344">
        <v>0</v>
      </c>
      <c r="T1344">
        <v>133.16999999999999</v>
      </c>
      <c r="U1344">
        <v>0.26250000000000001</v>
      </c>
      <c r="V1344">
        <v>0</v>
      </c>
      <c r="W1344">
        <v>0.72499999999999998</v>
      </c>
      <c r="X1344">
        <v>0</v>
      </c>
      <c r="Y1344">
        <v>0.38750000000000001</v>
      </c>
      <c r="Z1344">
        <v>0</v>
      </c>
      <c r="AA1344">
        <v>2.2499999999999999E-2</v>
      </c>
      <c r="AB1344">
        <v>0</v>
      </c>
      <c r="AC1344" t="s">
        <v>36</v>
      </c>
      <c r="AD1344" t="s">
        <v>36</v>
      </c>
      <c r="AE1344" t="s">
        <v>36</v>
      </c>
      <c r="AF1344" t="s">
        <v>36</v>
      </c>
      <c r="AG1344" t="s">
        <v>36</v>
      </c>
      <c r="AH1344" t="s">
        <v>36</v>
      </c>
    </row>
    <row r="1345" spans="1:34" x14ac:dyDescent="0.25">
      <c r="A1345">
        <v>507</v>
      </c>
      <c r="B1345" t="s">
        <v>34</v>
      </c>
      <c r="C1345">
        <v>4</v>
      </c>
      <c r="D1345">
        <v>120</v>
      </c>
      <c r="E1345">
        <v>5</v>
      </c>
      <c r="F1345" t="s">
        <v>37</v>
      </c>
      <c r="G1345">
        <v>2</v>
      </c>
      <c r="H1345">
        <v>2037</v>
      </c>
      <c r="I1345">
        <v>48</v>
      </c>
      <c r="J1345">
        <v>1.93</v>
      </c>
      <c r="K1345">
        <v>0</v>
      </c>
      <c r="L1345">
        <v>54.1</v>
      </c>
      <c r="M1345">
        <v>0</v>
      </c>
      <c r="N1345">
        <v>0.01</v>
      </c>
      <c r="O1345">
        <v>0</v>
      </c>
      <c r="P1345">
        <v>5.3109433962264096E-3</v>
      </c>
      <c r="Q1345">
        <v>0</v>
      </c>
      <c r="R1345">
        <v>0.42</v>
      </c>
      <c r="S1345">
        <v>0</v>
      </c>
      <c r="T1345">
        <v>133.16999999999999</v>
      </c>
      <c r="U1345">
        <v>0.26250000000000001</v>
      </c>
      <c r="V1345">
        <v>0</v>
      </c>
      <c r="W1345">
        <v>0.72499999999999998</v>
      </c>
      <c r="X1345">
        <v>0</v>
      </c>
      <c r="Y1345">
        <v>0.38750000000000001</v>
      </c>
      <c r="Z1345">
        <v>0</v>
      </c>
      <c r="AA1345">
        <v>2.2499999999999999E-2</v>
      </c>
      <c r="AB1345">
        <v>0</v>
      </c>
      <c r="AC1345" t="s">
        <v>36</v>
      </c>
      <c r="AD1345" t="s">
        <v>36</v>
      </c>
      <c r="AE1345" t="s">
        <v>36</v>
      </c>
      <c r="AF1345" t="s">
        <v>36</v>
      </c>
      <c r="AG1345" t="s">
        <v>36</v>
      </c>
      <c r="AH1345" t="s">
        <v>36</v>
      </c>
    </row>
    <row r="1346" spans="1:34" x14ac:dyDescent="0.25">
      <c r="A1346">
        <v>508</v>
      </c>
      <c r="B1346" t="s">
        <v>34</v>
      </c>
      <c r="C1346">
        <v>4</v>
      </c>
      <c r="D1346">
        <v>120</v>
      </c>
      <c r="E1346">
        <v>5</v>
      </c>
      <c r="F1346" t="s">
        <v>37</v>
      </c>
      <c r="G1346">
        <v>2</v>
      </c>
      <c r="H1346">
        <v>2038</v>
      </c>
      <c r="I1346">
        <v>49</v>
      </c>
      <c r="J1346">
        <v>1.93</v>
      </c>
      <c r="K1346">
        <v>0</v>
      </c>
      <c r="L1346">
        <v>54.1</v>
      </c>
      <c r="M1346">
        <v>0</v>
      </c>
      <c r="N1346">
        <v>0.01</v>
      </c>
      <c r="O1346">
        <v>0</v>
      </c>
      <c r="P1346">
        <v>5.3109433962264096E-3</v>
      </c>
      <c r="Q1346">
        <v>0</v>
      </c>
      <c r="R1346">
        <v>0.42</v>
      </c>
      <c r="S1346">
        <v>0</v>
      </c>
      <c r="T1346">
        <v>133.16999999999999</v>
      </c>
      <c r="U1346">
        <v>0.26250000000000001</v>
      </c>
      <c r="V1346">
        <v>0</v>
      </c>
      <c r="W1346">
        <v>0.72499999999999998</v>
      </c>
      <c r="X1346">
        <v>0</v>
      </c>
      <c r="Y1346">
        <v>0.38750000000000001</v>
      </c>
      <c r="Z1346">
        <v>0</v>
      </c>
      <c r="AA1346">
        <v>2.2499999999999999E-2</v>
      </c>
      <c r="AB1346">
        <v>0</v>
      </c>
      <c r="AC1346" t="s">
        <v>36</v>
      </c>
      <c r="AD1346" t="s">
        <v>36</v>
      </c>
      <c r="AE1346" t="s">
        <v>36</v>
      </c>
      <c r="AF1346" t="s">
        <v>36</v>
      </c>
      <c r="AG1346" t="s">
        <v>36</v>
      </c>
      <c r="AH1346" t="s">
        <v>36</v>
      </c>
    </row>
    <row r="1347" spans="1:34" x14ac:dyDescent="0.25">
      <c r="A1347">
        <v>509</v>
      </c>
      <c r="B1347" t="s">
        <v>34</v>
      </c>
      <c r="C1347">
        <v>4</v>
      </c>
      <c r="D1347">
        <v>120</v>
      </c>
      <c r="E1347">
        <v>5</v>
      </c>
      <c r="F1347" t="s">
        <v>37</v>
      </c>
      <c r="G1347">
        <v>2</v>
      </c>
      <c r="H1347">
        <v>2039</v>
      </c>
      <c r="I1347">
        <v>50</v>
      </c>
      <c r="J1347">
        <v>1.93</v>
      </c>
      <c r="K1347">
        <v>0</v>
      </c>
      <c r="L1347">
        <v>54.1</v>
      </c>
      <c r="M1347">
        <v>0</v>
      </c>
      <c r="N1347">
        <v>0.01</v>
      </c>
      <c r="O1347">
        <v>0</v>
      </c>
      <c r="P1347">
        <v>5.3109433962264096E-3</v>
      </c>
      <c r="Q1347">
        <v>0</v>
      </c>
      <c r="R1347">
        <v>0.42</v>
      </c>
      <c r="S1347">
        <v>0</v>
      </c>
      <c r="T1347">
        <v>133.16999999999999</v>
      </c>
      <c r="U1347">
        <v>0.26250000000000001</v>
      </c>
      <c r="V1347">
        <v>0</v>
      </c>
      <c r="W1347">
        <v>0.72499999999999998</v>
      </c>
      <c r="X1347">
        <v>0</v>
      </c>
      <c r="Y1347">
        <v>0.38750000000000001</v>
      </c>
      <c r="Z1347">
        <v>0</v>
      </c>
      <c r="AA1347">
        <v>2.2499999999999999E-2</v>
      </c>
      <c r="AB1347">
        <v>0</v>
      </c>
      <c r="AC1347" t="s">
        <v>36</v>
      </c>
      <c r="AD1347" t="s">
        <v>36</v>
      </c>
      <c r="AE1347" t="s">
        <v>36</v>
      </c>
      <c r="AF1347" t="s">
        <v>36</v>
      </c>
      <c r="AG1347" t="s">
        <v>36</v>
      </c>
      <c r="AH1347" t="s">
        <v>36</v>
      </c>
    </row>
    <row r="1348" spans="1:34" x14ac:dyDescent="0.25">
      <c r="A1348">
        <v>510</v>
      </c>
      <c r="B1348" t="s">
        <v>34</v>
      </c>
      <c r="C1348">
        <v>4</v>
      </c>
      <c r="D1348">
        <v>120</v>
      </c>
      <c r="E1348">
        <v>5</v>
      </c>
      <c r="F1348" t="s">
        <v>37</v>
      </c>
      <c r="G1348">
        <v>2</v>
      </c>
      <c r="H1348">
        <v>2040</v>
      </c>
      <c r="I1348">
        <v>51</v>
      </c>
      <c r="J1348">
        <v>1.93</v>
      </c>
      <c r="K1348">
        <v>0</v>
      </c>
      <c r="L1348">
        <v>54.1</v>
      </c>
      <c r="M1348">
        <v>0</v>
      </c>
      <c r="N1348">
        <v>0.01</v>
      </c>
      <c r="O1348">
        <v>0</v>
      </c>
      <c r="P1348">
        <v>5.3109433962264096E-3</v>
      </c>
      <c r="Q1348">
        <v>0</v>
      </c>
      <c r="R1348">
        <v>0.42</v>
      </c>
      <c r="S1348">
        <v>0</v>
      </c>
      <c r="T1348">
        <v>133.16999999999999</v>
      </c>
      <c r="U1348">
        <v>0.26250000000000001</v>
      </c>
      <c r="V1348">
        <v>0</v>
      </c>
      <c r="W1348">
        <v>0.72499999999999998</v>
      </c>
      <c r="X1348">
        <v>0</v>
      </c>
      <c r="Y1348">
        <v>0.38750000000000001</v>
      </c>
      <c r="Z1348">
        <v>0</v>
      </c>
      <c r="AA1348">
        <v>2.2499999999999999E-2</v>
      </c>
      <c r="AB1348">
        <v>0</v>
      </c>
      <c r="AC1348" t="s">
        <v>36</v>
      </c>
      <c r="AD1348" t="s">
        <v>36</v>
      </c>
      <c r="AE1348" t="s">
        <v>36</v>
      </c>
      <c r="AF1348" t="s">
        <v>36</v>
      </c>
      <c r="AG1348" t="s">
        <v>36</v>
      </c>
      <c r="AH1348" t="s">
        <v>36</v>
      </c>
    </row>
    <row r="1349" spans="1:34" x14ac:dyDescent="0.25">
      <c r="A1349">
        <v>543</v>
      </c>
      <c r="B1349" t="s">
        <v>34</v>
      </c>
      <c r="C1349">
        <v>4</v>
      </c>
      <c r="D1349">
        <v>5</v>
      </c>
      <c r="E1349">
        <v>1</v>
      </c>
      <c r="F1349" t="s">
        <v>38</v>
      </c>
      <c r="G1349">
        <v>3</v>
      </c>
      <c r="H1349">
        <v>2022</v>
      </c>
      <c r="I1349">
        <v>33</v>
      </c>
      <c r="J1349">
        <v>1.63</v>
      </c>
      <c r="K1349">
        <v>7.2899999999999997E-5</v>
      </c>
      <c r="L1349">
        <v>39.1</v>
      </c>
      <c r="M1349">
        <v>6.3900000000000003E-4</v>
      </c>
      <c r="N1349">
        <v>0.16</v>
      </c>
      <c r="O1349">
        <v>0</v>
      </c>
      <c r="P1349">
        <v>5.3109433962264096E-3</v>
      </c>
      <c r="Q1349">
        <v>0</v>
      </c>
      <c r="R1349">
        <v>0.06</v>
      </c>
      <c r="S1349">
        <v>0</v>
      </c>
      <c r="T1349">
        <v>79.58</v>
      </c>
      <c r="U1349">
        <v>0.26250000000000001</v>
      </c>
      <c r="V1349">
        <v>0</v>
      </c>
      <c r="W1349">
        <v>0.72499999999999998</v>
      </c>
      <c r="X1349">
        <v>0</v>
      </c>
      <c r="Y1349">
        <v>0.38750000000000001</v>
      </c>
      <c r="Z1349">
        <v>0</v>
      </c>
      <c r="AA1349">
        <v>2.2499999999999999E-2</v>
      </c>
      <c r="AB1349">
        <v>0</v>
      </c>
      <c r="AC1349" t="s">
        <v>36</v>
      </c>
      <c r="AD1349" t="s">
        <v>36</v>
      </c>
      <c r="AE1349" t="s">
        <v>36</v>
      </c>
      <c r="AF1349" t="s">
        <v>36</v>
      </c>
      <c r="AG1349" t="s">
        <v>36</v>
      </c>
      <c r="AH1349" t="s">
        <v>36</v>
      </c>
    </row>
    <row r="1350" spans="1:34" x14ac:dyDescent="0.25">
      <c r="A1350">
        <v>544</v>
      </c>
      <c r="B1350" t="s">
        <v>34</v>
      </c>
      <c r="C1350">
        <v>4</v>
      </c>
      <c r="D1350">
        <v>5</v>
      </c>
      <c r="E1350">
        <v>1</v>
      </c>
      <c r="F1350" t="s">
        <v>38</v>
      </c>
      <c r="G1350">
        <v>3</v>
      </c>
      <c r="H1350">
        <v>2023</v>
      </c>
      <c r="I1350">
        <v>34</v>
      </c>
      <c r="J1350">
        <v>1.63</v>
      </c>
      <c r="K1350">
        <v>7.2899999999999997E-5</v>
      </c>
      <c r="L1350">
        <v>39.1</v>
      </c>
      <c r="M1350">
        <v>6.3900000000000003E-4</v>
      </c>
      <c r="N1350">
        <v>0.16</v>
      </c>
      <c r="O1350">
        <v>0</v>
      </c>
      <c r="P1350">
        <v>5.3109433962264096E-3</v>
      </c>
      <c r="Q1350">
        <v>0</v>
      </c>
      <c r="R1350">
        <v>0.06</v>
      </c>
      <c r="S1350">
        <v>0</v>
      </c>
      <c r="T1350">
        <v>79.58</v>
      </c>
      <c r="U1350">
        <v>0.26250000000000001</v>
      </c>
      <c r="V1350">
        <v>0</v>
      </c>
      <c r="W1350">
        <v>0.72499999999999998</v>
      </c>
      <c r="X1350">
        <v>0</v>
      </c>
      <c r="Y1350">
        <v>0.38750000000000001</v>
      </c>
      <c r="Z1350">
        <v>0</v>
      </c>
      <c r="AA1350">
        <v>2.2499999999999999E-2</v>
      </c>
      <c r="AB1350">
        <v>0</v>
      </c>
      <c r="AC1350" t="s">
        <v>36</v>
      </c>
      <c r="AD1350" t="s">
        <v>36</v>
      </c>
      <c r="AE1350" t="s">
        <v>36</v>
      </c>
      <c r="AF1350" t="s">
        <v>36</v>
      </c>
      <c r="AG1350" t="s">
        <v>36</v>
      </c>
      <c r="AH1350" t="s">
        <v>36</v>
      </c>
    </row>
    <row r="1351" spans="1:34" x14ac:dyDescent="0.25">
      <c r="A1351">
        <v>545</v>
      </c>
      <c r="B1351" t="s">
        <v>34</v>
      </c>
      <c r="C1351">
        <v>4</v>
      </c>
      <c r="D1351">
        <v>5</v>
      </c>
      <c r="E1351">
        <v>1</v>
      </c>
      <c r="F1351" t="s">
        <v>38</v>
      </c>
      <c r="G1351">
        <v>3</v>
      </c>
      <c r="H1351">
        <v>2024</v>
      </c>
      <c r="I1351">
        <v>35</v>
      </c>
      <c r="J1351">
        <v>1.63</v>
      </c>
      <c r="K1351">
        <v>7.2899999999999997E-5</v>
      </c>
      <c r="L1351">
        <v>39.1</v>
      </c>
      <c r="M1351">
        <v>6.3900000000000003E-4</v>
      </c>
      <c r="N1351">
        <v>0.16</v>
      </c>
      <c r="O1351">
        <v>0</v>
      </c>
      <c r="P1351">
        <v>5.3109433962264096E-3</v>
      </c>
      <c r="Q1351">
        <v>0</v>
      </c>
      <c r="R1351">
        <v>0.06</v>
      </c>
      <c r="S1351">
        <v>0</v>
      </c>
      <c r="T1351">
        <v>79.58</v>
      </c>
      <c r="U1351">
        <v>0.26250000000000001</v>
      </c>
      <c r="V1351">
        <v>0</v>
      </c>
      <c r="W1351">
        <v>0.72499999999999998</v>
      </c>
      <c r="X1351">
        <v>0</v>
      </c>
      <c r="Y1351">
        <v>0.38750000000000001</v>
      </c>
      <c r="Z1351">
        <v>0</v>
      </c>
      <c r="AA1351">
        <v>2.2499999999999999E-2</v>
      </c>
      <c r="AB1351">
        <v>0</v>
      </c>
      <c r="AC1351" t="s">
        <v>36</v>
      </c>
      <c r="AD1351" t="s">
        <v>36</v>
      </c>
      <c r="AE1351" t="s">
        <v>36</v>
      </c>
      <c r="AF1351" t="s">
        <v>36</v>
      </c>
      <c r="AG1351" t="s">
        <v>36</v>
      </c>
      <c r="AH1351" t="s">
        <v>36</v>
      </c>
    </row>
    <row r="1352" spans="1:34" x14ac:dyDescent="0.25">
      <c r="A1352">
        <v>546</v>
      </c>
      <c r="B1352" t="s">
        <v>34</v>
      </c>
      <c r="C1352">
        <v>4</v>
      </c>
      <c r="D1352">
        <v>5</v>
      </c>
      <c r="E1352">
        <v>1</v>
      </c>
      <c r="F1352" t="s">
        <v>38</v>
      </c>
      <c r="G1352">
        <v>3</v>
      </c>
      <c r="H1352">
        <v>2025</v>
      </c>
      <c r="I1352">
        <v>36</v>
      </c>
      <c r="J1352">
        <v>1.63</v>
      </c>
      <c r="K1352">
        <v>7.2899999999999997E-5</v>
      </c>
      <c r="L1352">
        <v>39.1</v>
      </c>
      <c r="M1352">
        <v>6.3900000000000003E-4</v>
      </c>
      <c r="N1352">
        <v>0.16</v>
      </c>
      <c r="O1352">
        <v>0</v>
      </c>
      <c r="P1352">
        <v>5.3109433962264096E-3</v>
      </c>
      <c r="Q1352">
        <v>0</v>
      </c>
      <c r="R1352">
        <v>0.06</v>
      </c>
      <c r="S1352">
        <v>0</v>
      </c>
      <c r="T1352">
        <v>79.58</v>
      </c>
      <c r="U1352">
        <v>0.26250000000000001</v>
      </c>
      <c r="V1352">
        <v>0</v>
      </c>
      <c r="W1352">
        <v>0.72499999999999998</v>
      </c>
      <c r="X1352">
        <v>0</v>
      </c>
      <c r="Y1352">
        <v>0.38750000000000001</v>
      </c>
      <c r="Z1352">
        <v>0</v>
      </c>
      <c r="AA1352">
        <v>2.2499999999999999E-2</v>
      </c>
      <c r="AB1352">
        <v>0</v>
      </c>
      <c r="AC1352" t="s">
        <v>36</v>
      </c>
      <c r="AD1352" t="s">
        <v>36</v>
      </c>
      <c r="AE1352" t="s">
        <v>36</v>
      </c>
      <c r="AF1352" t="s">
        <v>36</v>
      </c>
      <c r="AG1352" t="s">
        <v>36</v>
      </c>
      <c r="AH1352" t="s">
        <v>36</v>
      </c>
    </row>
    <row r="1353" spans="1:34" x14ac:dyDescent="0.25">
      <c r="A1353">
        <v>547</v>
      </c>
      <c r="B1353" t="s">
        <v>34</v>
      </c>
      <c r="C1353">
        <v>4</v>
      </c>
      <c r="D1353">
        <v>5</v>
      </c>
      <c r="E1353">
        <v>1</v>
      </c>
      <c r="F1353" t="s">
        <v>38</v>
      </c>
      <c r="G1353">
        <v>3</v>
      </c>
      <c r="H1353">
        <v>2026</v>
      </c>
      <c r="I1353">
        <v>37</v>
      </c>
      <c r="J1353">
        <v>1.63</v>
      </c>
      <c r="K1353">
        <v>7.2899999999999997E-5</v>
      </c>
      <c r="L1353">
        <v>39.1</v>
      </c>
      <c r="M1353">
        <v>6.3900000000000003E-4</v>
      </c>
      <c r="N1353">
        <v>0.16</v>
      </c>
      <c r="O1353">
        <v>0</v>
      </c>
      <c r="P1353">
        <v>5.3109433962264096E-3</v>
      </c>
      <c r="Q1353">
        <v>0</v>
      </c>
      <c r="R1353">
        <v>0.06</v>
      </c>
      <c r="S1353">
        <v>0</v>
      </c>
      <c r="T1353">
        <v>79.58</v>
      </c>
      <c r="U1353">
        <v>0.26250000000000001</v>
      </c>
      <c r="V1353">
        <v>0</v>
      </c>
      <c r="W1353">
        <v>0.72499999999999998</v>
      </c>
      <c r="X1353">
        <v>0</v>
      </c>
      <c r="Y1353">
        <v>0.38750000000000001</v>
      </c>
      <c r="Z1353">
        <v>0</v>
      </c>
      <c r="AA1353">
        <v>2.2499999999999999E-2</v>
      </c>
      <c r="AB1353">
        <v>0</v>
      </c>
      <c r="AC1353" t="s">
        <v>36</v>
      </c>
      <c r="AD1353" t="s">
        <v>36</v>
      </c>
      <c r="AE1353" t="s">
        <v>36</v>
      </c>
      <c r="AF1353" t="s">
        <v>36</v>
      </c>
      <c r="AG1353" t="s">
        <v>36</v>
      </c>
      <c r="AH1353" t="s">
        <v>36</v>
      </c>
    </row>
    <row r="1354" spans="1:34" x14ac:dyDescent="0.25">
      <c r="A1354">
        <v>548</v>
      </c>
      <c r="B1354" t="s">
        <v>34</v>
      </c>
      <c r="C1354">
        <v>4</v>
      </c>
      <c r="D1354">
        <v>5</v>
      </c>
      <c r="E1354">
        <v>1</v>
      </c>
      <c r="F1354" t="s">
        <v>38</v>
      </c>
      <c r="G1354">
        <v>3</v>
      </c>
      <c r="H1354">
        <v>2027</v>
      </c>
      <c r="I1354">
        <v>38</v>
      </c>
      <c r="J1354">
        <v>1.63</v>
      </c>
      <c r="K1354">
        <v>7.2899999999999997E-5</v>
      </c>
      <c r="L1354">
        <v>39.1</v>
      </c>
      <c r="M1354">
        <v>6.3900000000000003E-4</v>
      </c>
      <c r="N1354">
        <v>0.16</v>
      </c>
      <c r="O1354">
        <v>0</v>
      </c>
      <c r="P1354">
        <v>5.3109433962264096E-3</v>
      </c>
      <c r="Q1354">
        <v>0</v>
      </c>
      <c r="R1354">
        <v>0.06</v>
      </c>
      <c r="S1354">
        <v>0</v>
      </c>
      <c r="T1354">
        <v>79.58</v>
      </c>
      <c r="U1354">
        <v>0.26250000000000001</v>
      </c>
      <c r="V1354">
        <v>0</v>
      </c>
      <c r="W1354">
        <v>0.72499999999999998</v>
      </c>
      <c r="X1354">
        <v>0</v>
      </c>
      <c r="Y1354">
        <v>0.38750000000000001</v>
      </c>
      <c r="Z1354">
        <v>0</v>
      </c>
      <c r="AA1354">
        <v>2.2499999999999999E-2</v>
      </c>
      <c r="AB1354">
        <v>0</v>
      </c>
      <c r="AC1354" t="s">
        <v>36</v>
      </c>
      <c r="AD1354" t="s">
        <v>36</v>
      </c>
      <c r="AE1354" t="s">
        <v>36</v>
      </c>
      <c r="AF1354" t="s">
        <v>36</v>
      </c>
      <c r="AG1354" t="s">
        <v>36</v>
      </c>
      <c r="AH1354" t="s">
        <v>36</v>
      </c>
    </row>
    <row r="1355" spans="1:34" x14ac:dyDescent="0.25">
      <c r="A1355">
        <v>549</v>
      </c>
      <c r="B1355" t="s">
        <v>34</v>
      </c>
      <c r="C1355">
        <v>4</v>
      </c>
      <c r="D1355">
        <v>5</v>
      </c>
      <c r="E1355">
        <v>1</v>
      </c>
      <c r="F1355" t="s">
        <v>38</v>
      </c>
      <c r="G1355">
        <v>3</v>
      </c>
      <c r="H1355">
        <v>2028</v>
      </c>
      <c r="I1355">
        <v>39</v>
      </c>
      <c r="J1355">
        <v>1.63</v>
      </c>
      <c r="K1355">
        <v>7.2899999999999997E-5</v>
      </c>
      <c r="L1355">
        <v>39.1</v>
      </c>
      <c r="M1355">
        <v>6.3900000000000003E-4</v>
      </c>
      <c r="N1355">
        <v>0.16</v>
      </c>
      <c r="O1355">
        <v>0</v>
      </c>
      <c r="P1355">
        <v>5.3109433962264096E-3</v>
      </c>
      <c r="Q1355">
        <v>0</v>
      </c>
      <c r="R1355">
        <v>0.06</v>
      </c>
      <c r="S1355">
        <v>0</v>
      </c>
      <c r="T1355">
        <v>79.58</v>
      </c>
      <c r="U1355">
        <v>0.26250000000000001</v>
      </c>
      <c r="V1355">
        <v>0</v>
      </c>
      <c r="W1355">
        <v>0.72499999999999998</v>
      </c>
      <c r="X1355">
        <v>0</v>
      </c>
      <c r="Y1355">
        <v>0.38750000000000001</v>
      </c>
      <c r="Z1355">
        <v>0</v>
      </c>
      <c r="AA1355">
        <v>2.2499999999999999E-2</v>
      </c>
      <c r="AB1355">
        <v>0</v>
      </c>
      <c r="AC1355" t="s">
        <v>36</v>
      </c>
      <c r="AD1355" t="s">
        <v>36</v>
      </c>
      <c r="AE1355" t="s">
        <v>36</v>
      </c>
      <c r="AF1355" t="s">
        <v>36</v>
      </c>
      <c r="AG1355" t="s">
        <v>36</v>
      </c>
      <c r="AH1355" t="s">
        <v>36</v>
      </c>
    </row>
    <row r="1356" spans="1:34" x14ac:dyDescent="0.25">
      <c r="A1356">
        <v>550</v>
      </c>
      <c r="B1356" t="s">
        <v>34</v>
      </c>
      <c r="C1356">
        <v>4</v>
      </c>
      <c r="D1356">
        <v>5</v>
      </c>
      <c r="E1356">
        <v>1</v>
      </c>
      <c r="F1356" t="s">
        <v>38</v>
      </c>
      <c r="G1356">
        <v>3</v>
      </c>
      <c r="H1356">
        <v>2029</v>
      </c>
      <c r="I1356">
        <v>40</v>
      </c>
      <c r="J1356">
        <v>1.63</v>
      </c>
      <c r="K1356">
        <v>7.2899999999999997E-5</v>
      </c>
      <c r="L1356">
        <v>39.1</v>
      </c>
      <c r="M1356">
        <v>6.3900000000000003E-4</v>
      </c>
      <c r="N1356">
        <v>0.16</v>
      </c>
      <c r="O1356">
        <v>0</v>
      </c>
      <c r="P1356">
        <v>5.3109433962264096E-3</v>
      </c>
      <c r="Q1356">
        <v>0</v>
      </c>
      <c r="R1356">
        <v>0.06</v>
      </c>
      <c r="S1356">
        <v>0</v>
      </c>
      <c r="T1356">
        <v>79.58</v>
      </c>
      <c r="U1356">
        <v>0.26250000000000001</v>
      </c>
      <c r="V1356">
        <v>0</v>
      </c>
      <c r="W1356">
        <v>0.72499999999999998</v>
      </c>
      <c r="X1356">
        <v>0</v>
      </c>
      <c r="Y1356">
        <v>0.38750000000000001</v>
      </c>
      <c r="Z1356">
        <v>0</v>
      </c>
      <c r="AA1356">
        <v>2.2499999999999999E-2</v>
      </c>
      <c r="AB1356">
        <v>0</v>
      </c>
      <c r="AC1356" t="s">
        <v>36</v>
      </c>
      <c r="AD1356" t="s">
        <v>36</v>
      </c>
      <c r="AE1356" t="s">
        <v>36</v>
      </c>
      <c r="AF1356" t="s">
        <v>36</v>
      </c>
      <c r="AG1356" t="s">
        <v>36</v>
      </c>
      <c r="AH1356" t="s">
        <v>36</v>
      </c>
    </row>
    <row r="1357" spans="1:34" x14ac:dyDescent="0.25">
      <c r="A1357">
        <v>551</v>
      </c>
      <c r="B1357" t="s">
        <v>34</v>
      </c>
      <c r="C1357">
        <v>4</v>
      </c>
      <c r="D1357">
        <v>5</v>
      </c>
      <c r="E1357">
        <v>1</v>
      </c>
      <c r="F1357" t="s">
        <v>38</v>
      </c>
      <c r="G1357">
        <v>3</v>
      </c>
      <c r="H1357">
        <v>2030</v>
      </c>
      <c r="I1357">
        <v>41</v>
      </c>
      <c r="J1357">
        <v>1.63</v>
      </c>
      <c r="K1357">
        <v>7.2899999999999997E-5</v>
      </c>
      <c r="L1357">
        <v>39.1</v>
      </c>
      <c r="M1357">
        <v>6.3900000000000003E-4</v>
      </c>
      <c r="N1357">
        <v>0.16</v>
      </c>
      <c r="O1357">
        <v>0</v>
      </c>
      <c r="P1357">
        <v>5.3109433962264096E-3</v>
      </c>
      <c r="Q1357">
        <v>0</v>
      </c>
      <c r="R1357">
        <v>0.06</v>
      </c>
      <c r="S1357">
        <v>0</v>
      </c>
      <c r="T1357">
        <v>79.58</v>
      </c>
      <c r="U1357">
        <v>0.26250000000000001</v>
      </c>
      <c r="V1357">
        <v>0</v>
      </c>
      <c r="W1357">
        <v>0.72499999999999998</v>
      </c>
      <c r="X1357">
        <v>0</v>
      </c>
      <c r="Y1357">
        <v>0.38750000000000001</v>
      </c>
      <c r="Z1357">
        <v>0</v>
      </c>
      <c r="AA1357">
        <v>2.2499999999999999E-2</v>
      </c>
      <c r="AB1357">
        <v>0</v>
      </c>
      <c r="AC1357" t="s">
        <v>36</v>
      </c>
      <c r="AD1357" t="s">
        <v>36</v>
      </c>
      <c r="AE1357" t="s">
        <v>36</v>
      </c>
      <c r="AF1357" t="s">
        <v>36</v>
      </c>
      <c r="AG1357" t="s">
        <v>36</v>
      </c>
      <c r="AH1357" t="s">
        <v>36</v>
      </c>
    </row>
    <row r="1358" spans="1:34" x14ac:dyDescent="0.25">
      <c r="A1358">
        <v>552</v>
      </c>
      <c r="B1358" t="s">
        <v>34</v>
      </c>
      <c r="C1358">
        <v>4</v>
      </c>
      <c r="D1358">
        <v>5</v>
      </c>
      <c r="E1358">
        <v>1</v>
      </c>
      <c r="F1358" t="s">
        <v>38</v>
      </c>
      <c r="G1358">
        <v>3</v>
      </c>
      <c r="H1358">
        <v>2031</v>
      </c>
      <c r="I1358">
        <v>42</v>
      </c>
      <c r="J1358">
        <v>1.63</v>
      </c>
      <c r="K1358">
        <v>7.2899999999999997E-5</v>
      </c>
      <c r="L1358">
        <v>39.1</v>
      </c>
      <c r="M1358">
        <v>6.3900000000000003E-4</v>
      </c>
      <c r="N1358">
        <v>0.16</v>
      </c>
      <c r="O1358">
        <v>0</v>
      </c>
      <c r="P1358">
        <v>5.3109433962264096E-3</v>
      </c>
      <c r="Q1358">
        <v>0</v>
      </c>
      <c r="R1358">
        <v>0.06</v>
      </c>
      <c r="S1358">
        <v>0</v>
      </c>
      <c r="T1358">
        <v>79.58</v>
      </c>
      <c r="U1358">
        <v>0.26250000000000001</v>
      </c>
      <c r="V1358">
        <v>0</v>
      </c>
      <c r="W1358">
        <v>0.72499999999999998</v>
      </c>
      <c r="X1358">
        <v>0</v>
      </c>
      <c r="Y1358">
        <v>0.38750000000000001</v>
      </c>
      <c r="Z1358">
        <v>0</v>
      </c>
      <c r="AA1358">
        <v>2.2499999999999999E-2</v>
      </c>
      <c r="AB1358">
        <v>0</v>
      </c>
      <c r="AC1358" t="s">
        <v>36</v>
      </c>
      <c r="AD1358" t="s">
        <v>36</v>
      </c>
      <c r="AE1358" t="s">
        <v>36</v>
      </c>
      <c r="AF1358" t="s">
        <v>36</v>
      </c>
      <c r="AG1358" t="s">
        <v>36</v>
      </c>
      <c r="AH1358" t="s">
        <v>36</v>
      </c>
    </row>
    <row r="1359" spans="1:34" x14ac:dyDescent="0.25">
      <c r="A1359">
        <v>553</v>
      </c>
      <c r="B1359" t="s">
        <v>34</v>
      </c>
      <c r="C1359">
        <v>4</v>
      </c>
      <c r="D1359">
        <v>5</v>
      </c>
      <c r="E1359">
        <v>1</v>
      </c>
      <c r="F1359" t="s">
        <v>38</v>
      </c>
      <c r="G1359">
        <v>3</v>
      </c>
      <c r="H1359">
        <v>2032</v>
      </c>
      <c r="I1359">
        <v>43</v>
      </c>
      <c r="J1359">
        <v>1.63</v>
      </c>
      <c r="K1359">
        <v>7.2899999999999997E-5</v>
      </c>
      <c r="L1359">
        <v>39.1</v>
      </c>
      <c r="M1359">
        <v>6.3900000000000003E-4</v>
      </c>
      <c r="N1359">
        <v>0.16</v>
      </c>
      <c r="O1359">
        <v>0</v>
      </c>
      <c r="P1359">
        <v>5.3109433962264096E-3</v>
      </c>
      <c r="Q1359">
        <v>0</v>
      </c>
      <c r="R1359">
        <v>0.06</v>
      </c>
      <c r="S1359">
        <v>0</v>
      </c>
      <c r="T1359">
        <v>79.58</v>
      </c>
      <c r="U1359">
        <v>0.26250000000000001</v>
      </c>
      <c r="V1359">
        <v>0</v>
      </c>
      <c r="W1359">
        <v>0.72499999999999998</v>
      </c>
      <c r="X1359">
        <v>0</v>
      </c>
      <c r="Y1359">
        <v>0.38750000000000001</v>
      </c>
      <c r="Z1359">
        <v>0</v>
      </c>
      <c r="AA1359">
        <v>2.2499999999999999E-2</v>
      </c>
      <c r="AB1359">
        <v>0</v>
      </c>
      <c r="AC1359" t="s">
        <v>36</v>
      </c>
      <c r="AD1359" t="s">
        <v>36</v>
      </c>
      <c r="AE1359" t="s">
        <v>36</v>
      </c>
      <c r="AF1359" t="s">
        <v>36</v>
      </c>
      <c r="AG1359" t="s">
        <v>36</v>
      </c>
      <c r="AH1359" t="s">
        <v>36</v>
      </c>
    </row>
    <row r="1360" spans="1:34" x14ac:dyDescent="0.25">
      <c r="A1360">
        <v>554</v>
      </c>
      <c r="B1360" t="s">
        <v>34</v>
      </c>
      <c r="C1360">
        <v>4</v>
      </c>
      <c r="D1360">
        <v>5</v>
      </c>
      <c r="E1360">
        <v>1</v>
      </c>
      <c r="F1360" t="s">
        <v>38</v>
      </c>
      <c r="G1360">
        <v>3</v>
      </c>
      <c r="H1360">
        <v>2033</v>
      </c>
      <c r="I1360">
        <v>44</v>
      </c>
      <c r="J1360">
        <v>1.63</v>
      </c>
      <c r="K1360">
        <v>7.2899999999999997E-5</v>
      </c>
      <c r="L1360">
        <v>39.1</v>
      </c>
      <c r="M1360">
        <v>6.3900000000000003E-4</v>
      </c>
      <c r="N1360">
        <v>0.16</v>
      </c>
      <c r="O1360">
        <v>0</v>
      </c>
      <c r="P1360">
        <v>5.3109433962264096E-3</v>
      </c>
      <c r="Q1360">
        <v>0</v>
      </c>
      <c r="R1360">
        <v>0.06</v>
      </c>
      <c r="S1360">
        <v>0</v>
      </c>
      <c r="T1360">
        <v>79.58</v>
      </c>
      <c r="U1360">
        <v>0.26250000000000001</v>
      </c>
      <c r="V1360">
        <v>0</v>
      </c>
      <c r="W1360">
        <v>0.72499999999999998</v>
      </c>
      <c r="X1360">
        <v>0</v>
      </c>
      <c r="Y1360">
        <v>0.38750000000000001</v>
      </c>
      <c r="Z1360">
        <v>0</v>
      </c>
      <c r="AA1360">
        <v>2.2499999999999999E-2</v>
      </c>
      <c r="AB1360">
        <v>0</v>
      </c>
      <c r="AC1360" t="s">
        <v>36</v>
      </c>
      <c r="AD1360" t="s">
        <v>36</v>
      </c>
      <c r="AE1360" t="s">
        <v>36</v>
      </c>
      <c r="AF1360" t="s">
        <v>36</v>
      </c>
      <c r="AG1360" t="s">
        <v>36</v>
      </c>
      <c r="AH1360" t="s">
        <v>36</v>
      </c>
    </row>
    <row r="1361" spans="1:34" x14ac:dyDescent="0.25">
      <c r="A1361">
        <v>555</v>
      </c>
      <c r="B1361" t="s">
        <v>34</v>
      </c>
      <c r="C1361">
        <v>4</v>
      </c>
      <c r="D1361">
        <v>5</v>
      </c>
      <c r="E1361">
        <v>1</v>
      </c>
      <c r="F1361" t="s">
        <v>38</v>
      </c>
      <c r="G1361">
        <v>3</v>
      </c>
      <c r="H1361">
        <v>2034</v>
      </c>
      <c r="I1361">
        <v>45</v>
      </c>
      <c r="J1361">
        <v>1.63</v>
      </c>
      <c r="K1361">
        <v>7.2899999999999997E-5</v>
      </c>
      <c r="L1361">
        <v>39.1</v>
      </c>
      <c r="M1361">
        <v>6.3900000000000003E-4</v>
      </c>
      <c r="N1361">
        <v>0.16</v>
      </c>
      <c r="O1361">
        <v>0</v>
      </c>
      <c r="P1361">
        <v>5.3109433962264096E-3</v>
      </c>
      <c r="Q1361">
        <v>0</v>
      </c>
      <c r="R1361">
        <v>0.06</v>
      </c>
      <c r="S1361">
        <v>0</v>
      </c>
      <c r="T1361">
        <v>79.58</v>
      </c>
      <c r="U1361">
        <v>0.26250000000000001</v>
      </c>
      <c r="V1361">
        <v>0</v>
      </c>
      <c r="W1361">
        <v>0.72499999999999998</v>
      </c>
      <c r="X1361">
        <v>0</v>
      </c>
      <c r="Y1361">
        <v>0.38750000000000001</v>
      </c>
      <c r="Z1361">
        <v>0</v>
      </c>
      <c r="AA1361">
        <v>2.2499999999999999E-2</v>
      </c>
      <c r="AB1361">
        <v>0</v>
      </c>
      <c r="AC1361" t="s">
        <v>36</v>
      </c>
      <c r="AD1361" t="s">
        <v>36</v>
      </c>
      <c r="AE1361" t="s">
        <v>36</v>
      </c>
      <c r="AF1361" t="s">
        <v>36</v>
      </c>
      <c r="AG1361" t="s">
        <v>36</v>
      </c>
      <c r="AH1361" t="s">
        <v>36</v>
      </c>
    </row>
    <row r="1362" spans="1:34" x14ac:dyDescent="0.25">
      <c r="A1362">
        <v>556</v>
      </c>
      <c r="B1362" t="s">
        <v>34</v>
      </c>
      <c r="C1362">
        <v>4</v>
      </c>
      <c r="D1362">
        <v>5</v>
      </c>
      <c r="E1362">
        <v>1</v>
      </c>
      <c r="F1362" t="s">
        <v>38</v>
      </c>
      <c r="G1362">
        <v>3</v>
      </c>
      <c r="H1362">
        <v>2035</v>
      </c>
      <c r="I1362">
        <v>46</v>
      </c>
      <c r="J1362">
        <v>1.63</v>
      </c>
      <c r="K1362">
        <v>7.2899999999999997E-5</v>
      </c>
      <c r="L1362">
        <v>39.1</v>
      </c>
      <c r="M1362">
        <v>6.3900000000000003E-4</v>
      </c>
      <c r="N1362">
        <v>0.16</v>
      </c>
      <c r="O1362">
        <v>0</v>
      </c>
      <c r="P1362">
        <v>5.3109433962264096E-3</v>
      </c>
      <c r="Q1362">
        <v>0</v>
      </c>
      <c r="R1362">
        <v>0.06</v>
      </c>
      <c r="S1362">
        <v>0</v>
      </c>
      <c r="T1362">
        <v>79.58</v>
      </c>
      <c r="U1362">
        <v>0.26250000000000001</v>
      </c>
      <c r="V1362">
        <v>0</v>
      </c>
      <c r="W1362">
        <v>0.72499999999999998</v>
      </c>
      <c r="X1362">
        <v>0</v>
      </c>
      <c r="Y1362">
        <v>0.38750000000000001</v>
      </c>
      <c r="Z1362">
        <v>0</v>
      </c>
      <c r="AA1362">
        <v>2.2499999999999999E-2</v>
      </c>
      <c r="AB1362">
        <v>0</v>
      </c>
      <c r="AC1362" t="s">
        <v>36</v>
      </c>
      <c r="AD1362" t="s">
        <v>36</v>
      </c>
      <c r="AE1362" t="s">
        <v>36</v>
      </c>
      <c r="AF1362" t="s">
        <v>36</v>
      </c>
      <c r="AG1362" t="s">
        <v>36</v>
      </c>
      <c r="AH1362" t="s">
        <v>36</v>
      </c>
    </row>
    <row r="1363" spans="1:34" x14ac:dyDescent="0.25">
      <c r="A1363">
        <v>557</v>
      </c>
      <c r="B1363" t="s">
        <v>34</v>
      </c>
      <c r="C1363">
        <v>4</v>
      </c>
      <c r="D1363">
        <v>5</v>
      </c>
      <c r="E1363">
        <v>1</v>
      </c>
      <c r="F1363" t="s">
        <v>38</v>
      </c>
      <c r="G1363">
        <v>3</v>
      </c>
      <c r="H1363">
        <v>2036</v>
      </c>
      <c r="I1363">
        <v>47</v>
      </c>
      <c r="J1363">
        <v>1.63</v>
      </c>
      <c r="K1363">
        <v>7.2899999999999997E-5</v>
      </c>
      <c r="L1363">
        <v>39.1</v>
      </c>
      <c r="M1363">
        <v>6.3900000000000003E-4</v>
      </c>
      <c r="N1363">
        <v>0.16</v>
      </c>
      <c r="O1363">
        <v>0</v>
      </c>
      <c r="P1363">
        <v>5.3109433962264096E-3</v>
      </c>
      <c r="Q1363">
        <v>0</v>
      </c>
      <c r="R1363">
        <v>0.06</v>
      </c>
      <c r="S1363">
        <v>0</v>
      </c>
      <c r="T1363">
        <v>79.58</v>
      </c>
      <c r="U1363">
        <v>0.26250000000000001</v>
      </c>
      <c r="V1363">
        <v>0</v>
      </c>
      <c r="W1363">
        <v>0.72499999999999998</v>
      </c>
      <c r="X1363">
        <v>0</v>
      </c>
      <c r="Y1363">
        <v>0.38750000000000001</v>
      </c>
      <c r="Z1363">
        <v>0</v>
      </c>
      <c r="AA1363">
        <v>2.2499999999999999E-2</v>
      </c>
      <c r="AB1363">
        <v>0</v>
      </c>
      <c r="AC1363" t="s">
        <v>36</v>
      </c>
      <c r="AD1363" t="s">
        <v>36</v>
      </c>
      <c r="AE1363" t="s">
        <v>36</v>
      </c>
      <c r="AF1363" t="s">
        <v>36</v>
      </c>
      <c r="AG1363" t="s">
        <v>36</v>
      </c>
      <c r="AH1363" t="s">
        <v>36</v>
      </c>
    </row>
    <row r="1364" spans="1:34" x14ac:dyDescent="0.25">
      <c r="A1364">
        <v>558</v>
      </c>
      <c r="B1364" t="s">
        <v>34</v>
      </c>
      <c r="C1364">
        <v>4</v>
      </c>
      <c r="D1364">
        <v>5</v>
      </c>
      <c r="E1364">
        <v>1</v>
      </c>
      <c r="F1364" t="s">
        <v>38</v>
      </c>
      <c r="G1364">
        <v>3</v>
      </c>
      <c r="H1364">
        <v>2037</v>
      </c>
      <c r="I1364">
        <v>48</v>
      </c>
      <c r="J1364">
        <v>1.63</v>
      </c>
      <c r="K1364">
        <v>7.2899999999999997E-5</v>
      </c>
      <c r="L1364">
        <v>39.1</v>
      </c>
      <c r="M1364">
        <v>6.3900000000000003E-4</v>
      </c>
      <c r="N1364">
        <v>0.16</v>
      </c>
      <c r="O1364">
        <v>0</v>
      </c>
      <c r="P1364">
        <v>5.3109433962264096E-3</v>
      </c>
      <c r="Q1364">
        <v>0</v>
      </c>
      <c r="R1364">
        <v>0.06</v>
      </c>
      <c r="S1364">
        <v>0</v>
      </c>
      <c r="T1364">
        <v>79.58</v>
      </c>
      <c r="U1364">
        <v>0.26250000000000001</v>
      </c>
      <c r="V1364">
        <v>0</v>
      </c>
      <c r="W1364">
        <v>0.72499999999999998</v>
      </c>
      <c r="X1364">
        <v>0</v>
      </c>
      <c r="Y1364">
        <v>0.38750000000000001</v>
      </c>
      <c r="Z1364">
        <v>0</v>
      </c>
      <c r="AA1364">
        <v>2.2499999999999999E-2</v>
      </c>
      <c r="AB1364">
        <v>0</v>
      </c>
      <c r="AC1364" t="s">
        <v>36</v>
      </c>
      <c r="AD1364" t="s">
        <v>36</v>
      </c>
      <c r="AE1364" t="s">
        <v>36</v>
      </c>
      <c r="AF1364" t="s">
        <v>36</v>
      </c>
      <c r="AG1364" t="s">
        <v>36</v>
      </c>
      <c r="AH1364" t="s">
        <v>36</v>
      </c>
    </row>
    <row r="1365" spans="1:34" x14ac:dyDescent="0.25">
      <c r="A1365">
        <v>559</v>
      </c>
      <c r="B1365" t="s">
        <v>34</v>
      </c>
      <c r="C1365">
        <v>4</v>
      </c>
      <c r="D1365">
        <v>5</v>
      </c>
      <c r="E1365">
        <v>1</v>
      </c>
      <c r="F1365" t="s">
        <v>38</v>
      </c>
      <c r="G1365">
        <v>3</v>
      </c>
      <c r="H1365">
        <v>2038</v>
      </c>
      <c r="I1365">
        <v>49</v>
      </c>
      <c r="J1365">
        <v>1.63</v>
      </c>
      <c r="K1365">
        <v>7.2899999999999997E-5</v>
      </c>
      <c r="L1365">
        <v>39.1</v>
      </c>
      <c r="M1365">
        <v>6.3900000000000003E-4</v>
      </c>
      <c r="N1365">
        <v>0.16</v>
      </c>
      <c r="O1365">
        <v>0</v>
      </c>
      <c r="P1365">
        <v>5.3109433962264096E-3</v>
      </c>
      <c r="Q1365">
        <v>0</v>
      </c>
      <c r="R1365">
        <v>0.06</v>
      </c>
      <c r="S1365">
        <v>0</v>
      </c>
      <c r="T1365">
        <v>79.58</v>
      </c>
      <c r="U1365">
        <v>0.26250000000000001</v>
      </c>
      <c r="V1365">
        <v>0</v>
      </c>
      <c r="W1365">
        <v>0.72499999999999998</v>
      </c>
      <c r="X1365">
        <v>0</v>
      </c>
      <c r="Y1365">
        <v>0.38750000000000001</v>
      </c>
      <c r="Z1365">
        <v>0</v>
      </c>
      <c r="AA1365">
        <v>2.2499999999999999E-2</v>
      </c>
      <c r="AB1365">
        <v>0</v>
      </c>
      <c r="AC1365" t="s">
        <v>36</v>
      </c>
      <c r="AD1365" t="s">
        <v>36</v>
      </c>
      <c r="AE1365" t="s">
        <v>36</v>
      </c>
      <c r="AF1365" t="s">
        <v>36</v>
      </c>
      <c r="AG1365" t="s">
        <v>36</v>
      </c>
      <c r="AH1365" t="s">
        <v>36</v>
      </c>
    </row>
    <row r="1366" spans="1:34" x14ac:dyDescent="0.25">
      <c r="A1366">
        <v>560</v>
      </c>
      <c r="B1366" t="s">
        <v>34</v>
      </c>
      <c r="C1366">
        <v>4</v>
      </c>
      <c r="D1366">
        <v>5</v>
      </c>
      <c r="E1366">
        <v>1</v>
      </c>
      <c r="F1366" t="s">
        <v>38</v>
      </c>
      <c r="G1366">
        <v>3</v>
      </c>
      <c r="H1366">
        <v>2039</v>
      </c>
      <c r="I1366">
        <v>50</v>
      </c>
      <c r="J1366">
        <v>1.63</v>
      </c>
      <c r="K1366">
        <v>7.2899999999999997E-5</v>
      </c>
      <c r="L1366">
        <v>39.1</v>
      </c>
      <c r="M1366">
        <v>6.3900000000000003E-4</v>
      </c>
      <c r="N1366">
        <v>0.16</v>
      </c>
      <c r="O1366">
        <v>0</v>
      </c>
      <c r="P1366">
        <v>5.3109433962264096E-3</v>
      </c>
      <c r="Q1366">
        <v>0</v>
      </c>
      <c r="R1366">
        <v>0.06</v>
      </c>
      <c r="S1366">
        <v>0</v>
      </c>
      <c r="T1366">
        <v>79.58</v>
      </c>
      <c r="U1366">
        <v>0.26250000000000001</v>
      </c>
      <c r="V1366">
        <v>0</v>
      </c>
      <c r="W1366">
        <v>0.72499999999999998</v>
      </c>
      <c r="X1366">
        <v>0</v>
      </c>
      <c r="Y1366">
        <v>0.38750000000000001</v>
      </c>
      <c r="Z1366">
        <v>0</v>
      </c>
      <c r="AA1366">
        <v>2.2499999999999999E-2</v>
      </c>
      <c r="AB1366">
        <v>0</v>
      </c>
      <c r="AC1366" t="s">
        <v>36</v>
      </c>
      <c r="AD1366" t="s">
        <v>36</v>
      </c>
      <c r="AE1366" t="s">
        <v>36</v>
      </c>
      <c r="AF1366" t="s">
        <v>36</v>
      </c>
      <c r="AG1366" t="s">
        <v>36</v>
      </c>
      <c r="AH1366" t="s">
        <v>36</v>
      </c>
    </row>
    <row r="1367" spans="1:34" x14ac:dyDescent="0.25">
      <c r="A1367">
        <v>561</v>
      </c>
      <c r="B1367" t="s">
        <v>34</v>
      </c>
      <c r="C1367">
        <v>4</v>
      </c>
      <c r="D1367">
        <v>5</v>
      </c>
      <c r="E1367">
        <v>1</v>
      </c>
      <c r="F1367" t="s">
        <v>38</v>
      </c>
      <c r="G1367">
        <v>3</v>
      </c>
      <c r="H1367">
        <v>2040</v>
      </c>
      <c r="I1367">
        <v>51</v>
      </c>
      <c r="J1367">
        <v>1.63</v>
      </c>
      <c r="K1367">
        <v>7.2899999999999997E-5</v>
      </c>
      <c r="L1367">
        <v>39.1</v>
      </c>
      <c r="M1367">
        <v>6.3900000000000003E-4</v>
      </c>
      <c r="N1367">
        <v>0.16</v>
      </c>
      <c r="O1367">
        <v>0</v>
      </c>
      <c r="P1367">
        <v>5.3109433962264096E-3</v>
      </c>
      <c r="Q1367">
        <v>0</v>
      </c>
      <c r="R1367">
        <v>0.06</v>
      </c>
      <c r="S1367">
        <v>0</v>
      </c>
      <c r="T1367">
        <v>79.58</v>
      </c>
      <c r="U1367">
        <v>0.26250000000000001</v>
      </c>
      <c r="V1367">
        <v>0</v>
      </c>
      <c r="W1367">
        <v>0.72499999999999998</v>
      </c>
      <c r="X1367">
        <v>0</v>
      </c>
      <c r="Y1367">
        <v>0.38750000000000001</v>
      </c>
      <c r="Z1367">
        <v>0</v>
      </c>
      <c r="AA1367">
        <v>2.2499999999999999E-2</v>
      </c>
      <c r="AB1367">
        <v>0</v>
      </c>
      <c r="AC1367" t="s">
        <v>36</v>
      </c>
      <c r="AD1367" t="s">
        <v>36</v>
      </c>
      <c r="AE1367" t="s">
        <v>36</v>
      </c>
      <c r="AF1367" t="s">
        <v>36</v>
      </c>
      <c r="AG1367" t="s">
        <v>36</v>
      </c>
      <c r="AH1367" t="s">
        <v>36</v>
      </c>
    </row>
    <row r="1368" spans="1:34" x14ac:dyDescent="0.25">
      <c r="A1368">
        <v>594</v>
      </c>
      <c r="B1368" t="s">
        <v>34</v>
      </c>
      <c r="C1368">
        <v>4</v>
      </c>
      <c r="D1368">
        <v>15</v>
      </c>
      <c r="E1368">
        <v>2</v>
      </c>
      <c r="F1368" t="s">
        <v>38</v>
      </c>
      <c r="G1368">
        <v>3</v>
      </c>
      <c r="H1368">
        <v>2022</v>
      </c>
      <c r="I1368">
        <v>33</v>
      </c>
      <c r="J1368">
        <v>1.63</v>
      </c>
      <c r="K1368">
        <v>7.2899999999999997E-5</v>
      </c>
      <c r="L1368">
        <v>39.1</v>
      </c>
      <c r="M1368">
        <v>6.3900000000000003E-4</v>
      </c>
      <c r="N1368">
        <v>0.16</v>
      </c>
      <c r="O1368">
        <v>0</v>
      </c>
      <c r="P1368">
        <v>5.3109433962264096E-3</v>
      </c>
      <c r="Q1368">
        <v>0</v>
      </c>
      <c r="R1368">
        <v>0.06</v>
      </c>
      <c r="S1368">
        <v>0</v>
      </c>
      <c r="T1368">
        <v>79.58</v>
      </c>
      <c r="U1368">
        <v>0.26250000000000001</v>
      </c>
      <c r="V1368">
        <v>0</v>
      </c>
      <c r="W1368">
        <v>0.72499999999999998</v>
      </c>
      <c r="X1368">
        <v>0</v>
      </c>
      <c r="Y1368">
        <v>0.38750000000000001</v>
      </c>
      <c r="Z1368">
        <v>0</v>
      </c>
      <c r="AA1368">
        <v>2.2499999999999999E-2</v>
      </c>
      <c r="AB1368">
        <v>0</v>
      </c>
      <c r="AC1368" t="s">
        <v>36</v>
      </c>
      <c r="AD1368" t="s">
        <v>36</v>
      </c>
      <c r="AE1368" t="s">
        <v>36</v>
      </c>
      <c r="AF1368" t="s">
        <v>36</v>
      </c>
      <c r="AG1368" t="s">
        <v>36</v>
      </c>
      <c r="AH1368" t="s">
        <v>36</v>
      </c>
    </row>
    <row r="1369" spans="1:34" x14ac:dyDescent="0.25">
      <c r="A1369">
        <v>595</v>
      </c>
      <c r="B1369" t="s">
        <v>34</v>
      </c>
      <c r="C1369">
        <v>4</v>
      </c>
      <c r="D1369">
        <v>15</v>
      </c>
      <c r="E1369">
        <v>2</v>
      </c>
      <c r="F1369" t="s">
        <v>38</v>
      </c>
      <c r="G1369">
        <v>3</v>
      </c>
      <c r="H1369">
        <v>2023</v>
      </c>
      <c r="I1369">
        <v>34</v>
      </c>
      <c r="J1369">
        <v>1.63</v>
      </c>
      <c r="K1369">
        <v>7.2899999999999997E-5</v>
      </c>
      <c r="L1369">
        <v>39.1</v>
      </c>
      <c r="M1369">
        <v>6.3900000000000003E-4</v>
      </c>
      <c r="N1369">
        <v>0.16</v>
      </c>
      <c r="O1369">
        <v>0</v>
      </c>
      <c r="P1369">
        <v>5.3109433962264096E-3</v>
      </c>
      <c r="Q1369">
        <v>0</v>
      </c>
      <c r="R1369">
        <v>0.06</v>
      </c>
      <c r="S1369">
        <v>0</v>
      </c>
      <c r="T1369">
        <v>79.58</v>
      </c>
      <c r="U1369">
        <v>0.26250000000000001</v>
      </c>
      <c r="V1369">
        <v>0</v>
      </c>
      <c r="W1369">
        <v>0.72499999999999998</v>
      </c>
      <c r="X1369">
        <v>0</v>
      </c>
      <c r="Y1369">
        <v>0.38750000000000001</v>
      </c>
      <c r="Z1369">
        <v>0</v>
      </c>
      <c r="AA1369">
        <v>2.2499999999999999E-2</v>
      </c>
      <c r="AB1369">
        <v>0</v>
      </c>
      <c r="AC1369" t="s">
        <v>36</v>
      </c>
      <c r="AD1369" t="s">
        <v>36</v>
      </c>
      <c r="AE1369" t="s">
        <v>36</v>
      </c>
      <c r="AF1369" t="s">
        <v>36</v>
      </c>
      <c r="AG1369" t="s">
        <v>36</v>
      </c>
      <c r="AH1369" t="s">
        <v>36</v>
      </c>
    </row>
    <row r="1370" spans="1:34" x14ac:dyDescent="0.25">
      <c r="A1370">
        <v>596</v>
      </c>
      <c r="B1370" t="s">
        <v>34</v>
      </c>
      <c r="C1370">
        <v>4</v>
      </c>
      <c r="D1370">
        <v>15</v>
      </c>
      <c r="E1370">
        <v>2</v>
      </c>
      <c r="F1370" t="s">
        <v>38</v>
      </c>
      <c r="G1370">
        <v>3</v>
      </c>
      <c r="H1370">
        <v>2024</v>
      </c>
      <c r="I1370">
        <v>35</v>
      </c>
      <c r="J1370">
        <v>1.63</v>
      </c>
      <c r="K1370">
        <v>7.2899999999999997E-5</v>
      </c>
      <c r="L1370">
        <v>39.1</v>
      </c>
      <c r="M1370">
        <v>6.3900000000000003E-4</v>
      </c>
      <c r="N1370">
        <v>0.16</v>
      </c>
      <c r="O1370">
        <v>0</v>
      </c>
      <c r="P1370">
        <v>5.3109433962264096E-3</v>
      </c>
      <c r="Q1370">
        <v>0</v>
      </c>
      <c r="R1370">
        <v>0.06</v>
      </c>
      <c r="S1370">
        <v>0</v>
      </c>
      <c r="T1370">
        <v>79.58</v>
      </c>
      <c r="U1370">
        <v>0.26250000000000001</v>
      </c>
      <c r="V1370">
        <v>0</v>
      </c>
      <c r="W1370">
        <v>0.72499999999999998</v>
      </c>
      <c r="X1370">
        <v>0</v>
      </c>
      <c r="Y1370">
        <v>0.38750000000000001</v>
      </c>
      <c r="Z1370">
        <v>0</v>
      </c>
      <c r="AA1370">
        <v>2.2499999999999999E-2</v>
      </c>
      <c r="AB1370">
        <v>0</v>
      </c>
      <c r="AC1370" t="s">
        <v>36</v>
      </c>
      <c r="AD1370" t="s">
        <v>36</v>
      </c>
      <c r="AE1370" t="s">
        <v>36</v>
      </c>
      <c r="AF1370" t="s">
        <v>36</v>
      </c>
      <c r="AG1370" t="s">
        <v>36</v>
      </c>
      <c r="AH1370" t="s">
        <v>36</v>
      </c>
    </row>
    <row r="1371" spans="1:34" x14ac:dyDescent="0.25">
      <c r="A1371">
        <v>597</v>
      </c>
      <c r="B1371" t="s">
        <v>34</v>
      </c>
      <c r="C1371">
        <v>4</v>
      </c>
      <c r="D1371">
        <v>15</v>
      </c>
      <c r="E1371">
        <v>2</v>
      </c>
      <c r="F1371" t="s">
        <v>38</v>
      </c>
      <c r="G1371">
        <v>3</v>
      </c>
      <c r="H1371">
        <v>2025</v>
      </c>
      <c r="I1371">
        <v>36</v>
      </c>
      <c r="J1371">
        <v>1.63</v>
      </c>
      <c r="K1371">
        <v>7.2899999999999997E-5</v>
      </c>
      <c r="L1371">
        <v>39.1</v>
      </c>
      <c r="M1371">
        <v>6.3900000000000003E-4</v>
      </c>
      <c r="N1371">
        <v>0.16</v>
      </c>
      <c r="O1371">
        <v>0</v>
      </c>
      <c r="P1371">
        <v>5.3109433962264096E-3</v>
      </c>
      <c r="Q1371">
        <v>0</v>
      </c>
      <c r="R1371">
        <v>0.06</v>
      </c>
      <c r="S1371">
        <v>0</v>
      </c>
      <c r="T1371">
        <v>79.58</v>
      </c>
      <c r="U1371">
        <v>0.26250000000000001</v>
      </c>
      <c r="V1371">
        <v>0</v>
      </c>
      <c r="W1371">
        <v>0.72499999999999998</v>
      </c>
      <c r="X1371">
        <v>0</v>
      </c>
      <c r="Y1371">
        <v>0.38750000000000001</v>
      </c>
      <c r="Z1371">
        <v>0</v>
      </c>
      <c r="AA1371">
        <v>2.2499999999999999E-2</v>
      </c>
      <c r="AB1371">
        <v>0</v>
      </c>
      <c r="AC1371" t="s">
        <v>36</v>
      </c>
      <c r="AD1371" t="s">
        <v>36</v>
      </c>
      <c r="AE1371" t="s">
        <v>36</v>
      </c>
      <c r="AF1371" t="s">
        <v>36</v>
      </c>
      <c r="AG1371" t="s">
        <v>36</v>
      </c>
      <c r="AH1371" t="s">
        <v>36</v>
      </c>
    </row>
    <row r="1372" spans="1:34" x14ac:dyDescent="0.25">
      <c r="A1372">
        <v>598</v>
      </c>
      <c r="B1372" t="s">
        <v>34</v>
      </c>
      <c r="C1372">
        <v>4</v>
      </c>
      <c r="D1372">
        <v>15</v>
      </c>
      <c r="E1372">
        <v>2</v>
      </c>
      <c r="F1372" t="s">
        <v>38</v>
      </c>
      <c r="G1372">
        <v>3</v>
      </c>
      <c r="H1372">
        <v>2026</v>
      </c>
      <c r="I1372">
        <v>37</v>
      </c>
      <c r="J1372">
        <v>1.63</v>
      </c>
      <c r="K1372">
        <v>7.2899999999999997E-5</v>
      </c>
      <c r="L1372">
        <v>39.1</v>
      </c>
      <c r="M1372">
        <v>6.3900000000000003E-4</v>
      </c>
      <c r="N1372">
        <v>0.16</v>
      </c>
      <c r="O1372">
        <v>0</v>
      </c>
      <c r="P1372">
        <v>5.3109433962264096E-3</v>
      </c>
      <c r="Q1372">
        <v>0</v>
      </c>
      <c r="R1372">
        <v>0.06</v>
      </c>
      <c r="S1372">
        <v>0</v>
      </c>
      <c r="T1372">
        <v>79.58</v>
      </c>
      <c r="U1372">
        <v>0.26250000000000001</v>
      </c>
      <c r="V1372">
        <v>0</v>
      </c>
      <c r="W1372">
        <v>0.72499999999999998</v>
      </c>
      <c r="X1372">
        <v>0</v>
      </c>
      <c r="Y1372">
        <v>0.38750000000000001</v>
      </c>
      <c r="Z1372">
        <v>0</v>
      </c>
      <c r="AA1372">
        <v>2.2499999999999999E-2</v>
      </c>
      <c r="AB1372">
        <v>0</v>
      </c>
      <c r="AC1372" t="s">
        <v>36</v>
      </c>
      <c r="AD1372" t="s">
        <v>36</v>
      </c>
      <c r="AE1372" t="s">
        <v>36</v>
      </c>
      <c r="AF1372" t="s">
        <v>36</v>
      </c>
      <c r="AG1372" t="s">
        <v>36</v>
      </c>
      <c r="AH1372" t="s">
        <v>36</v>
      </c>
    </row>
    <row r="1373" spans="1:34" x14ac:dyDescent="0.25">
      <c r="A1373">
        <v>599</v>
      </c>
      <c r="B1373" t="s">
        <v>34</v>
      </c>
      <c r="C1373">
        <v>4</v>
      </c>
      <c r="D1373">
        <v>15</v>
      </c>
      <c r="E1373">
        <v>2</v>
      </c>
      <c r="F1373" t="s">
        <v>38</v>
      </c>
      <c r="G1373">
        <v>3</v>
      </c>
      <c r="H1373">
        <v>2027</v>
      </c>
      <c r="I1373">
        <v>38</v>
      </c>
      <c r="J1373">
        <v>1.63</v>
      </c>
      <c r="K1373">
        <v>7.2899999999999997E-5</v>
      </c>
      <c r="L1373">
        <v>39.1</v>
      </c>
      <c r="M1373">
        <v>6.3900000000000003E-4</v>
      </c>
      <c r="N1373">
        <v>0.16</v>
      </c>
      <c r="O1373">
        <v>0</v>
      </c>
      <c r="P1373">
        <v>5.3109433962264096E-3</v>
      </c>
      <c r="Q1373">
        <v>0</v>
      </c>
      <c r="R1373">
        <v>0.06</v>
      </c>
      <c r="S1373">
        <v>0</v>
      </c>
      <c r="T1373">
        <v>79.58</v>
      </c>
      <c r="U1373">
        <v>0.26250000000000001</v>
      </c>
      <c r="V1373">
        <v>0</v>
      </c>
      <c r="W1373">
        <v>0.72499999999999998</v>
      </c>
      <c r="X1373">
        <v>0</v>
      </c>
      <c r="Y1373">
        <v>0.38750000000000001</v>
      </c>
      <c r="Z1373">
        <v>0</v>
      </c>
      <c r="AA1373">
        <v>2.2499999999999999E-2</v>
      </c>
      <c r="AB1373">
        <v>0</v>
      </c>
      <c r="AC1373" t="s">
        <v>36</v>
      </c>
      <c r="AD1373" t="s">
        <v>36</v>
      </c>
      <c r="AE1373" t="s">
        <v>36</v>
      </c>
      <c r="AF1373" t="s">
        <v>36</v>
      </c>
      <c r="AG1373" t="s">
        <v>36</v>
      </c>
      <c r="AH1373" t="s">
        <v>36</v>
      </c>
    </row>
    <row r="1374" spans="1:34" x14ac:dyDescent="0.25">
      <c r="A1374">
        <v>600</v>
      </c>
      <c r="B1374" t="s">
        <v>34</v>
      </c>
      <c r="C1374">
        <v>4</v>
      </c>
      <c r="D1374">
        <v>15</v>
      </c>
      <c r="E1374">
        <v>2</v>
      </c>
      <c r="F1374" t="s">
        <v>38</v>
      </c>
      <c r="G1374">
        <v>3</v>
      </c>
      <c r="H1374">
        <v>2028</v>
      </c>
      <c r="I1374">
        <v>39</v>
      </c>
      <c r="J1374">
        <v>1.63</v>
      </c>
      <c r="K1374">
        <v>7.2899999999999997E-5</v>
      </c>
      <c r="L1374">
        <v>39.1</v>
      </c>
      <c r="M1374">
        <v>6.3900000000000003E-4</v>
      </c>
      <c r="N1374">
        <v>0.16</v>
      </c>
      <c r="O1374">
        <v>0</v>
      </c>
      <c r="P1374">
        <v>5.3109433962264096E-3</v>
      </c>
      <c r="Q1374">
        <v>0</v>
      </c>
      <c r="R1374">
        <v>0.06</v>
      </c>
      <c r="S1374">
        <v>0</v>
      </c>
      <c r="T1374">
        <v>79.58</v>
      </c>
      <c r="U1374">
        <v>0.26250000000000001</v>
      </c>
      <c r="V1374">
        <v>0</v>
      </c>
      <c r="W1374">
        <v>0.72499999999999998</v>
      </c>
      <c r="X1374">
        <v>0</v>
      </c>
      <c r="Y1374">
        <v>0.38750000000000001</v>
      </c>
      <c r="Z1374">
        <v>0</v>
      </c>
      <c r="AA1374">
        <v>2.2499999999999999E-2</v>
      </c>
      <c r="AB1374">
        <v>0</v>
      </c>
      <c r="AC1374" t="s">
        <v>36</v>
      </c>
      <c r="AD1374" t="s">
        <v>36</v>
      </c>
      <c r="AE1374" t="s">
        <v>36</v>
      </c>
      <c r="AF1374" t="s">
        <v>36</v>
      </c>
      <c r="AG1374" t="s">
        <v>36</v>
      </c>
      <c r="AH1374" t="s">
        <v>36</v>
      </c>
    </row>
    <row r="1375" spans="1:34" x14ac:dyDescent="0.25">
      <c r="A1375">
        <v>601</v>
      </c>
      <c r="B1375" t="s">
        <v>34</v>
      </c>
      <c r="C1375">
        <v>4</v>
      </c>
      <c r="D1375">
        <v>15</v>
      </c>
      <c r="E1375">
        <v>2</v>
      </c>
      <c r="F1375" t="s">
        <v>38</v>
      </c>
      <c r="G1375">
        <v>3</v>
      </c>
      <c r="H1375">
        <v>2029</v>
      </c>
      <c r="I1375">
        <v>40</v>
      </c>
      <c r="J1375">
        <v>1.63</v>
      </c>
      <c r="K1375">
        <v>7.2899999999999997E-5</v>
      </c>
      <c r="L1375">
        <v>39.1</v>
      </c>
      <c r="M1375">
        <v>6.3900000000000003E-4</v>
      </c>
      <c r="N1375">
        <v>0.16</v>
      </c>
      <c r="O1375">
        <v>0</v>
      </c>
      <c r="P1375">
        <v>5.3109433962264096E-3</v>
      </c>
      <c r="Q1375">
        <v>0</v>
      </c>
      <c r="R1375">
        <v>0.06</v>
      </c>
      <c r="S1375">
        <v>0</v>
      </c>
      <c r="T1375">
        <v>79.58</v>
      </c>
      <c r="U1375">
        <v>0.26250000000000001</v>
      </c>
      <c r="V1375">
        <v>0</v>
      </c>
      <c r="W1375">
        <v>0.72499999999999998</v>
      </c>
      <c r="X1375">
        <v>0</v>
      </c>
      <c r="Y1375">
        <v>0.38750000000000001</v>
      </c>
      <c r="Z1375">
        <v>0</v>
      </c>
      <c r="AA1375">
        <v>2.2499999999999999E-2</v>
      </c>
      <c r="AB1375">
        <v>0</v>
      </c>
      <c r="AC1375" t="s">
        <v>36</v>
      </c>
      <c r="AD1375" t="s">
        <v>36</v>
      </c>
      <c r="AE1375" t="s">
        <v>36</v>
      </c>
      <c r="AF1375" t="s">
        <v>36</v>
      </c>
      <c r="AG1375" t="s">
        <v>36</v>
      </c>
      <c r="AH1375" t="s">
        <v>36</v>
      </c>
    </row>
    <row r="1376" spans="1:34" x14ac:dyDescent="0.25">
      <c r="A1376">
        <v>602</v>
      </c>
      <c r="B1376" t="s">
        <v>34</v>
      </c>
      <c r="C1376">
        <v>4</v>
      </c>
      <c r="D1376">
        <v>15</v>
      </c>
      <c r="E1376">
        <v>2</v>
      </c>
      <c r="F1376" t="s">
        <v>38</v>
      </c>
      <c r="G1376">
        <v>3</v>
      </c>
      <c r="H1376">
        <v>2030</v>
      </c>
      <c r="I1376">
        <v>41</v>
      </c>
      <c r="J1376">
        <v>1.63</v>
      </c>
      <c r="K1376">
        <v>7.2899999999999997E-5</v>
      </c>
      <c r="L1376">
        <v>39.1</v>
      </c>
      <c r="M1376">
        <v>6.3900000000000003E-4</v>
      </c>
      <c r="N1376">
        <v>0.16</v>
      </c>
      <c r="O1376">
        <v>0</v>
      </c>
      <c r="P1376">
        <v>5.3109433962264096E-3</v>
      </c>
      <c r="Q1376">
        <v>0</v>
      </c>
      <c r="R1376">
        <v>0.06</v>
      </c>
      <c r="S1376">
        <v>0</v>
      </c>
      <c r="T1376">
        <v>79.58</v>
      </c>
      <c r="U1376">
        <v>0.26250000000000001</v>
      </c>
      <c r="V1376">
        <v>0</v>
      </c>
      <c r="W1376">
        <v>0.72499999999999998</v>
      </c>
      <c r="X1376">
        <v>0</v>
      </c>
      <c r="Y1376">
        <v>0.38750000000000001</v>
      </c>
      <c r="Z1376">
        <v>0</v>
      </c>
      <c r="AA1376">
        <v>2.2499999999999999E-2</v>
      </c>
      <c r="AB1376">
        <v>0</v>
      </c>
      <c r="AC1376" t="s">
        <v>36</v>
      </c>
      <c r="AD1376" t="s">
        <v>36</v>
      </c>
      <c r="AE1376" t="s">
        <v>36</v>
      </c>
      <c r="AF1376" t="s">
        <v>36</v>
      </c>
      <c r="AG1376" t="s">
        <v>36</v>
      </c>
      <c r="AH1376" t="s">
        <v>36</v>
      </c>
    </row>
    <row r="1377" spans="1:34" x14ac:dyDescent="0.25">
      <c r="A1377">
        <v>603</v>
      </c>
      <c r="B1377" t="s">
        <v>34</v>
      </c>
      <c r="C1377">
        <v>4</v>
      </c>
      <c r="D1377">
        <v>15</v>
      </c>
      <c r="E1377">
        <v>2</v>
      </c>
      <c r="F1377" t="s">
        <v>38</v>
      </c>
      <c r="G1377">
        <v>3</v>
      </c>
      <c r="H1377">
        <v>2031</v>
      </c>
      <c r="I1377">
        <v>42</v>
      </c>
      <c r="J1377">
        <v>1.63</v>
      </c>
      <c r="K1377">
        <v>7.2899999999999997E-5</v>
      </c>
      <c r="L1377">
        <v>39.1</v>
      </c>
      <c r="M1377">
        <v>6.3900000000000003E-4</v>
      </c>
      <c r="N1377">
        <v>0.16</v>
      </c>
      <c r="O1377">
        <v>0</v>
      </c>
      <c r="P1377">
        <v>5.3109433962264096E-3</v>
      </c>
      <c r="Q1377">
        <v>0</v>
      </c>
      <c r="R1377">
        <v>0.06</v>
      </c>
      <c r="S1377">
        <v>0</v>
      </c>
      <c r="T1377">
        <v>79.58</v>
      </c>
      <c r="U1377">
        <v>0.26250000000000001</v>
      </c>
      <c r="V1377">
        <v>0</v>
      </c>
      <c r="W1377">
        <v>0.72499999999999998</v>
      </c>
      <c r="X1377">
        <v>0</v>
      </c>
      <c r="Y1377">
        <v>0.38750000000000001</v>
      </c>
      <c r="Z1377">
        <v>0</v>
      </c>
      <c r="AA1377">
        <v>2.2499999999999999E-2</v>
      </c>
      <c r="AB1377">
        <v>0</v>
      </c>
      <c r="AC1377" t="s">
        <v>36</v>
      </c>
      <c r="AD1377" t="s">
        <v>36</v>
      </c>
      <c r="AE1377" t="s">
        <v>36</v>
      </c>
      <c r="AF1377" t="s">
        <v>36</v>
      </c>
      <c r="AG1377" t="s">
        <v>36</v>
      </c>
      <c r="AH1377" t="s">
        <v>36</v>
      </c>
    </row>
    <row r="1378" spans="1:34" x14ac:dyDescent="0.25">
      <c r="A1378">
        <v>604</v>
      </c>
      <c r="B1378" t="s">
        <v>34</v>
      </c>
      <c r="C1378">
        <v>4</v>
      </c>
      <c r="D1378">
        <v>15</v>
      </c>
      <c r="E1378">
        <v>2</v>
      </c>
      <c r="F1378" t="s">
        <v>38</v>
      </c>
      <c r="G1378">
        <v>3</v>
      </c>
      <c r="H1378">
        <v>2032</v>
      </c>
      <c r="I1378">
        <v>43</v>
      </c>
      <c r="J1378">
        <v>1.63</v>
      </c>
      <c r="K1378">
        <v>7.2899999999999997E-5</v>
      </c>
      <c r="L1378">
        <v>39.1</v>
      </c>
      <c r="M1378">
        <v>6.3900000000000003E-4</v>
      </c>
      <c r="N1378">
        <v>0.16</v>
      </c>
      <c r="O1378">
        <v>0</v>
      </c>
      <c r="P1378">
        <v>5.3109433962264096E-3</v>
      </c>
      <c r="Q1378">
        <v>0</v>
      </c>
      <c r="R1378">
        <v>0.06</v>
      </c>
      <c r="S1378">
        <v>0</v>
      </c>
      <c r="T1378">
        <v>79.58</v>
      </c>
      <c r="U1378">
        <v>0.26250000000000001</v>
      </c>
      <c r="V1378">
        <v>0</v>
      </c>
      <c r="W1378">
        <v>0.72499999999999998</v>
      </c>
      <c r="X1378">
        <v>0</v>
      </c>
      <c r="Y1378">
        <v>0.38750000000000001</v>
      </c>
      <c r="Z1378">
        <v>0</v>
      </c>
      <c r="AA1378">
        <v>2.2499999999999999E-2</v>
      </c>
      <c r="AB1378">
        <v>0</v>
      </c>
      <c r="AC1378" t="s">
        <v>36</v>
      </c>
      <c r="AD1378" t="s">
        <v>36</v>
      </c>
      <c r="AE1378" t="s">
        <v>36</v>
      </c>
      <c r="AF1378" t="s">
        <v>36</v>
      </c>
      <c r="AG1378" t="s">
        <v>36</v>
      </c>
      <c r="AH1378" t="s">
        <v>36</v>
      </c>
    </row>
    <row r="1379" spans="1:34" x14ac:dyDescent="0.25">
      <c r="A1379">
        <v>605</v>
      </c>
      <c r="B1379" t="s">
        <v>34</v>
      </c>
      <c r="C1379">
        <v>4</v>
      </c>
      <c r="D1379">
        <v>15</v>
      </c>
      <c r="E1379">
        <v>2</v>
      </c>
      <c r="F1379" t="s">
        <v>38</v>
      </c>
      <c r="G1379">
        <v>3</v>
      </c>
      <c r="H1379">
        <v>2033</v>
      </c>
      <c r="I1379">
        <v>44</v>
      </c>
      <c r="J1379">
        <v>1.63</v>
      </c>
      <c r="K1379">
        <v>7.2899999999999997E-5</v>
      </c>
      <c r="L1379">
        <v>39.1</v>
      </c>
      <c r="M1379">
        <v>6.3900000000000003E-4</v>
      </c>
      <c r="N1379">
        <v>0.16</v>
      </c>
      <c r="O1379">
        <v>0</v>
      </c>
      <c r="P1379">
        <v>5.3109433962264096E-3</v>
      </c>
      <c r="Q1379">
        <v>0</v>
      </c>
      <c r="R1379">
        <v>0.06</v>
      </c>
      <c r="S1379">
        <v>0</v>
      </c>
      <c r="T1379">
        <v>79.58</v>
      </c>
      <c r="U1379">
        <v>0.26250000000000001</v>
      </c>
      <c r="V1379">
        <v>0</v>
      </c>
      <c r="W1379">
        <v>0.72499999999999998</v>
      </c>
      <c r="X1379">
        <v>0</v>
      </c>
      <c r="Y1379">
        <v>0.38750000000000001</v>
      </c>
      <c r="Z1379">
        <v>0</v>
      </c>
      <c r="AA1379">
        <v>2.2499999999999999E-2</v>
      </c>
      <c r="AB1379">
        <v>0</v>
      </c>
      <c r="AC1379" t="s">
        <v>36</v>
      </c>
      <c r="AD1379" t="s">
        <v>36</v>
      </c>
      <c r="AE1379" t="s">
        <v>36</v>
      </c>
      <c r="AF1379" t="s">
        <v>36</v>
      </c>
      <c r="AG1379" t="s">
        <v>36</v>
      </c>
      <c r="AH1379" t="s">
        <v>36</v>
      </c>
    </row>
    <row r="1380" spans="1:34" x14ac:dyDescent="0.25">
      <c r="A1380">
        <v>606</v>
      </c>
      <c r="B1380" t="s">
        <v>34</v>
      </c>
      <c r="C1380">
        <v>4</v>
      </c>
      <c r="D1380">
        <v>15</v>
      </c>
      <c r="E1380">
        <v>2</v>
      </c>
      <c r="F1380" t="s">
        <v>38</v>
      </c>
      <c r="G1380">
        <v>3</v>
      </c>
      <c r="H1380">
        <v>2034</v>
      </c>
      <c r="I1380">
        <v>45</v>
      </c>
      <c r="J1380">
        <v>1.63</v>
      </c>
      <c r="K1380">
        <v>7.2899999999999997E-5</v>
      </c>
      <c r="L1380">
        <v>39.1</v>
      </c>
      <c r="M1380">
        <v>6.3900000000000003E-4</v>
      </c>
      <c r="N1380">
        <v>0.16</v>
      </c>
      <c r="O1380">
        <v>0</v>
      </c>
      <c r="P1380">
        <v>5.3109433962264096E-3</v>
      </c>
      <c r="Q1380">
        <v>0</v>
      </c>
      <c r="R1380">
        <v>0.06</v>
      </c>
      <c r="S1380">
        <v>0</v>
      </c>
      <c r="T1380">
        <v>79.58</v>
      </c>
      <c r="U1380">
        <v>0.26250000000000001</v>
      </c>
      <c r="V1380">
        <v>0</v>
      </c>
      <c r="W1380">
        <v>0.72499999999999998</v>
      </c>
      <c r="X1380">
        <v>0</v>
      </c>
      <c r="Y1380">
        <v>0.38750000000000001</v>
      </c>
      <c r="Z1380">
        <v>0</v>
      </c>
      <c r="AA1380">
        <v>2.2499999999999999E-2</v>
      </c>
      <c r="AB1380">
        <v>0</v>
      </c>
      <c r="AC1380" t="s">
        <v>36</v>
      </c>
      <c r="AD1380" t="s">
        <v>36</v>
      </c>
      <c r="AE1380" t="s">
        <v>36</v>
      </c>
      <c r="AF1380" t="s">
        <v>36</v>
      </c>
      <c r="AG1380" t="s">
        <v>36</v>
      </c>
      <c r="AH1380" t="s">
        <v>36</v>
      </c>
    </row>
    <row r="1381" spans="1:34" x14ac:dyDescent="0.25">
      <c r="A1381">
        <v>607</v>
      </c>
      <c r="B1381" t="s">
        <v>34</v>
      </c>
      <c r="C1381">
        <v>4</v>
      </c>
      <c r="D1381">
        <v>15</v>
      </c>
      <c r="E1381">
        <v>2</v>
      </c>
      <c r="F1381" t="s">
        <v>38</v>
      </c>
      <c r="G1381">
        <v>3</v>
      </c>
      <c r="H1381">
        <v>2035</v>
      </c>
      <c r="I1381">
        <v>46</v>
      </c>
      <c r="J1381">
        <v>1.63</v>
      </c>
      <c r="K1381">
        <v>7.2899999999999997E-5</v>
      </c>
      <c r="L1381">
        <v>39.1</v>
      </c>
      <c r="M1381">
        <v>6.3900000000000003E-4</v>
      </c>
      <c r="N1381">
        <v>0.16</v>
      </c>
      <c r="O1381">
        <v>0</v>
      </c>
      <c r="P1381">
        <v>5.3109433962264096E-3</v>
      </c>
      <c r="Q1381">
        <v>0</v>
      </c>
      <c r="R1381">
        <v>0.06</v>
      </c>
      <c r="S1381">
        <v>0</v>
      </c>
      <c r="T1381">
        <v>79.58</v>
      </c>
      <c r="U1381">
        <v>0.26250000000000001</v>
      </c>
      <c r="V1381">
        <v>0</v>
      </c>
      <c r="W1381">
        <v>0.72499999999999998</v>
      </c>
      <c r="X1381">
        <v>0</v>
      </c>
      <c r="Y1381">
        <v>0.38750000000000001</v>
      </c>
      <c r="Z1381">
        <v>0</v>
      </c>
      <c r="AA1381">
        <v>2.2499999999999999E-2</v>
      </c>
      <c r="AB1381">
        <v>0</v>
      </c>
      <c r="AC1381" t="s">
        <v>36</v>
      </c>
      <c r="AD1381" t="s">
        <v>36</v>
      </c>
      <c r="AE1381" t="s">
        <v>36</v>
      </c>
      <c r="AF1381" t="s">
        <v>36</v>
      </c>
      <c r="AG1381" t="s">
        <v>36</v>
      </c>
      <c r="AH1381" t="s">
        <v>36</v>
      </c>
    </row>
    <row r="1382" spans="1:34" x14ac:dyDescent="0.25">
      <c r="A1382">
        <v>608</v>
      </c>
      <c r="B1382" t="s">
        <v>34</v>
      </c>
      <c r="C1382">
        <v>4</v>
      </c>
      <c r="D1382">
        <v>15</v>
      </c>
      <c r="E1382">
        <v>2</v>
      </c>
      <c r="F1382" t="s">
        <v>38</v>
      </c>
      <c r="G1382">
        <v>3</v>
      </c>
      <c r="H1382">
        <v>2036</v>
      </c>
      <c r="I1382">
        <v>47</v>
      </c>
      <c r="J1382">
        <v>1.63</v>
      </c>
      <c r="K1382">
        <v>7.2899999999999997E-5</v>
      </c>
      <c r="L1382">
        <v>39.1</v>
      </c>
      <c r="M1382">
        <v>6.3900000000000003E-4</v>
      </c>
      <c r="N1382">
        <v>0.16</v>
      </c>
      <c r="O1382">
        <v>0</v>
      </c>
      <c r="P1382">
        <v>5.3109433962264096E-3</v>
      </c>
      <c r="Q1382">
        <v>0</v>
      </c>
      <c r="R1382">
        <v>0.06</v>
      </c>
      <c r="S1382">
        <v>0</v>
      </c>
      <c r="T1382">
        <v>79.58</v>
      </c>
      <c r="U1382">
        <v>0.26250000000000001</v>
      </c>
      <c r="V1382">
        <v>0</v>
      </c>
      <c r="W1382">
        <v>0.72499999999999998</v>
      </c>
      <c r="X1382">
        <v>0</v>
      </c>
      <c r="Y1382">
        <v>0.38750000000000001</v>
      </c>
      <c r="Z1382">
        <v>0</v>
      </c>
      <c r="AA1382">
        <v>2.2499999999999999E-2</v>
      </c>
      <c r="AB1382">
        <v>0</v>
      </c>
      <c r="AC1382" t="s">
        <v>36</v>
      </c>
      <c r="AD1382" t="s">
        <v>36</v>
      </c>
      <c r="AE1382" t="s">
        <v>36</v>
      </c>
      <c r="AF1382" t="s">
        <v>36</v>
      </c>
      <c r="AG1382" t="s">
        <v>36</v>
      </c>
      <c r="AH1382" t="s">
        <v>36</v>
      </c>
    </row>
    <row r="1383" spans="1:34" x14ac:dyDescent="0.25">
      <c r="A1383">
        <v>609</v>
      </c>
      <c r="B1383" t="s">
        <v>34</v>
      </c>
      <c r="C1383">
        <v>4</v>
      </c>
      <c r="D1383">
        <v>15</v>
      </c>
      <c r="E1383">
        <v>2</v>
      </c>
      <c r="F1383" t="s">
        <v>38</v>
      </c>
      <c r="G1383">
        <v>3</v>
      </c>
      <c r="H1383">
        <v>2037</v>
      </c>
      <c r="I1383">
        <v>48</v>
      </c>
      <c r="J1383">
        <v>1.63</v>
      </c>
      <c r="K1383">
        <v>7.2899999999999997E-5</v>
      </c>
      <c r="L1383">
        <v>39.1</v>
      </c>
      <c r="M1383">
        <v>6.3900000000000003E-4</v>
      </c>
      <c r="N1383">
        <v>0.16</v>
      </c>
      <c r="O1383">
        <v>0</v>
      </c>
      <c r="P1383">
        <v>5.3109433962264096E-3</v>
      </c>
      <c r="Q1383">
        <v>0</v>
      </c>
      <c r="R1383">
        <v>0.06</v>
      </c>
      <c r="S1383">
        <v>0</v>
      </c>
      <c r="T1383">
        <v>79.58</v>
      </c>
      <c r="U1383">
        <v>0.26250000000000001</v>
      </c>
      <c r="V1383">
        <v>0</v>
      </c>
      <c r="W1383">
        <v>0.72499999999999998</v>
      </c>
      <c r="X1383">
        <v>0</v>
      </c>
      <c r="Y1383">
        <v>0.38750000000000001</v>
      </c>
      <c r="Z1383">
        <v>0</v>
      </c>
      <c r="AA1383">
        <v>2.2499999999999999E-2</v>
      </c>
      <c r="AB1383">
        <v>0</v>
      </c>
      <c r="AC1383" t="s">
        <v>36</v>
      </c>
      <c r="AD1383" t="s">
        <v>36</v>
      </c>
      <c r="AE1383" t="s">
        <v>36</v>
      </c>
      <c r="AF1383" t="s">
        <v>36</v>
      </c>
      <c r="AG1383" t="s">
        <v>36</v>
      </c>
      <c r="AH1383" t="s">
        <v>36</v>
      </c>
    </row>
    <row r="1384" spans="1:34" x14ac:dyDescent="0.25">
      <c r="A1384">
        <v>610</v>
      </c>
      <c r="B1384" t="s">
        <v>34</v>
      </c>
      <c r="C1384">
        <v>4</v>
      </c>
      <c r="D1384">
        <v>15</v>
      </c>
      <c r="E1384">
        <v>2</v>
      </c>
      <c r="F1384" t="s">
        <v>38</v>
      </c>
      <c r="G1384">
        <v>3</v>
      </c>
      <c r="H1384">
        <v>2038</v>
      </c>
      <c r="I1384">
        <v>49</v>
      </c>
      <c r="J1384">
        <v>1.63</v>
      </c>
      <c r="K1384">
        <v>7.2899999999999997E-5</v>
      </c>
      <c r="L1384">
        <v>39.1</v>
      </c>
      <c r="M1384">
        <v>6.3900000000000003E-4</v>
      </c>
      <c r="N1384">
        <v>0.16</v>
      </c>
      <c r="O1384">
        <v>0</v>
      </c>
      <c r="P1384">
        <v>5.3109433962264096E-3</v>
      </c>
      <c r="Q1384">
        <v>0</v>
      </c>
      <c r="R1384">
        <v>0.06</v>
      </c>
      <c r="S1384">
        <v>0</v>
      </c>
      <c r="T1384">
        <v>79.58</v>
      </c>
      <c r="U1384">
        <v>0.26250000000000001</v>
      </c>
      <c r="V1384">
        <v>0</v>
      </c>
      <c r="W1384">
        <v>0.72499999999999998</v>
      </c>
      <c r="X1384">
        <v>0</v>
      </c>
      <c r="Y1384">
        <v>0.38750000000000001</v>
      </c>
      <c r="Z1384">
        <v>0</v>
      </c>
      <c r="AA1384">
        <v>2.2499999999999999E-2</v>
      </c>
      <c r="AB1384">
        <v>0</v>
      </c>
      <c r="AC1384" t="s">
        <v>36</v>
      </c>
      <c r="AD1384" t="s">
        <v>36</v>
      </c>
      <c r="AE1384" t="s">
        <v>36</v>
      </c>
      <c r="AF1384" t="s">
        <v>36</v>
      </c>
      <c r="AG1384" t="s">
        <v>36</v>
      </c>
      <c r="AH1384" t="s">
        <v>36</v>
      </c>
    </row>
    <row r="1385" spans="1:34" x14ac:dyDescent="0.25">
      <c r="A1385">
        <v>611</v>
      </c>
      <c r="B1385" t="s">
        <v>34</v>
      </c>
      <c r="C1385">
        <v>4</v>
      </c>
      <c r="D1385">
        <v>15</v>
      </c>
      <c r="E1385">
        <v>2</v>
      </c>
      <c r="F1385" t="s">
        <v>38</v>
      </c>
      <c r="G1385">
        <v>3</v>
      </c>
      <c r="H1385">
        <v>2039</v>
      </c>
      <c r="I1385">
        <v>50</v>
      </c>
      <c r="J1385">
        <v>1.63</v>
      </c>
      <c r="K1385">
        <v>7.2899999999999997E-5</v>
      </c>
      <c r="L1385">
        <v>39.1</v>
      </c>
      <c r="M1385">
        <v>6.3900000000000003E-4</v>
      </c>
      <c r="N1385">
        <v>0.16</v>
      </c>
      <c r="O1385">
        <v>0</v>
      </c>
      <c r="P1385">
        <v>5.3109433962264096E-3</v>
      </c>
      <c r="Q1385">
        <v>0</v>
      </c>
      <c r="R1385">
        <v>0.06</v>
      </c>
      <c r="S1385">
        <v>0</v>
      </c>
      <c r="T1385">
        <v>79.58</v>
      </c>
      <c r="U1385">
        <v>0.26250000000000001</v>
      </c>
      <c r="V1385">
        <v>0</v>
      </c>
      <c r="W1385">
        <v>0.72499999999999998</v>
      </c>
      <c r="X1385">
        <v>0</v>
      </c>
      <c r="Y1385">
        <v>0.38750000000000001</v>
      </c>
      <c r="Z1385">
        <v>0</v>
      </c>
      <c r="AA1385">
        <v>2.2499999999999999E-2</v>
      </c>
      <c r="AB1385">
        <v>0</v>
      </c>
      <c r="AC1385" t="s">
        <v>36</v>
      </c>
      <c r="AD1385" t="s">
        <v>36</v>
      </c>
      <c r="AE1385" t="s">
        <v>36</v>
      </c>
      <c r="AF1385" t="s">
        <v>36</v>
      </c>
      <c r="AG1385" t="s">
        <v>36</v>
      </c>
      <c r="AH1385" t="s">
        <v>36</v>
      </c>
    </row>
    <row r="1386" spans="1:34" x14ac:dyDescent="0.25">
      <c r="A1386">
        <v>612</v>
      </c>
      <c r="B1386" t="s">
        <v>34</v>
      </c>
      <c r="C1386">
        <v>4</v>
      </c>
      <c r="D1386">
        <v>15</v>
      </c>
      <c r="E1386">
        <v>2</v>
      </c>
      <c r="F1386" t="s">
        <v>38</v>
      </c>
      <c r="G1386">
        <v>3</v>
      </c>
      <c r="H1386">
        <v>2040</v>
      </c>
      <c r="I1386">
        <v>51</v>
      </c>
      <c r="J1386">
        <v>1.63</v>
      </c>
      <c r="K1386">
        <v>7.2899999999999997E-5</v>
      </c>
      <c r="L1386">
        <v>39.1</v>
      </c>
      <c r="M1386">
        <v>6.3900000000000003E-4</v>
      </c>
      <c r="N1386">
        <v>0.16</v>
      </c>
      <c r="O1386">
        <v>0</v>
      </c>
      <c r="P1386">
        <v>5.3109433962264096E-3</v>
      </c>
      <c r="Q1386">
        <v>0</v>
      </c>
      <c r="R1386">
        <v>0.06</v>
      </c>
      <c r="S1386">
        <v>0</v>
      </c>
      <c r="T1386">
        <v>79.58</v>
      </c>
      <c r="U1386">
        <v>0.26250000000000001</v>
      </c>
      <c r="V1386">
        <v>0</v>
      </c>
      <c r="W1386">
        <v>0.72499999999999998</v>
      </c>
      <c r="X1386">
        <v>0</v>
      </c>
      <c r="Y1386">
        <v>0.38750000000000001</v>
      </c>
      <c r="Z1386">
        <v>0</v>
      </c>
      <c r="AA1386">
        <v>2.2499999999999999E-2</v>
      </c>
      <c r="AB1386">
        <v>0</v>
      </c>
      <c r="AC1386" t="s">
        <v>36</v>
      </c>
      <c r="AD1386" t="s">
        <v>36</v>
      </c>
      <c r="AE1386" t="s">
        <v>36</v>
      </c>
      <c r="AF1386" t="s">
        <v>36</v>
      </c>
      <c r="AG1386" t="s">
        <v>36</v>
      </c>
      <c r="AH1386" t="s">
        <v>36</v>
      </c>
    </row>
    <row r="1387" spans="1:34" x14ac:dyDescent="0.25">
      <c r="A1387">
        <v>645</v>
      </c>
      <c r="B1387" t="s">
        <v>34</v>
      </c>
      <c r="C1387">
        <v>4</v>
      </c>
      <c r="D1387">
        <v>25</v>
      </c>
      <c r="E1387">
        <v>3</v>
      </c>
      <c r="F1387" t="s">
        <v>38</v>
      </c>
      <c r="G1387">
        <v>3</v>
      </c>
      <c r="H1387">
        <v>2022</v>
      </c>
      <c r="I1387">
        <v>33</v>
      </c>
      <c r="J1387">
        <v>1.63</v>
      </c>
      <c r="K1387">
        <v>7.2899999999999997E-5</v>
      </c>
      <c r="L1387">
        <v>39.1</v>
      </c>
      <c r="M1387">
        <v>6.3900000000000003E-4</v>
      </c>
      <c r="N1387">
        <v>0.16</v>
      </c>
      <c r="O1387">
        <v>0</v>
      </c>
      <c r="P1387">
        <v>5.3109433962264096E-3</v>
      </c>
      <c r="Q1387">
        <v>0</v>
      </c>
      <c r="R1387">
        <v>0.06</v>
      </c>
      <c r="S1387">
        <v>0</v>
      </c>
      <c r="T1387">
        <v>79.58</v>
      </c>
      <c r="U1387">
        <v>0.26250000000000001</v>
      </c>
      <c r="V1387">
        <v>0</v>
      </c>
      <c r="W1387">
        <v>0.72499999999999998</v>
      </c>
      <c r="X1387">
        <v>0</v>
      </c>
      <c r="Y1387">
        <v>0.38750000000000001</v>
      </c>
      <c r="Z1387">
        <v>0</v>
      </c>
      <c r="AA1387">
        <v>2.2499999999999999E-2</v>
      </c>
      <c r="AB1387">
        <v>0</v>
      </c>
      <c r="AC1387" t="s">
        <v>36</v>
      </c>
      <c r="AD1387" t="s">
        <v>36</v>
      </c>
      <c r="AE1387" t="s">
        <v>36</v>
      </c>
      <c r="AF1387" t="s">
        <v>36</v>
      </c>
      <c r="AG1387" t="s">
        <v>36</v>
      </c>
      <c r="AH1387" t="s">
        <v>36</v>
      </c>
    </row>
    <row r="1388" spans="1:34" x14ac:dyDescent="0.25">
      <c r="A1388">
        <v>646</v>
      </c>
      <c r="B1388" t="s">
        <v>34</v>
      </c>
      <c r="C1388">
        <v>4</v>
      </c>
      <c r="D1388">
        <v>25</v>
      </c>
      <c r="E1388">
        <v>3</v>
      </c>
      <c r="F1388" t="s">
        <v>38</v>
      </c>
      <c r="G1388">
        <v>3</v>
      </c>
      <c r="H1388">
        <v>2023</v>
      </c>
      <c r="I1388">
        <v>34</v>
      </c>
      <c r="J1388">
        <v>1.63</v>
      </c>
      <c r="K1388">
        <v>7.2899999999999997E-5</v>
      </c>
      <c r="L1388">
        <v>39.1</v>
      </c>
      <c r="M1388">
        <v>6.3900000000000003E-4</v>
      </c>
      <c r="N1388">
        <v>0.16</v>
      </c>
      <c r="O1388">
        <v>0</v>
      </c>
      <c r="P1388">
        <v>5.3109433962264096E-3</v>
      </c>
      <c r="Q1388">
        <v>0</v>
      </c>
      <c r="R1388">
        <v>0.06</v>
      </c>
      <c r="S1388">
        <v>0</v>
      </c>
      <c r="T1388">
        <v>79.58</v>
      </c>
      <c r="U1388">
        <v>0.26250000000000001</v>
      </c>
      <c r="V1388">
        <v>0</v>
      </c>
      <c r="W1388">
        <v>0.72499999999999998</v>
      </c>
      <c r="X1388">
        <v>0</v>
      </c>
      <c r="Y1388">
        <v>0.38750000000000001</v>
      </c>
      <c r="Z1388">
        <v>0</v>
      </c>
      <c r="AA1388">
        <v>2.2499999999999999E-2</v>
      </c>
      <c r="AB1388">
        <v>0</v>
      </c>
      <c r="AC1388" t="s">
        <v>36</v>
      </c>
      <c r="AD1388" t="s">
        <v>36</v>
      </c>
      <c r="AE1388" t="s">
        <v>36</v>
      </c>
      <c r="AF1388" t="s">
        <v>36</v>
      </c>
      <c r="AG1388" t="s">
        <v>36</v>
      </c>
      <c r="AH1388" t="s">
        <v>36</v>
      </c>
    </row>
    <row r="1389" spans="1:34" x14ac:dyDescent="0.25">
      <c r="A1389">
        <v>647</v>
      </c>
      <c r="B1389" t="s">
        <v>34</v>
      </c>
      <c r="C1389">
        <v>4</v>
      </c>
      <c r="D1389">
        <v>25</v>
      </c>
      <c r="E1389">
        <v>3</v>
      </c>
      <c r="F1389" t="s">
        <v>38</v>
      </c>
      <c r="G1389">
        <v>3</v>
      </c>
      <c r="H1389">
        <v>2024</v>
      </c>
      <c r="I1389">
        <v>35</v>
      </c>
      <c r="J1389">
        <v>1.63</v>
      </c>
      <c r="K1389">
        <v>7.2899999999999997E-5</v>
      </c>
      <c r="L1389">
        <v>39.1</v>
      </c>
      <c r="M1389">
        <v>6.3900000000000003E-4</v>
      </c>
      <c r="N1389">
        <v>0.16</v>
      </c>
      <c r="O1389">
        <v>0</v>
      </c>
      <c r="P1389">
        <v>5.3109433962264096E-3</v>
      </c>
      <c r="Q1389">
        <v>0</v>
      </c>
      <c r="R1389">
        <v>0.06</v>
      </c>
      <c r="S1389">
        <v>0</v>
      </c>
      <c r="T1389">
        <v>79.58</v>
      </c>
      <c r="U1389">
        <v>0.26250000000000001</v>
      </c>
      <c r="V1389">
        <v>0</v>
      </c>
      <c r="W1389">
        <v>0.72499999999999998</v>
      </c>
      <c r="X1389">
        <v>0</v>
      </c>
      <c r="Y1389">
        <v>0.38750000000000001</v>
      </c>
      <c r="Z1389">
        <v>0</v>
      </c>
      <c r="AA1389">
        <v>2.2499999999999999E-2</v>
      </c>
      <c r="AB1389">
        <v>0</v>
      </c>
      <c r="AC1389" t="s">
        <v>36</v>
      </c>
      <c r="AD1389" t="s">
        <v>36</v>
      </c>
      <c r="AE1389" t="s">
        <v>36</v>
      </c>
      <c r="AF1389" t="s">
        <v>36</v>
      </c>
      <c r="AG1389" t="s">
        <v>36</v>
      </c>
      <c r="AH1389" t="s">
        <v>36</v>
      </c>
    </row>
    <row r="1390" spans="1:34" x14ac:dyDescent="0.25">
      <c r="A1390">
        <v>648</v>
      </c>
      <c r="B1390" t="s">
        <v>34</v>
      </c>
      <c r="C1390">
        <v>4</v>
      </c>
      <c r="D1390">
        <v>25</v>
      </c>
      <c r="E1390">
        <v>3</v>
      </c>
      <c r="F1390" t="s">
        <v>38</v>
      </c>
      <c r="G1390">
        <v>3</v>
      </c>
      <c r="H1390">
        <v>2025</v>
      </c>
      <c r="I1390">
        <v>36</v>
      </c>
      <c r="J1390">
        <v>1.63</v>
      </c>
      <c r="K1390">
        <v>7.2899999999999997E-5</v>
      </c>
      <c r="L1390">
        <v>39.1</v>
      </c>
      <c r="M1390">
        <v>6.3900000000000003E-4</v>
      </c>
      <c r="N1390">
        <v>0.16</v>
      </c>
      <c r="O1390">
        <v>0</v>
      </c>
      <c r="P1390">
        <v>5.3109433962264096E-3</v>
      </c>
      <c r="Q1390">
        <v>0</v>
      </c>
      <c r="R1390">
        <v>0.06</v>
      </c>
      <c r="S1390">
        <v>0</v>
      </c>
      <c r="T1390">
        <v>79.58</v>
      </c>
      <c r="U1390">
        <v>0.26250000000000001</v>
      </c>
      <c r="V1390">
        <v>0</v>
      </c>
      <c r="W1390">
        <v>0.72499999999999998</v>
      </c>
      <c r="X1390">
        <v>0</v>
      </c>
      <c r="Y1390">
        <v>0.38750000000000001</v>
      </c>
      <c r="Z1390">
        <v>0</v>
      </c>
      <c r="AA1390">
        <v>2.2499999999999999E-2</v>
      </c>
      <c r="AB1390">
        <v>0</v>
      </c>
      <c r="AC1390" t="s">
        <v>36</v>
      </c>
      <c r="AD1390" t="s">
        <v>36</v>
      </c>
      <c r="AE1390" t="s">
        <v>36</v>
      </c>
      <c r="AF1390" t="s">
        <v>36</v>
      </c>
      <c r="AG1390" t="s">
        <v>36</v>
      </c>
      <c r="AH1390" t="s">
        <v>36</v>
      </c>
    </row>
    <row r="1391" spans="1:34" x14ac:dyDescent="0.25">
      <c r="A1391">
        <v>649</v>
      </c>
      <c r="B1391" t="s">
        <v>34</v>
      </c>
      <c r="C1391">
        <v>4</v>
      </c>
      <c r="D1391">
        <v>25</v>
      </c>
      <c r="E1391">
        <v>3</v>
      </c>
      <c r="F1391" t="s">
        <v>38</v>
      </c>
      <c r="G1391">
        <v>3</v>
      </c>
      <c r="H1391">
        <v>2026</v>
      </c>
      <c r="I1391">
        <v>37</v>
      </c>
      <c r="J1391">
        <v>1.63</v>
      </c>
      <c r="K1391">
        <v>7.2899999999999997E-5</v>
      </c>
      <c r="L1391">
        <v>39.1</v>
      </c>
      <c r="M1391">
        <v>6.3900000000000003E-4</v>
      </c>
      <c r="N1391">
        <v>0.16</v>
      </c>
      <c r="O1391">
        <v>0</v>
      </c>
      <c r="P1391">
        <v>5.3109433962264096E-3</v>
      </c>
      <c r="Q1391">
        <v>0</v>
      </c>
      <c r="R1391">
        <v>0.06</v>
      </c>
      <c r="S1391">
        <v>0</v>
      </c>
      <c r="T1391">
        <v>79.58</v>
      </c>
      <c r="U1391">
        <v>0.26250000000000001</v>
      </c>
      <c r="V1391">
        <v>0</v>
      </c>
      <c r="W1391">
        <v>0.72499999999999998</v>
      </c>
      <c r="X1391">
        <v>0</v>
      </c>
      <c r="Y1391">
        <v>0.38750000000000001</v>
      </c>
      <c r="Z1391">
        <v>0</v>
      </c>
      <c r="AA1391">
        <v>2.2499999999999999E-2</v>
      </c>
      <c r="AB1391">
        <v>0</v>
      </c>
      <c r="AC1391" t="s">
        <v>36</v>
      </c>
      <c r="AD1391" t="s">
        <v>36</v>
      </c>
      <c r="AE1391" t="s">
        <v>36</v>
      </c>
      <c r="AF1391" t="s">
        <v>36</v>
      </c>
      <c r="AG1391" t="s">
        <v>36</v>
      </c>
      <c r="AH1391" t="s">
        <v>36</v>
      </c>
    </row>
    <row r="1392" spans="1:34" x14ac:dyDescent="0.25">
      <c r="A1392">
        <v>650</v>
      </c>
      <c r="B1392" t="s">
        <v>34</v>
      </c>
      <c r="C1392">
        <v>4</v>
      </c>
      <c r="D1392">
        <v>25</v>
      </c>
      <c r="E1392">
        <v>3</v>
      </c>
      <c r="F1392" t="s">
        <v>38</v>
      </c>
      <c r="G1392">
        <v>3</v>
      </c>
      <c r="H1392">
        <v>2027</v>
      </c>
      <c r="I1392">
        <v>38</v>
      </c>
      <c r="J1392">
        <v>1.63</v>
      </c>
      <c r="K1392">
        <v>7.2899999999999997E-5</v>
      </c>
      <c r="L1392">
        <v>39.1</v>
      </c>
      <c r="M1392">
        <v>6.3900000000000003E-4</v>
      </c>
      <c r="N1392">
        <v>0.16</v>
      </c>
      <c r="O1392">
        <v>0</v>
      </c>
      <c r="P1392">
        <v>5.3109433962264096E-3</v>
      </c>
      <c r="Q1392">
        <v>0</v>
      </c>
      <c r="R1392">
        <v>0.06</v>
      </c>
      <c r="S1392">
        <v>0</v>
      </c>
      <c r="T1392">
        <v>79.58</v>
      </c>
      <c r="U1392">
        <v>0.26250000000000001</v>
      </c>
      <c r="V1392">
        <v>0</v>
      </c>
      <c r="W1392">
        <v>0.72499999999999998</v>
      </c>
      <c r="X1392">
        <v>0</v>
      </c>
      <c r="Y1392">
        <v>0.38750000000000001</v>
      </c>
      <c r="Z1392">
        <v>0</v>
      </c>
      <c r="AA1392">
        <v>2.2499999999999999E-2</v>
      </c>
      <c r="AB1392">
        <v>0</v>
      </c>
      <c r="AC1392" t="s">
        <v>36</v>
      </c>
      <c r="AD1392" t="s">
        <v>36</v>
      </c>
      <c r="AE1392" t="s">
        <v>36</v>
      </c>
      <c r="AF1392" t="s">
        <v>36</v>
      </c>
      <c r="AG1392" t="s">
        <v>36</v>
      </c>
      <c r="AH1392" t="s">
        <v>36</v>
      </c>
    </row>
    <row r="1393" spans="1:34" x14ac:dyDescent="0.25">
      <c r="A1393">
        <v>651</v>
      </c>
      <c r="B1393" t="s">
        <v>34</v>
      </c>
      <c r="C1393">
        <v>4</v>
      </c>
      <c r="D1393">
        <v>25</v>
      </c>
      <c r="E1393">
        <v>3</v>
      </c>
      <c r="F1393" t="s">
        <v>38</v>
      </c>
      <c r="G1393">
        <v>3</v>
      </c>
      <c r="H1393">
        <v>2028</v>
      </c>
      <c r="I1393">
        <v>39</v>
      </c>
      <c r="J1393">
        <v>1.63</v>
      </c>
      <c r="K1393">
        <v>7.2899999999999997E-5</v>
      </c>
      <c r="L1393">
        <v>39.1</v>
      </c>
      <c r="M1393">
        <v>6.3900000000000003E-4</v>
      </c>
      <c r="N1393">
        <v>0.16</v>
      </c>
      <c r="O1393">
        <v>0</v>
      </c>
      <c r="P1393">
        <v>5.3109433962264096E-3</v>
      </c>
      <c r="Q1393">
        <v>0</v>
      </c>
      <c r="R1393">
        <v>0.06</v>
      </c>
      <c r="S1393">
        <v>0</v>
      </c>
      <c r="T1393">
        <v>79.58</v>
      </c>
      <c r="U1393">
        <v>0.26250000000000001</v>
      </c>
      <c r="V1393">
        <v>0</v>
      </c>
      <c r="W1393">
        <v>0.72499999999999998</v>
      </c>
      <c r="X1393">
        <v>0</v>
      </c>
      <c r="Y1393">
        <v>0.38750000000000001</v>
      </c>
      <c r="Z1393">
        <v>0</v>
      </c>
      <c r="AA1393">
        <v>2.2499999999999999E-2</v>
      </c>
      <c r="AB1393">
        <v>0</v>
      </c>
      <c r="AC1393" t="s">
        <v>36</v>
      </c>
      <c r="AD1393" t="s">
        <v>36</v>
      </c>
      <c r="AE1393" t="s">
        <v>36</v>
      </c>
      <c r="AF1393" t="s">
        <v>36</v>
      </c>
      <c r="AG1393" t="s">
        <v>36</v>
      </c>
      <c r="AH1393" t="s">
        <v>36</v>
      </c>
    </row>
    <row r="1394" spans="1:34" x14ac:dyDescent="0.25">
      <c r="A1394">
        <v>652</v>
      </c>
      <c r="B1394" t="s">
        <v>34</v>
      </c>
      <c r="C1394">
        <v>4</v>
      </c>
      <c r="D1394">
        <v>25</v>
      </c>
      <c r="E1394">
        <v>3</v>
      </c>
      <c r="F1394" t="s">
        <v>38</v>
      </c>
      <c r="G1394">
        <v>3</v>
      </c>
      <c r="H1394">
        <v>2029</v>
      </c>
      <c r="I1394">
        <v>40</v>
      </c>
      <c r="J1394">
        <v>1.63</v>
      </c>
      <c r="K1394">
        <v>7.2899999999999997E-5</v>
      </c>
      <c r="L1394">
        <v>39.1</v>
      </c>
      <c r="M1394">
        <v>6.3900000000000003E-4</v>
      </c>
      <c r="N1394">
        <v>0.16</v>
      </c>
      <c r="O1394">
        <v>0</v>
      </c>
      <c r="P1394">
        <v>5.3109433962264096E-3</v>
      </c>
      <c r="Q1394">
        <v>0</v>
      </c>
      <c r="R1394">
        <v>0.06</v>
      </c>
      <c r="S1394">
        <v>0</v>
      </c>
      <c r="T1394">
        <v>79.58</v>
      </c>
      <c r="U1394">
        <v>0.26250000000000001</v>
      </c>
      <c r="V1394">
        <v>0</v>
      </c>
      <c r="W1394">
        <v>0.72499999999999998</v>
      </c>
      <c r="X1394">
        <v>0</v>
      </c>
      <c r="Y1394">
        <v>0.38750000000000001</v>
      </c>
      <c r="Z1394">
        <v>0</v>
      </c>
      <c r="AA1394">
        <v>2.2499999999999999E-2</v>
      </c>
      <c r="AB1394">
        <v>0</v>
      </c>
      <c r="AC1394" t="s">
        <v>36</v>
      </c>
      <c r="AD1394" t="s">
        <v>36</v>
      </c>
      <c r="AE1394" t="s">
        <v>36</v>
      </c>
      <c r="AF1394" t="s">
        <v>36</v>
      </c>
      <c r="AG1394" t="s">
        <v>36</v>
      </c>
      <c r="AH1394" t="s">
        <v>36</v>
      </c>
    </row>
    <row r="1395" spans="1:34" x14ac:dyDescent="0.25">
      <c r="A1395">
        <v>653</v>
      </c>
      <c r="B1395" t="s">
        <v>34</v>
      </c>
      <c r="C1395">
        <v>4</v>
      </c>
      <c r="D1395">
        <v>25</v>
      </c>
      <c r="E1395">
        <v>3</v>
      </c>
      <c r="F1395" t="s">
        <v>38</v>
      </c>
      <c r="G1395">
        <v>3</v>
      </c>
      <c r="H1395">
        <v>2030</v>
      </c>
      <c r="I1395">
        <v>41</v>
      </c>
      <c r="J1395">
        <v>1.63</v>
      </c>
      <c r="K1395">
        <v>7.2899999999999997E-5</v>
      </c>
      <c r="L1395">
        <v>39.1</v>
      </c>
      <c r="M1395">
        <v>6.3900000000000003E-4</v>
      </c>
      <c r="N1395">
        <v>0.16</v>
      </c>
      <c r="O1395">
        <v>0</v>
      </c>
      <c r="P1395">
        <v>5.3109433962264096E-3</v>
      </c>
      <c r="Q1395">
        <v>0</v>
      </c>
      <c r="R1395">
        <v>0.06</v>
      </c>
      <c r="S1395">
        <v>0</v>
      </c>
      <c r="T1395">
        <v>79.58</v>
      </c>
      <c r="U1395">
        <v>0.26250000000000001</v>
      </c>
      <c r="V1395">
        <v>0</v>
      </c>
      <c r="W1395">
        <v>0.72499999999999998</v>
      </c>
      <c r="X1395">
        <v>0</v>
      </c>
      <c r="Y1395">
        <v>0.38750000000000001</v>
      </c>
      <c r="Z1395">
        <v>0</v>
      </c>
      <c r="AA1395">
        <v>2.2499999999999999E-2</v>
      </c>
      <c r="AB1395">
        <v>0</v>
      </c>
      <c r="AC1395" t="s">
        <v>36</v>
      </c>
      <c r="AD1395" t="s">
        <v>36</v>
      </c>
      <c r="AE1395" t="s">
        <v>36</v>
      </c>
      <c r="AF1395" t="s">
        <v>36</v>
      </c>
      <c r="AG1395" t="s">
        <v>36</v>
      </c>
      <c r="AH1395" t="s">
        <v>36</v>
      </c>
    </row>
    <row r="1396" spans="1:34" x14ac:dyDescent="0.25">
      <c r="A1396">
        <v>654</v>
      </c>
      <c r="B1396" t="s">
        <v>34</v>
      </c>
      <c r="C1396">
        <v>4</v>
      </c>
      <c r="D1396">
        <v>25</v>
      </c>
      <c r="E1396">
        <v>3</v>
      </c>
      <c r="F1396" t="s">
        <v>38</v>
      </c>
      <c r="G1396">
        <v>3</v>
      </c>
      <c r="H1396">
        <v>2031</v>
      </c>
      <c r="I1396">
        <v>42</v>
      </c>
      <c r="J1396">
        <v>1.63</v>
      </c>
      <c r="K1396">
        <v>7.2899999999999997E-5</v>
      </c>
      <c r="L1396">
        <v>39.1</v>
      </c>
      <c r="M1396">
        <v>6.3900000000000003E-4</v>
      </c>
      <c r="N1396">
        <v>0.16</v>
      </c>
      <c r="O1396">
        <v>0</v>
      </c>
      <c r="P1396">
        <v>5.3109433962264096E-3</v>
      </c>
      <c r="Q1396">
        <v>0</v>
      </c>
      <c r="R1396">
        <v>0.06</v>
      </c>
      <c r="S1396">
        <v>0</v>
      </c>
      <c r="T1396">
        <v>79.58</v>
      </c>
      <c r="U1396">
        <v>0.26250000000000001</v>
      </c>
      <c r="V1396">
        <v>0</v>
      </c>
      <c r="W1396">
        <v>0.72499999999999998</v>
      </c>
      <c r="X1396">
        <v>0</v>
      </c>
      <c r="Y1396">
        <v>0.38750000000000001</v>
      </c>
      <c r="Z1396">
        <v>0</v>
      </c>
      <c r="AA1396">
        <v>2.2499999999999999E-2</v>
      </c>
      <c r="AB1396">
        <v>0</v>
      </c>
      <c r="AC1396" t="s">
        <v>36</v>
      </c>
      <c r="AD1396" t="s">
        <v>36</v>
      </c>
      <c r="AE1396" t="s">
        <v>36</v>
      </c>
      <c r="AF1396" t="s">
        <v>36</v>
      </c>
      <c r="AG1396" t="s">
        <v>36</v>
      </c>
      <c r="AH1396" t="s">
        <v>36</v>
      </c>
    </row>
    <row r="1397" spans="1:34" x14ac:dyDescent="0.25">
      <c r="A1397">
        <v>655</v>
      </c>
      <c r="B1397" t="s">
        <v>34</v>
      </c>
      <c r="C1397">
        <v>4</v>
      </c>
      <c r="D1397">
        <v>25</v>
      </c>
      <c r="E1397">
        <v>3</v>
      </c>
      <c r="F1397" t="s">
        <v>38</v>
      </c>
      <c r="G1397">
        <v>3</v>
      </c>
      <c r="H1397">
        <v>2032</v>
      </c>
      <c r="I1397">
        <v>43</v>
      </c>
      <c r="J1397">
        <v>1.63</v>
      </c>
      <c r="K1397">
        <v>7.2899999999999997E-5</v>
      </c>
      <c r="L1397">
        <v>39.1</v>
      </c>
      <c r="M1397">
        <v>6.3900000000000003E-4</v>
      </c>
      <c r="N1397">
        <v>0.16</v>
      </c>
      <c r="O1397">
        <v>0</v>
      </c>
      <c r="P1397">
        <v>5.3109433962264096E-3</v>
      </c>
      <c r="Q1397">
        <v>0</v>
      </c>
      <c r="R1397">
        <v>0.06</v>
      </c>
      <c r="S1397">
        <v>0</v>
      </c>
      <c r="T1397">
        <v>79.58</v>
      </c>
      <c r="U1397">
        <v>0.26250000000000001</v>
      </c>
      <c r="V1397">
        <v>0</v>
      </c>
      <c r="W1397">
        <v>0.72499999999999998</v>
      </c>
      <c r="X1397">
        <v>0</v>
      </c>
      <c r="Y1397">
        <v>0.38750000000000001</v>
      </c>
      <c r="Z1397">
        <v>0</v>
      </c>
      <c r="AA1397">
        <v>2.2499999999999999E-2</v>
      </c>
      <c r="AB1397">
        <v>0</v>
      </c>
      <c r="AC1397" t="s">
        <v>36</v>
      </c>
      <c r="AD1397" t="s">
        <v>36</v>
      </c>
      <c r="AE1397" t="s">
        <v>36</v>
      </c>
      <c r="AF1397" t="s">
        <v>36</v>
      </c>
      <c r="AG1397" t="s">
        <v>36</v>
      </c>
      <c r="AH1397" t="s">
        <v>36</v>
      </c>
    </row>
    <row r="1398" spans="1:34" x14ac:dyDescent="0.25">
      <c r="A1398">
        <v>656</v>
      </c>
      <c r="B1398" t="s">
        <v>34</v>
      </c>
      <c r="C1398">
        <v>4</v>
      </c>
      <c r="D1398">
        <v>25</v>
      </c>
      <c r="E1398">
        <v>3</v>
      </c>
      <c r="F1398" t="s">
        <v>38</v>
      </c>
      <c r="G1398">
        <v>3</v>
      </c>
      <c r="H1398">
        <v>2033</v>
      </c>
      <c r="I1398">
        <v>44</v>
      </c>
      <c r="J1398">
        <v>1.63</v>
      </c>
      <c r="K1398">
        <v>7.2899999999999997E-5</v>
      </c>
      <c r="L1398">
        <v>39.1</v>
      </c>
      <c r="M1398">
        <v>6.3900000000000003E-4</v>
      </c>
      <c r="N1398">
        <v>0.16</v>
      </c>
      <c r="O1398">
        <v>0</v>
      </c>
      <c r="P1398">
        <v>5.3109433962264096E-3</v>
      </c>
      <c r="Q1398">
        <v>0</v>
      </c>
      <c r="R1398">
        <v>0.06</v>
      </c>
      <c r="S1398">
        <v>0</v>
      </c>
      <c r="T1398">
        <v>79.58</v>
      </c>
      <c r="U1398">
        <v>0.26250000000000001</v>
      </c>
      <c r="V1398">
        <v>0</v>
      </c>
      <c r="W1398">
        <v>0.72499999999999998</v>
      </c>
      <c r="X1398">
        <v>0</v>
      </c>
      <c r="Y1398">
        <v>0.38750000000000001</v>
      </c>
      <c r="Z1398">
        <v>0</v>
      </c>
      <c r="AA1398">
        <v>2.2499999999999999E-2</v>
      </c>
      <c r="AB1398">
        <v>0</v>
      </c>
      <c r="AC1398" t="s">
        <v>36</v>
      </c>
      <c r="AD1398" t="s">
        <v>36</v>
      </c>
      <c r="AE1398" t="s">
        <v>36</v>
      </c>
      <c r="AF1398" t="s">
        <v>36</v>
      </c>
      <c r="AG1398" t="s">
        <v>36</v>
      </c>
      <c r="AH1398" t="s">
        <v>36</v>
      </c>
    </row>
    <row r="1399" spans="1:34" x14ac:dyDescent="0.25">
      <c r="A1399">
        <v>657</v>
      </c>
      <c r="B1399" t="s">
        <v>34</v>
      </c>
      <c r="C1399">
        <v>4</v>
      </c>
      <c r="D1399">
        <v>25</v>
      </c>
      <c r="E1399">
        <v>3</v>
      </c>
      <c r="F1399" t="s">
        <v>38</v>
      </c>
      <c r="G1399">
        <v>3</v>
      </c>
      <c r="H1399">
        <v>2034</v>
      </c>
      <c r="I1399">
        <v>45</v>
      </c>
      <c r="J1399">
        <v>1.63</v>
      </c>
      <c r="K1399">
        <v>7.2899999999999997E-5</v>
      </c>
      <c r="L1399">
        <v>39.1</v>
      </c>
      <c r="M1399">
        <v>6.3900000000000003E-4</v>
      </c>
      <c r="N1399">
        <v>0.16</v>
      </c>
      <c r="O1399">
        <v>0</v>
      </c>
      <c r="P1399">
        <v>5.3109433962264096E-3</v>
      </c>
      <c r="Q1399">
        <v>0</v>
      </c>
      <c r="R1399">
        <v>0.06</v>
      </c>
      <c r="S1399">
        <v>0</v>
      </c>
      <c r="T1399">
        <v>79.58</v>
      </c>
      <c r="U1399">
        <v>0.26250000000000001</v>
      </c>
      <c r="V1399">
        <v>0</v>
      </c>
      <c r="W1399">
        <v>0.72499999999999998</v>
      </c>
      <c r="X1399">
        <v>0</v>
      </c>
      <c r="Y1399">
        <v>0.38750000000000001</v>
      </c>
      <c r="Z1399">
        <v>0</v>
      </c>
      <c r="AA1399">
        <v>2.2499999999999999E-2</v>
      </c>
      <c r="AB1399">
        <v>0</v>
      </c>
      <c r="AC1399" t="s">
        <v>36</v>
      </c>
      <c r="AD1399" t="s">
        <v>36</v>
      </c>
      <c r="AE1399" t="s">
        <v>36</v>
      </c>
      <c r="AF1399" t="s">
        <v>36</v>
      </c>
      <c r="AG1399" t="s">
        <v>36</v>
      </c>
      <c r="AH1399" t="s">
        <v>36</v>
      </c>
    </row>
    <row r="1400" spans="1:34" x14ac:dyDescent="0.25">
      <c r="A1400">
        <v>658</v>
      </c>
      <c r="B1400" t="s">
        <v>34</v>
      </c>
      <c r="C1400">
        <v>4</v>
      </c>
      <c r="D1400">
        <v>25</v>
      </c>
      <c r="E1400">
        <v>3</v>
      </c>
      <c r="F1400" t="s">
        <v>38</v>
      </c>
      <c r="G1400">
        <v>3</v>
      </c>
      <c r="H1400">
        <v>2035</v>
      </c>
      <c r="I1400">
        <v>46</v>
      </c>
      <c r="J1400">
        <v>1.63</v>
      </c>
      <c r="K1400">
        <v>7.2899999999999997E-5</v>
      </c>
      <c r="L1400">
        <v>39.1</v>
      </c>
      <c r="M1400">
        <v>6.3900000000000003E-4</v>
      </c>
      <c r="N1400">
        <v>0.16</v>
      </c>
      <c r="O1400">
        <v>0</v>
      </c>
      <c r="P1400">
        <v>5.3109433962264096E-3</v>
      </c>
      <c r="Q1400">
        <v>0</v>
      </c>
      <c r="R1400">
        <v>0.06</v>
      </c>
      <c r="S1400">
        <v>0</v>
      </c>
      <c r="T1400">
        <v>79.58</v>
      </c>
      <c r="U1400">
        <v>0.26250000000000001</v>
      </c>
      <c r="V1400">
        <v>0</v>
      </c>
      <c r="W1400">
        <v>0.72499999999999998</v>
      </c>
      <c r="X1400">
        <v>0</v>
      </c>
      <c r="Y1400">
        <v>0.38750000000000001</v>
      </c>
      <c r="Z1400">
        <v>0</v>
      </c>
      <c r="AA1400">
        <v>2.2499999999999999E-2</v>
      </c>
      <c r="AB1400">
        <v>0</v>
      </c>
      <c r="AC1400" t="s">
        <v>36</v>
      </c>
      <c r="AD1400" t="s">
        <v>36</v>
      </c>
      <c r="AE1400" t="s">
        <v>36</v>
      </c>
      <c r="AF1400" t="s">
        <v>36</v>
      </c>
      <c r="AG1400" t="s">
        <v>36</v>
      </c>
      <c r="AH1400" t="s">
        <v>36</v>
      </c>
    </row>
    <row r="1401" spans="1:34" x14ac:dyDescent="0.25">
      <c r="A1401">
        <v>659</v>
      </c>
      <c r="B1401" t="s">
        <v>34</v>
      </c>
      <c r="C1401">
        <v>4</v>
      </c>
      <c r="D1401">
        <v>25</v>
      </c>
      <c r="E1401">
        <v>3</v>
      </c>
      <c r="F1401" t="s">
        <v>38</v>
      </c>
      <c r="G1401">
        <v>3</v>
      </c>
      <c r="H1401">
        <v>2036</v>
      </c>
      <c r="I1401">
        <v>47</v>
      </c>
      <c r="J1401">
        <v>1.63</v>
      </c>
      <c r="K1401">
        <v>7.2899999999999997E-5</v>
      </c>
      <c r="L1401">
        <v>39.1</v>
      </c>
      <c r="M1401">
        <v>6.3900000000000003E-4</v>
      </c>
      <c r="N1401">
        <v>0.16</v>
      </c>
      <c r="O1401">
        <v>0</v>
      </c>
      <c r="P1401">
        <v>5.3109433962264096E-3</v>
      </c>
      <c r="Q1401">
        <v>0</v>
      </c>
      <c r="R1401">
        <v>0.06</v>
      </c>
      <c r="S1401">
        <v>0</v>
      </c>
      <c r="T1401">
        <v>79.58</v>
      </c>
      <c r="U1401">
        <v>0.26250000000000001</v>
      </c>
      <c r="V1401">
        <v>0</v>
      </c>
      <c r="W1401">
        <v>0.72499999999999998</v>
      </c>
      <c r="X1401">
        <v>0</v>
      </c>
      <c r="Y1401">
        <v>0.38750000000000001</v>
      </c>
      <c r="Z1401">
        <v>0</v>
      </c>
      <c r="AA1401">
        <v>2.2499999999999999E-2</v>
      </c>
      <c r="AB1401">
        <v>0</v>
      </c>
      <c r="AC1401" t="s">
        <v>36</v>
      </c>
      <c r="AD1401" t="s">
        <v>36</v>
      </c>
      <c r="AE1401" t="s">
        <v>36</v>
      </c>
      <c r="AF1401" t="s">
        <v>36</v>
      </c>
      <c r="AG1401" t="s">
        <v>36</v>
      </c>
      <c r="AH1401" t="s">
        <v>36</v>
      </c>
    </row>
    <row r="1402" spans="1:34" x14ac:dyDescent="0.25">
      <c r="A1402">
        <v>660</v>
      </c>
      <c r="B1402" t="s">
        <v>34</v>
      </c>
      <c r="C1402">
        <v>4</v>
      </c>
      <c r="D1402">
        <v>25</v>
      </c>
      <c r="E1402">
        <v>3</v>
      </c>
      <c r="F1402" t="s">
        <v>38</v>
      </c>
      <c r="G1402">
        <v>3</v>
      </c>
      <c r="H1402">
        <v>2037</v>
      </c>
      <c r="I1402">
        <v>48</v>
      </c>
      <c r="J1402">
        <v>1.63</v>
      </c>
      <c r="K1402">
        <v>7.2899999999999997E-5</v>
      </c>
      <c r="L1402">
        <v>39.1</v>
      </c>
      <c r="M1402">
        <v>6.3900000000000003E-4</v>
      </c>
      <c r="N1402">
        <v>0.16</v>
      </c>
      <c r="O1402">
        <v>0</v>
      </c>
      <c r="P1402">
        <v>5.3109433962264096E-3</v>
      </c>
      <c r="Q1402">
        <v>0</v>
      </c>
      <c r="R1402">
        <v>0.06</v>
      </c>
      <c r="S1402">
        <v>0</v>
      </c>
      <c r="T1402">
        <v>79.58</v>
      </c>
      <c r="U1402">
        <v>0.26250000000000001</v>
      </c>
      <c r="V1402">
        <v>0</v>
      </c>
      <c r="W1402">
        <v>0.72499999999999998</v>
      </c>
      <c r="X1402">
        <v>0</v>
      </c>
      <c r="Y1402">
        <v>0.38750000000000001</v>
      </c>
      <c r="Z1402">
        <v>0</v>
      </c>
      <c r="AA1402">
        <v>2.2499999999999999E-2</v>
      </c>
      <c r="AB1402">
        <v>0</v>
      </c>
      <c r="AC1402" t="s">
        <v>36</v>
      </c>
      <c r="AD1402" t="s">
        <v>36</v>
      </c>
      <c r="AE1402" t="s">
        <v>36</v>
      </c>
      <c r="AF1402" t="s">
        <v>36</v>
      </c>
      <c r="AG1402" t="s">
        <v>36</v>
      </c>
      <c r="AH1402" t="s">
        <v>36</v>
      </c>
    </row>
    <row r="1403" spans="1:34" x14ac:dyDescent="0.25">
      <c r="A1403">
        <v>661</v>
      </c>
      <c r="B1403" t="s">
        <v>34</v>
      </c>
      <c r="C1403">
        <v>4</v>
      </c>
      <c r="D1403">
        <v>25</v>
      </c>
      <c r="E1403">
        <v>3</v>
      </c>
      <c r="F1403" t="s">
        <v>38</v>
      </c>
      <c r="G1403">
        <v>3</v>
      </c>
      <c r="H1403">
        <v>2038</v>
      </c>
      <c r="I1403">
        <v>49</v>
      </c>
      <c r="J1403">
        <v>1.63</v>
      </c>
      <c r="K1403">
        <v>7.2899999999999997E-5</v>
      </c>
      <c r="L1403">
        <v>39.1</v>
      </c>
      <c r="M1403">
        <v>6.3900000000000003E-4</v>
      </c>
      <c r="N1403">
        <v>0.16</v>
      </c>
      <c r="O1403">
        <v>0</v>
      </c>
      <c r="P1403">
        <v>5.3109433962264096E-3</v>
      </c>
      <c r="Q1403">
        <v>0</v>
      </c>
      <c r="R1403">
        <v>0.06</v>
      </c>
      <c r="S1403">
        <v>0</v>
      </c>
      <c r="T1403">
        <v>79.58</v>
      </c>
      <c r="U1403">
        <v>0.26250000000000001</v>
      </c>
      <c r="V1403">
        <v>0</v>
      </c>
      <c r="W1403">
        <v>0.72499999999999998</v>
      </c>
      <c r="X1403">
        <v>0</v>
      </c>
      <c r="Y1403">
        <v>0.38750000000000001</v>
      </c>
      <c r="Z1403">
        <v>0</v>
      </c>
      <c r="AA1403">
        <v>2.2499999999999999E-2</v>
      </c>
      <c r="AB1403">
        <v>0</v>
      </c>
      <c r="AC1403" t="s">
        <v>36</v>
      </c>
      <c r="AD1403" t="s">
        <v>36</v>
      </c>
      <c r="AE1403" t="s">
        <v>36</v>
      </c>
      <c r="AF1403" t="s">
        <v>36</v>
      </c>
      <c r="AG1403" t="s">
        <v>36</v>
      </c>
      <c r="AH1403" t="s">
        <v>36</v>
      </c>
    </row>
    <row r="1404" spans="1:34" x14ac:dyDescent="0.25">
      <c r="A1404">
        <v>662</v>
      </c>
      <c r="B1404" t="s">
        <v>34</v>
      </c>
      <c r="C1404">
        <v>4</v>
      </c>
      <c r="D1404">
        <v>25</v>
      </c>
      <c r="E1404">
        <v>3</v>
      </c>
      <c r="F1404" t="s">
        <v>38</v>
      </c>
      <c r="G1404">
        <v>3</v>
      </c>
      <c r="H1404">
        <v>2039</v>
      </c>
      <c r="I1404">
        <v>50</v>
      </c>
      <c r="J1404">
        <v>1.63</v>
      </c>
      <c r="K1404">
        <v>7.2899999999999997E-5</v>
      </c>
      <c r="L1404">
        <v>39.1</v>
      </c>
      <c r="M1404">
        <v>6.3900000000000003E-4</v>
      </c>
      <c r="N1404">
        <v>0.16</v>
      </c>
      <c r="O1404">
        <v>0</v>
      </c>
      <c r="P1404">
        <v>5.3109433962264096E-3</v>
      </c>
      <c r="Q1404">
        <v>0</v>
      </c>
      <c r="R1404">
        <v>0.06</v>
      </c>
      <c r="S1404">
        <v>0</v>
      </c>
      <c r="T1404">
        <v>79.58</v>
      </c>
      <c r="U1404">
        <v>0.26250000000000001</v>
      </c>
      <c r="V1404">
        <v>0</v>
      </c>
      <c r="W1404">
        <v>0.72499999999999998</v>
      </c>
      <c r="X1404">
        <v>0</v>
      </c>
      <c r="Y1404">
        <v>0.38750000000000001</v>
      </c>
      <c r="Z1404">
        <v>0</v>
      </c>
      <c r="AA1404">
        <v>2.2499999999999999E-2</v>
      </c>
      <c r="AB1404">
        <v>0</v>
      </c>
      <c r="AC1404" t="s">
        <v>36</v>
      </c>
      <c r="AD1404" t="s">
        <v>36</v>
      </c>
      <c r="AE1404" t="s">
        <v>36</v>
      </c>
      <c r="AF1404" t="s">
        <v>36</v>
      </c>
      <c r="AG1404" t="s">
        <v>36</v>
      </c>
      <c r="AH1404" t="s">
        <v>36</v>
      </c>
    </row>
    <row r="1405" spans="1:34" x14ac:dyDescent="0.25">
      <c r="A1405">
        <v>663</v>
      </c>
      <c r="B1405" t="s">
        <v>34</v>
      </c>
      <c r="C1405">
        <v>4</v>
      </c>
      <c r="D1405">
        <v>25</v>
      </c>
      <c r="E1405">
        <v>3</v>
      </c>
      <c r="F1405" t="s">
        <v>38</v>
      </c>
      <c r="G1405">
        <v>3</v>
      </c>
      <c r="H1405">
        <v>2040</v>
      </c>
      <c r="I1405">
        <v>51</v>
      </c>
      <c r="J1405">
        <v>1.63</v>
      </c>
      <c r="K1405">
        <v>7.2899999999999997E-5</v>
      </c>
      <c r="L1405">
        <v>39.1</v>
      </c>
      <c r="M1405">
        <v>6.3900000000000003E-4</v>
      </c>
      <c r="N1405">
        <v>0.16</v>
      </c>
      <c r="O1405">
        <v>0</v>
      </c>
      <c r="P1405">
        <v>5.3109433962264096E-3</v>
      </c>
      <c r="Q1405">
        <v>0</v>
      </c>
      <c r="R1405">
        <v>0.06</v>
      </c>
      <c r="S1405">
        <v>0</v>
      </c>
      <c r="T1405">
        <v>79.58</v>
      </c>
      <c r="U1405">
        <v>0.26250000000000001</v>
      </c>
      <c r="V1405">
        <v>0</v>
      </c>
      <c r="W1405">
        <v>0.72499999999999998</v>
      </c>
      <c r="X1405">
        <v>0</v>
      </c>
      <c r="Y1405">
        <v>0.38750000000000001</v>
      </c>
      <c r="Z1405">
        <v>0</v>
      </c>
      <c r="AA1405">
        <v>2.2499999999999999E-2</v>
      </c>
      <c r="AB1405">
        <v>0</v>
      </c>
      <c r="AC1405" t="s">
        <v>36</v>
      </c>
      <c r="AD1405" t="s">
        <v>36</v>
      </c>
      <c r="AE1405" t="s">
        <v>36</v>
      </c>
      <c r="AF1405" t="s">
        <v>36</v>
      </c>
      <c r="AG1405" t="s">
        <v>36</v>
      </c>
      <c r="AH1405" t="s">
        <v>36</v>
      </c>
    </row>
    <row r="1406" spans="1:34" x14ac:dyDescent="0.25">
      <c r="A1406">
        <v>696</v>
      </c>
      <c r="B1406" t="s">
        <v>34</v>
      </c>
      <c r="C1406">
        <v>4</v>
      </c>
      <c r="D1406">
        <v>50</v>
      </c>
      <c r="E1406">
        <v>4</v>
      </c>
      <c r="F1406" t="s">
        <v>38</v>
      </c>
      <c r="G1406">
        <v>3</v>
      </c>
      <c r="H1406">
        <v>2022</v>
      </c>
      <c r="I1406">
        <v>33</v>
      </c>
      <c r="J1406">
        <v>1.63</v>
      </c>
      <c r="K1406">
        <v>7.2899999999999997E-5</v>
      </c>
      <c r="L1406">
        <v>39.1</v>
      </c>
      <c r="M1406">
        <v>6.3900000000000003E-4</v>
      </c>
      <c r="N1406">
        <v>0.16</v>
      </c>
      <c r="O1406">
        <v>0</v>
      </c>
      <c r="P1406">
        <v>5.3109433962264096E-3</v>
      </c>
      <c r="Q1406">
        <v>0</v>
      </c>
      <c r="R1406">
        <v>0.06</v>
      </c>
      <c r="S1406">
        <v>0</v>
      </c>
      <c r="T1406">
        <v>142.69</v>
      </c>
      <c r="U1406">
        <v>0.26250000000000001</v>
      </c>
      <c r="V1406">
        <v>0</v>
      </c>
      <c r="W1406">
        <v>0.72499999999999998</v>
      </c>
      <c r="X1406">
        <v>0</v>
      </c>
      <c r="Y1406">
        <v>0.38750000000000001</v>
      </c>
      <c r="Z1406">
        <v>0</v>
      </c>
      <c r="AA1406">
        <v>2.2499999999999999E-2</v>
      </c>
      <c r="AB1406">
        <v>0</v>
      </c>
      <c r="AC1406" t="s">
        <v>36</v>
      </c>
      <c r="AD1406" t="s">
        <v>36</v>
      </c>
      <c r="AE1406" t="s">
        <v>36</v>
      </c>
      <c r="AF1406" t="s">
        <v>36</v>
      </c>
      <c r="AG1406" t="s">
        <v>36</v>
      </c>
      <c r="AH1406" t="s">
        <v>36</v>
      </c>
    </row>
    <row r="1407" spans="1:34" x14ac:dyDescent="0.25">
      <c r="A1407">
        <v>697</v>
      </c>
      <c r="B1407" t="s">
        <v>34</v>
      </c>
      <c r="C1407">
        <v>4</v>
      </c>
      <c r="D1407">
        <v>50</v>
      </c>
      <c r="E1407">
        <v>4</v>
      </c>
      <c r="F1407" t="s">
        <v>38</v>
      </c>
      <c r="G1407">
        <v>3</v>
      </c>
      <c r="H1407">
        <v>2023</v>
      </c>
      <c r="I1407">
        <v>34</v>
      </c>
      <c r="J1407">
        <v>1.63</v>
      </c>
      <c r="K1407">
        <v>7.2899999999999997E-5</v>
      </c>
      <c r="L1407">
        <v>39.1</v>
      </c>
      <c r="M1407">
        <v>6.3900000000000003E-4</v>
      </c>
      <c r="N1407">
        <v>0.16</v>
      </c>
      <c r="O1407">
        <v>0</v>
      </c>
      <c r="P1407">
        <v>5.3109433962264096E-3</v>
      </c>
      <c r="Q1407">
        <v>0</v>
      </c>
      <c r="R1407">
        <v>0.06</v>
      </c>
      <c r="S1407">
        <v>0</v>
      </c>
      <c r="T1407">
        <v>142.69</v>
      </c>
      <c r="U1407">
        <v>0.26250000000000001</v>
      </c>
      <c r="V1407">
        <v>0</v>
      </c>
      <c r="W1407">
        <v>0.72499999999999998</v>
      </c>
      <c r="X1407">
        <v>0</v>
      </c>
      <c r="Y1407">
        <v>0.38750000000000001</v>
      </c>
      <c r="Z1407">
        <v>0</v>
      </c>
      <c r="AA1407">
        <v>2.2499999999999999E-2</v>
      </c>
      <c r="AB1407">
        <v>0</v>
      </c>
      <c r="AC1407" t="s">
        <v>36</v>
      </c>
      <c r="AD1407" t="s">
        <v>36</v>
      </c>
      <c r="AE1407" t="s">
        <v>36</v>
      </c>
      <c r="AF1407" t="s">
        <v>36</v>
      </c>
      <c r="AG1407" t="s">
        <v>36</v>
      </c>
      <c r="AH1407" t="s">
        <v>36</v>
      </c>
    </row>
    <row r="1408" spans="1:34" x14ac:dyDescent="0.25">
      <c r="A1408">
        <v>698</v>
      </c>
      <c r="B1408" t="s">
        <v>34</v>
      </c>
      <c r="C1408">
        <v>4</v>
      </c>
      <c r="D1408">
        <v>50</v>
      </c>
      <c r="E1408">
        <v>4</v>
      </c>
      <c r="F1408" t="s">
        <v>38</v>
      </c>
      <c r="G1408">
        <v>3</v>
      </c>
      <c r="H1408">
        <v>2024</v>
      </c>
      <c r="I1408">
        <v>35</v>
      </c>
      <c r="J1408">
        <v>1.63</v>
      </c>
      <c r="K1408">
        <v>7.2899999999999997E-5</v>
      </c>
      <c r="L1408">
        <v>39.1</v>
      </c>
      <c r="M1408">
        <v>6.3900000000000003E-4</v>
      </c>
      <c r="N1408">
        <v>0.16</v>
      </c>
      <c r="O1408">
        <v>0</v>
      </c>
      <c r="P1408">
        <v>5.3109433962264096E-3</v>
      </c>
      <c r="Q1408">
        <v>0</v>
      </c>
      <c r="R1408">
        <v>0.06</v>
      </c>
      <c r="S1408">
        <v>0</v>
      </c>
      <c r="T1408">
        <v>142.69</v>
      </c>
      <c r="U1408">
        <v>0.26250000000000001</v>
      </c>
      <c r="V1408">
        <v>0</v>
      </c>
      <c r="W1408">
        <v>0.72499999999999998</v>
      </c>
      <c r="X1408">
        <v>0</v>
      </c>
      <c r="Y1408">
        <v>0.38750000000000001</v>
      </c>
      <c r="Z1408">
        <v>0</v>
      </c>
      <c r="AA1408">
        <v>2.2499999999999999E-2</v>
      </c>
      <c r="AB1408">
        <v>0</v>
      </c>
      <c r="AC1408" t="s">
        <v>36</v>
      </c>
      <c r="AD1408" t="s">
        <v>36</v>
      </c>
      <c r="AE1408" t="s">
        <v>36</v>
      </c>
      <c r="AF1408" t="s">
        <v>36</v>
      </c>
      <c r="AG1408" t="s">
        <v>36</v>
      </c>
      <c r="AH1408" t="s">
        <v>36</v>
      </c>
    </row>
    <row r="1409" spans="1:34" x14ac:dyDescent="0.25">
      <c r="A1409">
        <v>699</v>
      </c>
      <c r="B1409" t="s">
        <v>34</v>
      </c>
      <c r="C1409">
        <v>4</v>
      </c>
      <c r="D1409">
        <v>50</v>
      </c>
      <c r="E1409">
        <v>4</v>
      </c>
      <c r="F1409" t="s">
        <v>38</v>
      </c>
      <c r="G1409">
        <v>3</v>
      </c>
      <c r="H1409">
        <v>2025</v>
      </c>
      <c r="I1409">
        <v>36</v>
      </c>
      <c r="J1409">
        <v>1.63</v>
      </c>
      <c r="K1409">
        <v>7.2899999999999997E-5</v>
      </c>
      <c r="L1409">
        <v>39.1</v>
      </c>
      <c r="M1409">
        <v>6.3900000000000003E-4</v>
      </c>
      <c r="N1409">
        <v>0.16</v>
      </c>
      <c r="O1409">
        <v>0</v>
      </c>
      <c r="P1409">
        <v>5.3109433962264096E-3</v>
      </c>
      <c r="Q1409">
        <v>0</v>
      </c>
      <c r="R1409">
        <v>0.06</v>
      </c>
      <c r="S1409">
        <v>0</v>
      </c>
      <c r="T1409">
        <v>142.69</v>
      </c>
      <c r="U1409">
        <v>0.26250000000000001</v>
      </c>
      <c r="V1409">
        <v>0</v>
      </c>
      <c r="W1409">
        <v>0.72499999999999998</v>
      </c>
      <c r="X1409">
        <v>0</v>
      </c>
      <c r="Y1409">
        <v>0.38750000000000001</v>
      </c>
      <c r="Z1409">
        <v>0</v>
      </c>
      <c r="AA1409">
        <v>2.2499999999999999E-2</v>
      </c>
      <c r="AB1409">
        <v>0</v>
      </c>
      <c r="AC1409" t="s">
        <v>36</v>
      </c>
      <c r="AD1409" t="s">
        <v>36</v>
      </c>
      <c r="AE1409" t="s">
        <v>36</v>
      </c>
      <c r="AF1409" t="s">
        <v>36</v>
      </c>
      <c r="AG1409" t="s">
        <v>36</v>
      </c>
      <c r="AH1409" t="s">
        <v>36</v>
      </c>
    </row>
    <row r="1410" spans="1:34" x14ac:dyDescent="0.25">
      <c r="A1410">
        <v>700</v>
      </c>
      <c r="B1410" t="s">
        <v>34</v>
      </c>
      <c r="C1410">
        <v>4</v>
      </c>
      <c r="D1410">
        <v>50</v>
      </c>
      <c r="E1410">
        <v>4</v>
      </c>
      <c r="F1410" t="s">
        <v>38</v>
      </c>
      <c r="G1410">
        <v>3</v>
      </c>
      <c r="H1410">
        <v>2026</v>
      </c>
      <c r="I1410">
        <v>37</v>
      </c>
      <c r="J1410">
        <v>1.63</v>
      </c>
      <c r="K1410">
        <v>7.2899999999999997E-5</v>
      </c>
      <c r="L1410">
        <v>39.1</v>
      </c>
      <c r="M1410">
        <v>6.3900000000000003E-4</v>
      </c>
      <c r="N1410">
        <v>0.16</v>
      </c>
      <c r="O1410">
        <v>0</v>
      </c>
      <c r="P1410">
        <v>5.3109433962264096E-3</v>
      </c>
      <c r="Q1410">
        <v>0</v>
      </c>
      <c r="R1410">
        <v>0.06</v>
      </c>
      <c r="S1410">
        <v>0</v>
      </c>
      <c r="T1410">
        <v>142.69</v>
      </c>
      <c r="U1410">
        <v>0.26250000000000001</v>
      </c>
      <c r="V1410">
        <v>0</v>
      </c>
      <c r="W1410">
        <v>0.72499999999999998</v>
      </c>
      <c r="X1410">
        <v>0</v>
      </c>
      <c r="Y1410">
        <v>0.38750000000000001</v>
      </c>
      <c r="Z1410">
        <v>0</v>
      </c>
      <c r="AA1410">
        <v>2.2499999999999999E-2</v>
      </c>
      <c r="AB1410">
        <v>0</v>
      </c>
      <c r="AC1410" t="s">
        <v>36</v>
      </c>
      <c r="AD1410" t="s">
        <v>36</v>
      </c>
      <c r="AE1410" t="s">
        <v>36</v>
      </c>
      <c r="AF1410" t="s">
        <v>36</v>
      </c>
      <c r="AG1410" t="s">
        <v>36</v>
      </c>
      <c r="AH1410" t="s">
        <v>36</v>
      </c>
    </row>
    <row r="1411" spans="1:34" x14ac:dyDescent="0.25">
      <c r="A1411">
        <v>701</v>
      </c>
      <c r="B1411" t="s">
        <v>34</v>
      </c>
      <c r="C1411">
        <v>4</v>
      </c>
      <c r="D1411">
        <v>50</v>
      </c>
      <c r="E1411">
        <v>4</v>
      </c>
      <c r="F1411" t="s">
        <v>38</v>
      </c>
      <c r="G1411">
        <v>3</v>
      </c>
      <c r="H1411">
        <v>2027</v>
      </c>
      <c r="I1411">
        <v>38</v>
      </c>
      <c r="J1411">
        <v>1.63</v>
      </c>
      <c r="K1411">
        <v>7.2899999999999997E-5</v>
      </c>
      <c r="L1411">
        <v>39.1</v>
      </c>
      <c r="M1411">
        <v>6.3900000000000003E-4</v>
      </c>
      <c r="N1411">
        <v>0.16</v>
      </c>
      <c r="O1411">
        <v>0</v>
      </c>
      <c r="P1411">
        <v>5.3109433962264096E-3</v>
      </c>
      <c r="Q1411">
        <v>0</v>
      </c>
      <c r="R1411">
        <v>0.06</v>
      </c>
      <c r="S1411">
        <v>0</v>
      </c>
      <c r="T1411">
        <v>142.69</v>
      </c>
      <c r="U1411">
        <v>0.26250000000000001</v>
      </c>
      <c r="V1411">
        <v>0</v>
      </c>
      <c r="W1411">
        <v>0.72499999999999998</v>
      </c>
      <c r="X1411">
        <v>0</v>
      </c>
      <c r="Y1411">
        <v>0.38750000000000001</v>
      </c>
      <c r="Z1411">
        <v>0</v>
      </c>
      <c r="AA1411">
        <v>2.2499999999999999E-2</v>
      </c>
      <c r="AB1411">
        <v>0</v>
      </c>
      <c r="AC1411" t="s">
        <v>36</v>
      </c>
      <c r="AD1411" t="s">
        <v>36</v>
      </c>
      <c r="AE1411" t="s">
        <v>36</v>
      </c>
      <c r="AF1411" t="s">
        <v>36</v>
      </c>
      <c r="AG1411" t="s">
        <v>36</v>
      </c>
      <c r="AH1411" t="s">
        <v>36</v>
      </c>
    </row>
    <row r="1412" spans="1:34" x14ac:dyDescent="0.25">
      <c r="A1412">
        <v>702</v>
      </c>
      <c r="B1412" t="s">
        <v>34</v>
      </c>
      <c r="C1412">
        <v>4</v>
      </c>
      <c r="D1412">
        <v>50</v>
      </c>
      <c r="E1412">
        <v>4</v>
      </c>
      <c r="F1412" t="s">
        <v>38</v>
      </c>
      <c r="G1412">
        <v>3</v>
      </c>
      <c r="H1412">
        <v>2028</v>
      </c>
      <c r="I1412">
        <v>39</v>
      </c>
      <c r="J1412">
        <v>1.63</v>
      </c>
      <c r="K1412">
        <v>7.2899999999999997E-5</v>
      </c>
      <c r="L1412">
        <v>39.1</v>
      </c>
      <c r="M1412">
        <v>6.3900000000000003E-4</v>
      </c>
      <c r="N1412">
        <v>0.16</v>
      </c>
      <c r="O1412">
        <v>0</v>
      </c>
      <c r="P1412">
        <v>5.3109433962264096E-3</v>
      </c>
      <c r="Q1412">
        <v>0</v>
      </c>
      <c r="R1412">
        <v>0.06</v>
      </c>
      <c r="S1412">
        <v>0</v>
      </c>
      <c r="T1412">
        <v>142.69</v>
      </c>
      <c r="U1412">
        <v>0.26250000000000001</v>
      </c>
      <c r="V1412">
        <v>0</v>
      </c>
      <c r="W1412">
        <v>0.72499999999999998</v>
      </c>
      <c r="X1412">
        <v>0</v>
      </c>
      <c r="Y1412">
        <v>0.38750000000000001</v>
      </c>
      <c r="Z1412">
        <v>0</v>
      </c>
      <c r="AA1412">
        <v>2.2499999999999999E-2</v>
      </c>
      <c r="AB1412">
        <v>0</v>
      </c>
      <c r="AC1412" t="s">
        <v>36</v>
      </c>
      <c r="AD1412" t="s">
        <v>36</v>
      </c>
      <c r="AE1412" t="s">
        <v>36</v>
      </c>
      <c r="AF1412" t="s">
        <v>36</v>
      </c>
      <c r="AG1412" t="s">
        <v>36</v>
      </c>
      <c r="AH1412" t="s">
        <v>36</v>
      </c>
    </row>
    <row r="1413" spans="1:34" x14ac:dyDescent="0.25">
      <c r="A1413">
        <v>703</v>
      </c>
      <c r="B1413" t="s">
        <v>34</v>
      </c>
      <c r="C1413">
        <v>4</v>
      </c>
      <c r="D1413">
        <v>50</v>
      </c>
      <c r="E1413">
        <v>4</v>
      </c>
      <c r="F1413" t="s">
        <v>38</v>
      </c>
      <c r="G1413">
        <v>3</v>
      </c>
      <c r="H1413">
        <v>2029</v>
      </c>
      <c r="I1413">
        <v>40</v>
      </c>
      <c r="J1413">
        <v>1.63</v>
      </c>
      <c r="K1413">
        <v>7.2899999999999997E-5</v>
      </c>
      <c r="L1413">
        <v>39.1</v>
      </c>
      <c r="M1413">
        <v>6.3900000000000003E-4</v>
      </c>
      <c r="N1413">
        <v>0.16</v>
      </c>
      <c r="O1413">
        <v>0</v>
      </c>
      <c r="P1413">
        <v>5.3109433962264096E-3</v>
      </c>
      <c r="Q1413">
        <v>0</v>
      </c>
      <c r="R1413">
        <v>0.06</v>
      </c>
      <c r="S1413">
        <v>0</v>
      </c>
      <c r="T1413">
        <v>142.69</v>
      </c>
      <c r="U1413">
        <v>0.26250000000000001</v>
      </c>
      <c r="V1413">
        <v>0</v>
      </c>
      <c r="W1413">
        <v>0.72499999999999998</v>
      </c>
      <c r="X1413">
        <v>0</v>
      </c>
      <c r="Y1413">
        <v>0.38750000000000001</v>
      </c>
      <c r="Z1413">
        <v>0</v>
      </c>
      <c r="AA1413">
        <v>2.2499999999999999E-2</v>
      </c>
      <c r="AB1413">
        <v>0</v>
      </c>
      <c r="AC1413" t="s">
        <v>36</v>
      </c>
      <c r="AD1413" t="s">
        <v>36</v>
      </c>
      <c r="AE1413" t="s">
        <v>36</v>
      </c>
      <c r="AF1413" t="s">
        <v>36</v>
      </c>
      <c r="AG1413" t="s">
        <v>36</v>
      </c>
      <c r="AH1413" t="s">
        <v>36</v>
      </c>
    </row>
    <row r="1414" spans="1:34" x14ac:dyDescent="0.25">
      <c r="A1414">
        <v>704</v>
      </c>
      <c r="B1414" t="s">
        <v>34</v>
      </c>
      <c r="C1414">
        <v>4</v>
      </c>
      <c r="D1414">
        <v>50</v>
      </c>
      <c r="E1414">
        <v>4</v>
      </c>
      <c r="F1414" t="s">
        <v>38</v>
      </c>
      <c r="G1414">
        <v>3</v>
      </c>
      <c r="H1414">
        <v>2030</v>
      </c>
      <c r="I1414">
        <v>41</v>
      </c>
      <c r="J1414">
        <v>1.63</v>
      </c>
      <c r="K1414">
        <v>7.2899999999999997E-5</v>
      </c>
      <c r="L1414">
        <v>39.1</v>
      </c>
      <c r="M1414">
        <v>6.3900000000000003E-4</v>
      </c>
      <c r="N1414">
        <v>0.16</v>
      </c>
      <c r="O1414">
        <v>0</v>
      </c>
      <c r="P1414">
        <v>5.3109433962264096E-3</v>
      </c>
      <c r="Q1414">
        <v>0</v>
      </c>
      <c r="R1414">
        <v>0.06</v>
      </c>
      <c r="S1414">
        <v>0</v>
      </c>
      <c r="T1414">
        <v>142.69</v>
      </c>
      <c r="U1414">
        <v>0.26250000000000001</v>
      </c>
      <c r="V1414">
        <v>0</v>
      </c>
      <c r="W1414">
        <v>0.72499999999999998</v>
      </c>
      <c r="X1414">
        <v>0</v>
      </c>
      <c r="Y1414">
        <v>0.38750000000000001</v>
      </c>
      <c r="Z1414">
        <v>0</v>
      </c>
      <c r="AA1414">
        <v>2.2499999999999999E-2</v>
      </c>
      <c r="AB1414">
        <v>0</v>
      </c>
      <c r="AC1414" t="s">
        <v>36</v>
      </c>
      <c r="AD1414" t="s">
        <v>36</v>
      </c>
      <c r="AE1414" t="s">
        <v>36</v>
      </c>
      <c r="AF1414" t="s">
        <v>36</v>
      </c>
      <c r="AG1414" t="s">
        <v>36</v>
      </c>
      <c r="AH1414" t="s">
        <v>36</v>
      </c>
    </row>
    <row r="1415" spans="1:34" x14ac:dyDescent="0.25">
      <c r="A1415">
        <v>705</v>
      </c>
      <c r="B1415" t="s">
        <v>34</v>
      </c>
      <c r="C1415">
        <v>4</v>
      </c>
      <c r="D1415">
        <v>50</v>
      </c>
      <c r="E1415">
        <v>4</v>
      </c>
      <c r="F1415" t="s">
        <v>38</v>
      </c>
      <c r="G1415">
        <v>3</v>
      </c>
      <c r="H1415">
        <v>2031</v>
      </c>
      <c r="I1415">
        <v>42</v>
      </c>
      <c r="J1415">
        <v>1.63</v>
      </c>
      <c r="K1415">
        <v>7.2899999999999997E-5</v>
      </c>
      <c r="L1415">
        <v>39.1</v>
      </c>
      <c r="M1415">
        <v>6.3900000000000003E-4</v>
      </c>
      <c r="N1415">
        <v>0.16</v>
      </c>
      <c r="O1415">
        <v>0</v>
      </c>
      <c r="P1415">
        <v>5.3109433962264096E-3</v>
      </c>
      <c r="Q1415">
        <v>0</v>
      </c>
      <c r="R1415">
        <v>0.06</v>
      </c>
      <c r="S1415">
        <v>0</v>
      </c>
      <c r="T1415">
        <v>142.69</v>
      </c>
      <c r="U1415">
        <v>0.26250000000000001</v>
      </c>
      <c r="V1415">
        <v>0</v>
      </c>
      <c r="W1415">
        <v>0.72499999999999998</v>
      </c>
      <c r="X1415">
        <v>0</v>
      </c>
      <c r="Y1415">
        <v>0.38750000000000001</v>
      </c>
      <c r="Z1415">
        <v>0</v>
      </c>
      <c r="AA1415">
        <v>2.2499999999999999E-2</v>
      </c>
      <c r="AB1415">
        <v>0</v>
      </c>
      <c r="AC1415" t="s">
        <v>36</v>
      </c>
      <c r="AD1415" t="s">
        <v>36</v>
      </c>
      <c r="AE1415" t="s">
        <v>36</v>
      </c>
      <c r="AF1415" t="s">
        <v>36</v>
      </c>
      <c r="AG1415" t="s">
        <v>36</v>
      </c>
      <c r="AH1415" t="s">
        <v>36</v>
      </c>
    </row>
    <row r="1416" spans="1:34" x14ac:dyDescent="0.25">
      <c r="A1416">
        <v>706</v>
      </c>
      <c r="B1416" t="s">
        <v>34</v>
      </c>
      <c r="C1416">
        <v>4</v>
      </c>
      <c r="D1416">
        <v>50</v>
      </c>
      <c r="E1416">
        <v>4</v>
      </c>
      <c r="F1416" t="s">
        <v>38</v>
      </c>
      <c r="G1416">
        <v>3</v>
      </c>
      <c r="H1416">
        <v>2032</v>
      </c>
      <c r="I1416">
        <v>43</v>
      </c>
      <c r="J1416">
        <v>1.63</v>
      </c>
      <c r="K1416">
        <v>7.2899999999999997E-5</v>
      </c>
      <c r="L1416">
        <v>39.1</v>
      </c>
      <c r="M1416">
        <v>6.3900000000000003E-4</v>
      </c>
      <c r="N1416">
        <v>0.16</v>
      </c>
      <c r="O1416">
        <v>0</v>
      </c>
      <c r="P1416">
        <v>5.3109433962264096E-3</v>
      </c>
      <c r="Q1416">
        <v>0</v>
      </c>
      <c r="R1416">
        <v>0.06</v>
      </c>
      <c r="S1416">
        <v>0</v>
      </c>
      <c r="T1416">
        <v>142.69</v>
      </c>
      <c r="U1416">
        <v>0.26250000000000001</v>
      </c>
      <c r="V1416">
        <v>0</v>
      </c>
      <c r="W1416">
        <v>0.72499999999999998</v>
      </c>
      <c r="X1416">
        <v>0</v>
      </c>
      <c r="Y1416">
        <v>0.38750000000000001</v>
      </c>
      <c r="Z1416">
        <v>0</v>
      </c>
      <c r="AA1416">
        <v>2.2499999999999999E-2</v>
      </c>
      <c r="AB1416">
        <v>0</v>
      </c>
      <c r="AC1416" t="s">
        <v>36</v>
      </c>
      <c r="AD1416" t="s">
        <v>36</v>
      </c>
      <c r="AE1416" t="s">
        <v>36</v>
      </c>
      <c r="AF1416" t="s">
        <v>36</v>
      </c>
      <c r="AG1416" t="s">
        <v>36</v>
      </c>
      <c r="AH1416" t="s">
        <v>36</v>
      </c>
    </row>
    <row r="1417" spans="1:34" x14ac:dyDescent="0.25">
      <c r="A1417">
        <v>707</v>
      </c>
      <c r="B1417" t="s">
        <v>34</v>
      </c>
      <c r="C1417">
        <v>4</v>
      </c>
      <c r="D1417">
        <v>50</v>
      </c>
      <c r="E1417">
        <v>4</v>
      </c>
      <c r="F1417" t="s">
        <v>38</v>
      </c>
      <c r="G1417">
        <v>3</v>
      </c>
      <c r="H1417">
        <v>2033</v>
      </c>
      <c r="I1417">
        <v>44</v>
      </c>
      <c r="J1417">
        <v>1.63</v>
      </c>
      <c r="K1417">
        <v>7.2899999999999997E-5</v>
      </c>
      <c r="L1417">
        <v>39.1</v>
      </c>
      <c r="M1417">
        <v>6.3900000000000003E-4</v>
      </c>
      <c r="N1417">
        <v>0.16</v>
      </c>
      <c r="O1417">
        <v>0</v>
      </c>
      <c r="P1417">
        <v>5.3109433962264096E-3</v>
      </c>
      <c r="Q1417">
        <v>0</v>
      </c>
      <c r="R1417">
        <v>0.06</v>
      </c>
      <c r="S1417">
        <v>0</v>
      </c>
      <c r="T1417">
        <v>142.69</v>
      </c>
      <c r="U1417">
        <v>0.26250000000000001</v>
      </c>
      <c r="V1417">
        <v>0</v>
      </c>
      <c r="W1417">
        <v>0.72499999999999998</v>
      </c>
      <c r="X1417">
        <v>0</v>
      </c>
      <c r="Y1417">
        <v>0.38750000000000001</v>
      </c>
      <c r="Z1417">
        <v>0</v>
      </c>
      <c r="AA1417">
        <v>2.2499999999999999E-2</v>
      </c>
      <c r="AB1417">
        <v>0</v>
      </c>
      <c r="AC1417" t="s">
        <v>36</v>
      </c>
      <c r="AD1417" t="s">
        <v>36</v>
      </c>
      <c r="AE1417" t="s">
        <v>36</v>
      </c>
      <c r="AF1417" t="s">
        <v>36</v>
      </c>
      <c r="AG1417" t="s">
        <v>36</v>
      </c>
      <c r="AH1417" t="s">
        <v>36</v>
      </c>
    </row>
    <row r="1418" spans="1:34" x14ac:dyDescent="0.25">
      <c r="A1418">
        <v>708</v>
      </c>
      <c r="B1418" t="s">
        <v>34</v>
      </c>
      <c r="C1418">
        <v>4</v>
      </c>
      <c r="D1418">
        <v>50</v>
      </c>
      <c r="E1418">
        <v>4</v>
      </c>
      <c r="F1418" t="s">
        <v>38</v>
      </c>
      <c r="G1418">
        <v>3</v>
      </c>
      <c r="H1418">
        <v>2034</v>
      </c>
      <c r="I1418">
        <v>45</v>
      </c>
      <c r="J1418">
        <v>1.63</v>
      </c>
      <c r="K1418">
        <v>7.2899999999999997E-5</v>
      </c>
      <c r="L1418">
        <v>39.1</v>
      </c>
      <c r="M1418">
        <v>6.3900000000000003E-4</v>
      </c>
      <c r="N1418">
        <v>0.16</v>
      </c>
      <c r="O1418">
        <v>0</v>
      </c>
      <c r="P1418">
        <v>5.3109433962264096E-3</v>
      </c>
      <c r="Q1418">
        <v>0</v>
      </c>
      <c r="R1418">
        <v>0.06</v>
      </c>
      <c r="S1418">
        <v>0</v>
      </c>
      <c r="T1418">
        <v>142.69</v>
      </c>
      <c r="U1418">
        <v>0.26250000000000001</v>
      </c>
      <c r="V1418">
        <v>0</v>
      </c>
      <c r="W1418">
        <v>0.72499999999999998</v>
      </c>
      <c r="X1418">
        <v>0</v>
      </c>
      <c r="Y1418">
        <v>0.38750000000000001</v>
      </c>
      <c r="Z1418">
        <v>0</v>
      </c>
      <c r="AA1418">
        <v>2.2499999999999999E-2</v>
      </c>
      <c r="AB1418">
        <v>0</v>
      </c>
      <c r="AC1418" t="s">
        <v>36</v>
      </c>
      <c r="AD1418" t="s">
        <v>36</v>
      </c>
      <c r="AE1418" t="s">
        <v>36</v>
      </c>
      <c r="AF1418" t="s">
        <v>36</v>
      </c>
      <c r="AG1418" t="s">
        <v>36</v>
      </c>
      <c r="AH1418" t="s">
        <v>36</v>
      </c>
    </row>
    <row r="1419" spans="1:34" x14ac:dyDescent="0.25">
      <c r="A1419">
        <v>709</v>
      </c>
      <c r="B1419" t="s">
        <v>34</v>
      </c>
      <c r="C1419">
        <v>4</v>
      </c>
      <c r="D1419">
        <v>50</v>
      </c>
      <c r="E1419">
        <v>4</v>
      </c>
      <c r="F1419" t="s">
        <v>38</v>
      </c>
      <c r="G1419">
        <v>3</v>
      </c>
      <c r="H1419">
        <v>2035</v>
      </c>
      <c r="I1419">
        <v>46</v>
      </c>
      <c r="J1419">
        <v>1.63</v>
      </c>
      <c r="K1419">
        <v>7.2899999999999997E-5</v>
      </c>
      <c r="L1419">
        <v>39.1</v>
      </c>
      <c r="M1419">
        <v>6.3900000000000003E-4</v>
      </c>
      <c r="N1419">
        <v>0.16</v>
      </c>
      <c r="O1419">
        <v>0</v>
      </c>
      <c r="P1419">
        <v>5.3109433962264096E-3</v>
      </c>
      <c r="Q1419">
        <v>0</v>
      </c>
      <c r="R1419">
        <v>0.06</v>
      </c>
      <c r="S1419">
        <v>0</v>
      </c>
      <c r="T1419">
        <v>142.69</v>
      </c>
      <c r="U1419">
        <v>0.26250000000000001</v>
      </c>
      <c r="V1419">
        <v>0</v>
      </c>
      <c r="W1419">
        <v>0.72499999999999998</v>
      </c>
      <c r="X1419">
        <v>0</v>
      </c>
      <c r="Y1419">
        <v>0.38750000000000001</v>
      </c>
      <c r="Z1419">
        <v>0</v>
      </c>
      <c r="AA1419">
        <v>2.2499999999999999E-2</v>
      </c>
      <c r="AB1419">
        <v>0</v>
      </c>
      <c r="AC1419" t="s">
        <v>36</v>
      </c>
      <c r="AD1419" t="s">
        <v>36</v>
      </c>
      <c r="AE1419" t="s">
        <v>36</v>
      </c>
      <c r="AF1419" t="s">
        <v>36</v>
      </c>
      <c r="AG1419" t="s">
        <v>36</v>
      </c>
      <c r="AH1419" t="s">
        <v>36</v>
      </c>
    </row>
    <row r="1420" spans="1:34" x14ac:dyDescent="0.25">
      <c r="A1420">
        <v>710</v>
      </c>
      <c r="B1420" t="s">
        <v>34</v>
      </c>
      <c r="C1420">
        <v>4</v>
      </c>
      <c r="D1420">
        <v>50</v>
      </c>
      <c r="E1420">
        <v>4</v>
      </c>
      <c r="F1420" t="s">
        <v>38</v>
      </c>
      <c r="G1420">
        <v>3</v>
      </c>
      <c r="H1420">
        <v>2036</v>
      </c>
      <c r="I1420">
        <v>47</v>
      </c>
      <c r="J1420">
        <v>1.63</v>
      </c>
      <c r="K1420">
        <v>7.2899999999999997E-5</v>
      </c>
      <c r="L1420">
        <v>39.1</v>
      </c>
      <c r="M1420">
        <v>6.3900000000000003E-4</v>
      </c>
      <c r="N1420">
        <v>0.16</v>
      </c>
      <c r="O1420">
        <v>0</v>
      </c>
      <c r="P1420">
        <v>5.3109433962264096E-3</v>
      </c>
      <c r="Q1420">
        <v>0</v>
      </c>
      <c r="R1420">
        <v>0.06</v>
      </c>
      <c r="S1420">
        <v>0</v>
      </c>
      <c r="T1420">
        <v>142.69</v>
      </c>
      <c r="U1420">
        <v>0.26250000000000001</v>
      </c>
      <c r="V1420">
        <v>0</v>
      </c>
      <c r="W1420">
        <v>0.72499999999999998</v>
      </c>
      <c r="X1420">
        <v>0</v>
      </c>
      <c r="Y1420">
        <v>0.38750000000000001</v>
      </c>
      <c r="Z1420">
        <v>0</v>
      </c>
      <c r="AA1420">
        <v>2.2499999999999999E-2</v>
      </c>
      <c r="AB1420">
        <v>0</v>
      </c>
      <c r="AC1420" t="s">
        <v>36</v>
      </c>
      <c r="AD1420" t="s">
        <v>36</v>
      </c>
      <c r="AE1420" t="s">
        <v>36</v>
      </c>
      <c r="AF1420" t="s">
        <v>36</v>
      </c>
      <c r="AG1420" t="s">
        <v>36</v>
      </c>
      <c r="AH1420" t="s">
        <v>36</v>
      </c>
    </row>
    <row r="1421" spans="1:34" x14ac:dyDescent="0.25">
      <c r="A1421">
        <v>711</v>
      </c>
      <c r="B1421" t="s">
        <v>34</v>
      </c>
      <c r="C1421">
        <v>4</v>
      </c>
      <c r="D1421">
        <v>50</v>
      </c>
      <c r="E1421">
        <v>4</v>
      </c>
      <c r="F1421" t="s">
        <v>38</v>
      </c>
      <c r="G1421">
        <v>3</v>
      </c>
      <c r="H1421">
        <v>2037</v>
      </c>
      <c r="I1421">
        <v>48</v>
      </c>
      <c r="J1421">
        <v>1.63</v>
      </c>
      <c r="K1421">
        <v>7.2899999999999997E-5</v>
      </c>
      <c r="L1421">
        <v>39.1</v>
      </c>
      <c r="M1421">
        <v>6.3900000000000003E-4</v>
      </c>
      <c r="N1421">
        <v>0.16</v>
      </c>
      <c r="O1421">
        <v>0</v>
      </c>
      <c r="P1421">
        <v>5.3109433962264096E-3</v>
      </c>
      <c r="Q1421">
        <v>0</v>
      </c>
      <c r="R1421">
        <v>0.06</v>
      </c>
      <c r="S1421">
        <v>0</v>
      </c>
      <c r="T1421">
        <v>142.69</v>
      </c>
      <c r="U1421">
        <v>0.26250000000000001</v>
      </c>
      <c r="V1421">
        <v>0</v>
      </c>
      <c r="W1421">
        <v>0.72499999999999998</v>
      </c>
      <c r="X1421">
        <v>0</v>
      </c>
      <c r="Y1421">
        <v>0.38750000000000001</v>
      </c>
      <c r="Z1421">
        <v>0</v>
      </c>
      <c r="AA1421">
        <v>2.2499999999999999E-2</v>
      </c>
      <c r="AB1421">
        <v>0</v>
      </c>
      <c r="AC1421" t="s">
        <v>36</v>
      </c>
      <c r="AD1421" t="s">
        <v>36</v>
      </c>
      <c r="AE1421" t="s">
        <v>36</v>
      </c>
      <c r="AF1421" t="s">
        <v>36</v>
      </c>
      <c r="AG1421" t="s">
        <v>36</v>
      </c>
      <c r="AH1421" t="s">
        <v>36</v>
      </c>
    </row>
    <row r="1422" spans="1:34" x14ac:dyDescent="0.25">
      <c r="A1422">
        <v>712</v>
      </c>
      <c r="B1422" t="s">
        <v>34</v>
      </c>
      <c r="C1422">
        <v>4</v>
      </c>
      <c r="D1422">
        <v>50</v>
      </c>
      <c r="E1422">
        <v>4</v>
      </c>
      <c r="F1422" t="s">
        <v>38</v>
      </c>
      <c r="G1422">
        <v>3</v>
      </c>
      <c r="H1422">
        <v>2038</v>
      </c>
      <c r="I1422">
        <v>49</v>
      </c>
      <c r="J1422">
        <v>1.63</v>
      </c>
      <c r="K1422">
        <v>7.2899999999999997E-5</v>
      </c>
      <c r="L1422">
        <v>39.1</v>
      </c>
      <c r="M1422">
        <v>6.3900000000000003E-4</v>
      </c>
      <c r="N1422">
        <v>0.16</v>
      </c>
      <c r="O1422">
        <v>0</v>
      </c>
      <c r="P1422">
        <v>5.3109433962264096E-3</v>
      </c>
      <c r="Q1422">
        <v>0</v>
      </c>
      <c r="R1422">
        <v>0.06</v>
      </c>
      <c r="S1422">
        <v>0</v>
      </c>
      <c r="T1422">
        <v>142.69</v>
      </c>
      <c r="U1422">
        <v>0.26250000000000001</v>
      </c>
      <c r="V1422">
        <v>0</v>
      </c>
      <c r="W1422">
        <v>0.72499999999999998</v>
      </c>
      <c r="X1422">
        <v>0</v>
      </c>
      <c r="Y1422">
        <v>0.38750000000000001</v>
      </c>
      <c r="Z1422">
        <v>0</v>
      </c>
      <c r="AA1422">
        <v>2.2499999999999999E-2</v>
      </c>
      <c r="AB1422">
        <v>0</v>
      </c>
      <c r="AC1422" t="s">
        <v>36</v>
      </c>
      <c r="AD1422" t="s">
        <v>36</v>
      </c>
      <c r="AE1422" t="s">
        <v>36</v>
      </c>
      <c r="AF1422" t="s">
        <v>36</v>
      </c>
      <c r="AG1422" t="s">
        <v>36</v>
      </c>
      <c r="AH1422" t="s">
        <v>36</v>
      </c>
    </row>
    <row r="1423" spans="1:34" x14ac:dyDescent="0.25">
      <c r="A1423">
        <v>713</v>
      </c>
      <c r="B1423" t="s">
        <v>34</v>
      </c>
      <c r="C1423">
        <v>4</v>
      </c>
      <c r="D1423">
        <v>50</v>
      </c>
      <c r="E1423">
        <v>4</v>
      </c>
      <c r="F1423" t="s">
        <v>38</v>
      </c>
      <c r="G1423">
        <v>3</v>
      </c>
      <c r="H1423">
        <v>2039</v>
      </c>
      <c r="I1423">
        <v>50</v>
      </c>
      <c r="J1423">
        <v>1.63</v>
      </c>
      <c r="K1423">
        <v>7.2899999999999997E-5</v>
      </c>
      <c r="L1423">
        <v>39.1</v>
      </c>
      <c r="M1423">
        <v>6.3900000000000003E-4</v>
      </c>
      <c r="N1423">
        <v>0.16</v>
      </c>
      <c r="O1423">
        <v>0</v>
      </c>
      <c r="P1423">
        <v>5.3109433962264096E-3</v>
      </c>
      <c r="Q1423">
        <v>0</v>
      </c>
      <c r="R1423">
        <v>0.06</v>
      </c>
      <c r="S1423">
        <v>0</v>
      </c>
      <c r="T1423">
        <v>142.69</v>
      </c>
      <c r="U1423">
        <v>0.26250000000000001</v>
      </c>
      <c r="V1423">
        <v>0</v>
      </c>
      <c r="W1423">
        <v>0.72499999999999998</v>
      </c>
      <c r="X1423">
        <v>0</v>
      </c>
      <c r="Y1423">
        <v>0.38750000000000001</v>
      </c>
      <c r="Z1423">
        <v>0</v>
      </c>
      <c r="AA1423">
        <v>2.2499999999999999E-2</v>
      </c>
      <c r="AB1423">
        <v>0</v>
      </c>
      <c r="AC1423" t="s">
        <v>36</v>
      </c>
      <c r="AD1423" t="s">
        <v>36</v>
      </c>
      <c r="AE1423" t="s">
        <v>36</v>
      </c>
      <c r="AF1423" t="s">
        <v>36</v>
      </c>
      <c r="AG1423" t="s">
        <v>36</v>
      </c>
      <c r="AH1423" t="s">
        <v>36</v>
      </c>
    </row>
    <row r="1424" spans="1:34" x14ac:dyDescent="0.25">
      <c r="A1424">
        <v>714</v>
      </c>
      <c r="B1424" t="s">
        <v>34</v>
      </c>
      <c r="C1424">
        <v>4</v>
      </c>
      <c r="D1424">
        <v>50</v>
      </c>
      <c r="E1424">
        <v>4</v>
      </c>
      <c r="F1424" t="s">
        <v>38</v>
      </c>
      <c r="G1424">
        <v>3</v>
      </c>
      <c r="H1424">
        <v>2040</v>
      </c>
      <c r="I1424">
        <v>51</v>
      </c>
      <c r="J1424">
        <v>1.63</v>
      </c>
      <c r="K1424">
        <v>7.2899999999999997E-5</v>
      </c>
      <c r="L1424">
        <v>39.1</v>
      </c>
      <c r="M1424">
        <v>6.3900000000000003E-4</v>
      </c>
      <c r="N1424">
        <v>0.16</v>
      </c>
      <c r="O1424">
        <v>0</v>
      </c>
      <c r="P1424">
        <v>5.3109433962264096E-3</v>
      </c>
      <c r="Q1424">
        <v>0</v>
      </c>
      <c r="R1424">
        <v>0.06</v>
      </c>
      <c r="S1424">
        <v>0</v>
      </c>
      <c r="T1424">
        <v>142.69</v>
      </c>
      <c r="U1424">
        <v>0.26250000000000001</v>
      </c>
      <c r="V1424">
        <v>0</v>
      </c>
      <c r="W1424">
        <v>0.72499999999999998</v>
      </c>
      <c r="X1424">
        <v>0</v>
      </c>
      <c r="Y1424">
        <v>0.38750000000000001</v>
      </c>
      <c r="Z1424">
        <v>0</v>
      </c>
      <c r="AA1424">
        <v>2.2499999999999999E-2</v>
      </c>
      <c r="AB1424">
        <v>0</v>
      </c>
      <c r="AC1424" t="s">
        <v>36</v>
      </c>
      <c r="AD1424" t="s">
        <v>36</v>
      </c>
      <c r="AE1424" t="s">
        <v>36</v>
      </c>
      <c r="AF1424" t="s">
        <v>36</v>
      </c>
      <c r="AG1424" t="s">
        <v>36</v>
      </c>
      <c r="AH1424" t="s">
        <v>36</v>
      </c>
    </row>
    <row r="1425" spans="1:34" x14ac:dyDescent="0.25">
      <c r="A1425">
        <v>747</v>
      </c>
      <c r="B1425" t="s">
        <v>34</v>
      </c>
      <c r="C1425">
        <v>4</v>
      </c>
      <c r="D1425">
        <v>120</v>
      </c>
      <c r="E1425">
        <v>5</v>
      </c>
      <c r="F1425" t="s">
        <v>38</v>
      </c>
      <c r="G1425">
        <v>3</v>
      </c>
      <c r="H1425">
        <v>2022</v>
      </c>
      <c r="I1425">
        <v>33</v>
      </c>
      <c r="J1425">
        <v>1.63</v>
      </c>
      <c r="K1425">
        <v>7.2899999999999997E-5</v>
      </c>
      <c r="L1425">
        <v>39.1</v>
      </c>
      <c r="M1425">
        <v>6.3900000000000003E-4</v>
      </c>
      <c r="N1425">
        <v>0.16</v>
      </c>
      <c r="O1425">
        <v>0</v>
      </c>
      <c r="P1425">
        <v>5.3109433962264096E-3</v>
      </c>
      <c r="Q1425">
        <v>0</v>
      </c>
      <c r="R1425">
        <v>0.06</v>
      </c>
      <c r="S1425">
        <v>0</v>
      </c>
      <c r="T1425">
        <v>133.16999999999999</v>
      </c>
      <c r="U1425">
        <v>0.26250000000000001</v>
      </c>
      <c r="V1425">
        <v>0</v>
      </c>
      <c r="W1425">
        <v>0.72499999999999998</v>
      </c>
      <c r="X1425">
        <v>0</v>
      </c>
      <c r="Y1425">
        <v>0.38750000000000001</v>
      </c>
      <c r="Z1425">
        <v>0</v>
      </c>
      <c r="AA1425">
        <v>2.2499999999999999E-2</v>
      </c>
      <c r="AB1425">
        <v>0</v>
      </c>
      <c r="AC1425" t="s">
        <v>36</v>
      </c>
      <c r="AD1425" t="s">
        <v>36</v>
      </c>
      <c r="AE1425" t="s">
        <v>36</v>
      </c>
      <c r="AF1425" t="s">
        <v>36</v>
      </c>
      <c r="AG1425" t="s">
        <v>36</v>
      </c>
      <c r="AH1425" t="s">
        <v>36</v>
      </c>
    </row>
    <row r="1426" spans="1:34" x14ac:dyDescent="0.25">
      <c r="A1426">
        <v>748</v>
      </c>
      <c r="B1426" t="s">
        <v>34</v>
      </c>
      <c r="C1426">
        <v>4</v>
      </c>
      <c r="D1426">
        <v>120</v>
      </c>
      <c r="E1426">
        <v>5</v>
      </c>
      <c r="F1426" t="s">
        <v>38</v>
      </c>
      <c r="G1426">
        <v>3</v>
      </c>
      <c r="H1426">
        <v>2023</v>
      </c>
      <c r="I1426">
        <v>34</v>
      </c>
      <c r="J1426">
        <v>1.63</v>
      </c>
      <c r="K1426">
        <v>7.2899999999999997E-5</v>
      </c>
      <c r="L1426">
        <v>39.1</v>
      </c>
      <c r="M1426">
        <v>6.3900000000000003E-4</v>
      </c>
      <c r="N1426">
        <v>0.16</v>
      </c>
      <c r="O1426">
        <v>0</v>
      </c>
      <c r="P1426">
        <v>5.3109433962264096E-3</v>
      </c>
      <c r="Q1426">
        <v>0</v>
      </c>
      <c r="R1426">
        <v>0.06</v>
      </c>
      <c r="S1426">
        <v>0</v>
      </c>
      <c r="T1426">
        <v>133.16999999999999</v>
      </c>
      <c r="U1426">
        <v>0.26250000000000001</v>
      </c>
      <c r="V1426">
        <v>0</v>
      </c>
      <c r="W1426">
        <v>0.72499999999999998</v>
      </c>
      <c r="X1426">
        <v>0</v>
      </c>
      <c r="Y1426">
        <v>0.38750000000000001</v>
      </c>
      <c r="Z1426">
        <v>0</v>
      </c>
      <c r="AA1426">
        <v>2.2499999999999999E-2</v>
      </c>
      <c r="AB1426">
        <v>0</v>
      </c>
      <c r="AC1426" t="s">
        <v>36</v>
      </c>
      <c r="AD1426" t="s">
        <v>36</v>
      </c>
      <c r="AE1426" t="s">
        <v>36</v>
      </c>
      <c r="AF1426" t="s">
        <v>36</v>
      </c>
      <c r="AG1426" t="s">
        <v>36</v>
      </c>
      <c r="AH1426" t="s">
        <v>36</v>
      </c>
    </row>
    <row r="1427" spans="1:34" x14ac:dyDescent="0.25">
      <c r="A1427">
        <v>749</v>
      </c>
      <c r="B1427" t="s">
        <v>34</v>
      </c>
      <c r="C1427">
        <v>4</v>
      </c>
      <c r="D1427">
        <v>120</v>
      </c>
      <c r="E1427">
        <v>5</v>
      </c>
      <c r="F1427" t="s">
        <v>38</v>
      </c>
      <c r="G1427">
        <v>3</v>
      </c>
      <c r="H1427">
        <v>2024</v>
      </c>
      <c r="I1427">
        <v>35</v>
      </c>
      <c r="J1427">
        <v>1.63</v>
      </c>
      <c r="K1427">
        <v>7.2899999999999997E-5</v>
      </c>
      <c r="L1427">
        <v>39.1</v>
      </c>
      <c r="M1427">
        <v>6.3900000000000003E-4</v>
      </c>
      <c r="N1427">
        <v>0.16</v>
      </c>
      <c r="O1427">
        <v>0</v>
      </c>
      <c r="P1427">
        <v>5.3109433962264096E-3</v>
      </c>
      <c r="Q1427">
        <v>0</v>
      </c>
      <c r="R1427">
        <v>0.06</v>
      </c>
      <c r="S1427">
        <v>0</v>
      </c>
      <c r="T1427">
        <v>133.16999999999999</v>
      </c>
      <c r="U1427">
        <v>0.26250000000000001</v>
      </c>
      <c r="V1427">
        <v>0</v>
      </c>
      <c r="W1427">
        <v>0.72499999999999998</v>
      </c>
      <c r="X1427">
        <v>0</v>
      </c>
      <c r="Y1427">
        <v>0.38750000000000001</v>
      </c>
      <c r="Z1427">
        <v>0</v>
      </c>
      <c r="AA1427">
        <v>2.2499999999999999E-2</v>
      </c>
      <c r="AB1427">
        <v>0</v>
      </c>
      <c r="AC1427" t="s">
        <v>36</v>
      </c>
      <c r="AD1427" t="s">
        <v>36</v>
      </c>
      <c r="AE1427" t="s">
        <v>36</v>
      </c>
      <c r="AF1427" t="s">
        <v>36</v>
      </c>
      <c r="AG1427" t="s">
        <v>36</v>
      </c>
      <c r="AH1427" t="s">
        <v>36</v>
      </c>
    </row>
    <row r="1428" spans="1:34" x14ac:dyDescent="0.25">
      <c r="A1428">
        <v>750</v>
      </c>
      <c r="B1428" t="s">
        <v>34</v>
      </c>
      <c r="C1428">
        <v>4</v>
      </c>
      <c r="D1428">
        <v>120</v>
      </c>
      <c r="E1428">
        <v>5</v>
      </c>
      <c r="F1428" t="s">
        <v>38</v>
      </c>
      <c r="G1428">
        <v>3</v>
      </c>
      <c r="H1428">
        <v>2025</v>
      </c>
      <c r="I1428">
        <v>36</v>
      </c>
      <c r="J1428">
        <v>1.63</v>
      </c>
      <c r="K1428">
        <v>7.2899999999999997E-5</v>
      </c>
      <c r="L1428">
        <v>39.1</v>
      </c>
      <c r="M1428">
        <v>6.3900000000000003E-4</v>
      </c>
      <c r="N1428">
        <v>0.16</v>
      </c>
      <c r="O1428">
        <v>0</v>
      </c>
      <c r="P1428">
        <v>5.3109433962264096E-3</v>
      </c>
      <c r="Q1428">
        <v>0</v>
      </c>
      <c r="R1428">
        <v>0.06</v>
      </c>
      <c r="S1428">
        <v>0</v>
      </c>
      <c r="T1428">
        <v>133.16999999999999</v>
      </c>
      <c r="U1428">
        <v>0.26250000000000001</v>
      </c>
      <c r="V1428">
        <v>0</v>
      </c>
      <c r="W1428">
        <v>0.72499999999999998</v>
      </c>
      <c r="X1428">
        <v>0</v>
      </c>
      <c r="Y1428">
        <v>0.38750000000000001</v>
      </c>
      <c r="Z1428">
        <v>0</v>
      </c>
      <c r="AA1428">
        <v>2.2499999999999999E-2</v>
      </c>
      <c r="AB1428">
        <v>0</v>
      </c>
      <c r="AC1428" t="s">
        <v>36</v>
      </c>
      <c r="AD1428" t="s">
        <v>36</v>
      </c>
      <c r="AE1428" t="s">
        <v>36</v>
      </c>
      <c r="AF1428" t="s">
        <v>36</v>
      </c>
      <c r="AG1428" t="s">
        <v>36</v>
      </c>
      <c r="AH1428" t="s">
        <v>36</v>
      </c>
    </row>
    <row r="1429" spans="1:34" x14ac:dyDescent="0.25">
      <c r="A1429">
        <v>751</v>
      </c>
      <c r="B1429" t="s">
        <v>34</v>
      </c>
      <c r="C1429">
        <v>4</v>
      </c>
      <c r="D1429">
        <v>120</v>
      </c>
      <c r="E1429">
        <v>5</v>
      </c>
      <c r="F1429" t="s">
        <v>38</v>
      </c>
      <c r="G1429">
        <v>3</v>
      </c>
      <c r="H1429">
        <v>2026</v>
      </c>
      <c r="I1429">
        <v>37</v>
      </c>
      <c r="J1429">
        <v>1.63</v>
      </c>
      <c r="K1429">
        <v>7.2899999999999997E-5</v>
      </c>
      <c r="L1429">
        <v>39.1</v>
      </c>
      <c r="M1429">
        <v>6.3900000000000003E-4</v>
      </c>
      <c r="N1429">
        <v>0.16</v>
      </c>
      <c r="O1429">
        <v>0</v>
      </c>
      <c r="P1429">
        <v>5.3109433962264096E-3</v>
      </c>
      <c r="Q1429">
        <v>0</v>
      </c>
      <c r="R1429">
        <v>0.06</v>
      </c>
      <c r="S1429">
        <v>0</v>
      </c>
      <c r="T1429">
        <v>133.16999999999999</v>
      </c>
      <c r="U1429">
        <v>0.26250000000000001</v>
      </c>
      <c r="V1429">
        <v>0</v>
      </c>
      <c r="W1429">
        <v>0.72499999999999998</v>
      </c>
      <c r="X1429">
        <v>0</v>
      </c>
      <c r="Y1429">
        <v>0.38750000000000001</v>
      </c>
      <c r="Z1429">
        <v>0</v>
      </c>
      <c r="AA1429">
        <v>2.2499999999999999E-2</v>
      </c>
      <c r="AB1429">
        <v>0</v>
      </c>
      <c r="AC1429" t="s">
        <v>36</v>
      </c>
      <c r="AD1429" t="s">
        <v>36</v>
      </c>
      <c r="AE1429" t="s">
        <v>36</v>
      </c>
      <c r="AF1429" t="s">
        <v>36</v>
      </c>
      <c r="AG1429" t="s">
        <v>36</v>
      </c>
      <c r="AH1429" t="s">
        <v>36</v>
      </c>
    </row>
    <row r="1430" spans="1:34" x14ac:dyDescent="0.25">
      <c r="A1430">
        <v>752</v>
      </c>
      <c r="B1430" t="s">
        <v>34</v>
      </c>
      <c r="C1430">
        <v>4</v>
      </c>
      <c r="D1430">
        <v>120</v>
      </c>
      <c r="E1430">
        <v>5</v>
      </c>
      <c r="F1430" t="s">
        <v>38</v>
      </c>
      <c r="G1430">
        <v>3</v>
      </c>
      <c r="H1430">
        <v>2027</v>
      </c>
      <c r="I1430">
        <v>38</v>
      </c>
      <c r="J1430">
        <v>1.63</v>
      </c>
      <c r="K1430">
        <v>7.2899999999999997E-5</v>
      </c>
      <c r="L1430">
        <v>39.1</v>
      </c>
      <c r="M1430">
        <v>6.3900000000000003E-4</v>
      </c>
      <c r="N1430">
        <v>0.16</v>
      </c>
      <c r="O1430">
        <v>0</v>
      </c>
      <c r="P1430">
        <v>5.3109433962264096E-3</v>
      </c>
      <c r="Q1430">
        <v>0</v>
      </c>
      <c r="R1430">
        <v>0.06</v>
      </c>
      <c r="S1430">
        <v>0</v>
      </c>
      <c r="T1430">
        <v>133.16999999999999</v>
      </c>
      <c r="U1430">
        <v>0.26250000000000001</v>
      </c>
      <c r="V1430">
        <v>0</v>
      </c>
      <c r="W1430">
        <v>0.72499999999999998</v>
      </c>
      <c r="X1430">
        <v>0</v>
      </c>
      <c r="Y1430">
        <v>0.38750000000000001</v>
      </c>
      <c r="Z1430">
        <v>0</v>
      </c>
      <c r="AA1430">
        <v>2.2499999999999999E-2</v>
      </c>
      <c r="AB1430">
        <v>0</v>
      </c>
      <c r="AC1430" t="s">
        <v>36</v>
      </c>
      <c r="AD1430" t="s">
        <v>36</v>
      </c>
      <c r="AE1430" t="s">
        <v>36</v>
      </c>
      <c r="AF1430" t="s">
        <v>36</v>
      </c>
      <c r="AG1430" t="s">
        <v>36</v>
      </c>
      <c r="AH1430" t="s">
        <v>36</v>
      </c>
    </row>
    <row r="1431" spans="1:34" x14ac:dyDescent="0.25">
      <c r="A1431">
        <v>753</v>
      </c>
      <c r="B1431" t="s">
        <v>34</v>
      </c>
      <c r="C1431">
        <v>4</v>
      </c>
      <c r="D1431">
        <v>120</v>
      </c>
      <c r="E1431">
        <v>5</v>
      </c>
      <c r="F1431" t="s">
        <v>38</v>
      </c>
      <c r="G1431">
        <v>3</v>
      </c>
      <c r="H1431">
        <v>2028</v>
      </c>
      <c r="I1431">
        <v>39</v>
      </c>
      <c r="J1431">
        <v>1.63</v>
      </c>
      <c r="K1431">
        <v>7.2899999999999997E-5</v>
      </c>
      <c r="L1431">
        <v>39.1</v>
      </c>
      <c r="M1431">
        <v>6.3900000000000003E-4</v>
      </c>
      <c r="N1431">
        <v>0.16</v>
      </c>
      <c r="O1431">
        <v>0</v>
      </c>
      <c r="P1431">
        <v>5.3109433962264096E-3</v>
      </c>
      <c r="Q1431">
        <v>0</v>
      </c>
      <c r="R1431">
        <v>0.06</v>
      </c>
      <c r="S1431">
        <v>0</v>
      </c>
      <c r="T1431">
        <v>133.16999999999999</v>
      </c>
      <c r="U1431">
        <v>0.26250000000000001</v>
      </c>
      <c r="V1431">
        <v>0</v>
      </c>
      <c r="W1431">
        <v>0.72499999999999998</v>
      </c>
      <c r="X1431">
        <v>0</v>
      </c>
      <c r="Y1431">
        <v>0.38750000000000001</v>
      </c>
      <c r="Z1431">
        <v>0</v>
      </c>
      <c r="AA1431">
        <v>2.2499999999999999E-2</v>
      </c>
      <c r="AB1431">
        <v>0</v>
      </c>
      <c r="AC1431" t="s">
        <v>36</v>
      </c>
      <c r="AD1431" t="s">
        <v>36</v>
      </c>
      <c r="AE1431" t="s">
        <v>36</v>
      </c>
      <c r="AF1431" t="s">
        <v>36</v>
      </c>
      <c r="AG1431" t="s">
        <v>36</v>
      </c>
      <c r="AH1431" t="s">
        <v>36</v>
      </c>
    </row>
    <row r="1432" spans="1:34" x14ac:dyDescent="0.25">
      <c r="A1432">
        <v>754</v>
      </c>
      <c r="B1432" t="s">
        <v>34</v>
      </c>
      <c r="C1432">
        <v>4</v>
      </c>
      <c r="D1432">
        <v>120</v>
      </c>
      <c r="E1432">
        <v>5</v>
      </c>
      <c r="F1432" t="s">
        <v>38</v>
      </c>
      <c r="G1432">
        <v>3</v>
      </c>
      <c r="H1432">
        <v>2029</v>
      </c>
      <c r="I1432">
        <v>40</v>
      </c>
      <c r="J1432">
        <v>1.63</v>
      </c>
      <c r="K1432">
        <v>7.2899999999999997E-5</v>
      </c>
      <c r="L1432">
        <v>39.1</v>
      </c>
      <c r="M1432">
        <v>6.3900000000000003E-4</v>
      </c>
      <c r="N1432">
        <v>0.16</v>
      </c>
      <c r="O1432">
        <v>0</v>
      </c>
      <c r="P1432">
        <v>5.3109433962264096E-3</v>
      </c>
      <c r="Q1432">
        <v>0</v>
      </c>
      <c r="R1432">
        <v>0.06</v>
      </c>
      <c r="S1432">
        <v>0</v>
      </c>
      <c r="T1432">
        <v>133.16999999999999</v>
      </c>
      <c r="U1432">
        <v>0.26250000000000001</v>
      </c>
      <c r="V1432">
        <v>0</v>
      </c>
      <c r="W1432">
        <v>0.72499999999999998</v>
      </c>
      <c r="X1432">
        <v>0</v>
      </c>
      <c r="Y1432">
        <v>0.38750000000000001</v>
      </c>
      <c r="Z1432">
        <v>0</v>
      </c>
      <c r="AA1432">
        <v>2.2499999999999999E-2</v>
      </c>
      <c r="AB1432">
        <v>0</v>
      </c>
      <c r="AC1432" t="s">
        <v>36</v>
      </c>
      <c r="AD1432" t="s">
        <v>36</v>
      </c>
      <c r="AE1432" t="s">
        <v>36</v>
      </c>
      <c r="AF1432" t="s">
        <v>36</v>
      </c>
      <c r="AG1432" t="s">
        <v>36</v>
      </c>
      <c r="AH1432" t="s">
        <v>36</v>
      </c>
    </row>
    <row r="1433" spans="1:34" x14ac:dyDescent="0.25">
      <c r="A1433">
        <v>755</v>
      </c>
      <c r="B1433" t="s">
        <v>34</v>
      </c>
      <c r="C1433">
        <v>4</v>
      </c>
      <c r="D1433">
        <v>120</v>
      </c>
      <c r="E1433">
        <v>5</v>
      </c>
      <c r="F1433" t="s">
        <v>38</v>
      </c>
      <c r="G1433">
        <v>3</v>
      </c>
      <c r="H1433">
        <v>2030</v>
      </c>
      <c r="I1433">
        <v>41</v>
      </c>
      <c r="J1433">
        <v>1.63</v>
      </c>
      <c r="K1433">
        <v>7.2899999999999997E-5</v>
      </c>
      <c r="L1433">
        <v>39.1</v>
      </c>
      <c r="M1433">
        <v>6.3900000000000003E-4</v>
      </c>
      <c r="N1433">
        <v>0.16</v>
      </c>
      <c r="O1433">
        <v>0</v>
      </c>
      <c r="P1433">
        <v>5.3109433962264096E-3</v>
      </c>
      <c r="Q1433">
        <v>0</v>
      </c>
      <c r="R1433">
        <v>0.06</v>
      </c>
      <c r="S1433">
        <v>0</v>
      </c>
      <c r="T1433">
        <v>133.16999999999999</v>
      </c>
      <c r="U1433">
        <v>0.26250000000000001</v>
      </c>
      <c r="V1433">
        <v>0</v>
      </c>
      <c r="W1433">
        <v>0.72499999999999998</v>
      </c>
      <c r="X1433">
        <v>0</v>
      </c>
      <c r="Y1433">
        <v>0.38750000000000001</v>
      </c>
      <c r="Z1433">
        <v>0</v>
      </c>
      <c r="AA1433">
        <v>2.2499999999999999E-2</v>
      </c>
      <c r="AB1433">
        <v>0</v>
      </c>
      <c r="AC1433" t="s">
        <v>36</v>
      </c>
      <c r="AD1433" t="s">
        <v>36</v>
      </c>
      <c r="AE1433" t="s">
        <v>36</v>
      </c>
      <c r="AF1433" t="s">
        <v>36</v>
      </c>
      <c r="AG1433" t="s">
        <v>36</v>
      </c>
      <c r="AH1433" t="s">
        <v>36</v>
      </c>
    </row>
    <row r="1434" spans="1:34" x14ac:dyDescent="0.25">
      <c r="A1434">
        <v>756</v>
      </c>
      <c r="B1434" t="s">
        <v>34</v>
      </c>
      <c r="C1434">
        <v>4</v>
      </c>
      <c r="D1434">
        <v>120</v>
      </c>
      <c r="E1434">
        <v>5</v>
      </c>
      <c r="F1434" t="s">
        <v>38</v>
      </c>
      <c r="G1434">
        <v>3</v>
      </c>
      <c r="H1434">
        <v>2031</v>
      </c>
      <c r="I1434">
        <v>42</v>
      </c>
      <c r="J1434">
        <v>1.63</v>
      </c>
      <c r="K1434">
        <v>7.2899999999999997E-5</v>
      </c>
      <c r="L1434">
        <v>39.1</v>
      </c>
      <c r="M1434">
        <v>6.3900000000000003E-4</v>
      </c>
      <c r="N1434">
        <v>0.16</v>
      </c>
      <c r="O1434">
        <v>0</v>
      </c>
      <c r="P1434">
        <v>5.3109433962264096E-3</v>
      </c>
      <c r="Q1434">
        <v>0</v>
      </c>
      <c r="R1434">
        <v>0.06</v>
      </c>
      <c r="S1434">
        <v>0</v>
      </c>
      <c r="T1434">
        <v>133.16999999999999</v>
      </c>
      <c r="U1434">
        <v>0.26250000000000001</v>
      </c>
      <c r="V1434">
        <v>0</v>
      </c>
      <c r="W1434">
        <v>0.72499999999999998</v>
      </c>
      <c r="X1434">
        <v>0</v>
      </c>
      <c r="Y1434">
        <v>0.38750000000000001</v>
      </c>
      <c r="Z1434">
        <v>0</v>
      </c>
      <c r="AA1434">
        <v>2.2499999999999999E-2</v>
      </c>
      <c r="AB1434">
        <v>0</v>
      </c>
      <c r="AC1434" t="s">
        <v>36</v>
      </c>
      <c r="AD1434" t="s">
        <v>36</v>
      </c>
      <c r="AE1434" t="s">
        <v>36</v>
      </c>
      <c r="AF1434" t="s">
        <v>36</v>
      </c>
      <c r="AG1434" t="s">
        <v>36</v>
      </c>
      <c r="AH1434" t="s">
        <v>36</v>
      </c>
    </row>
    <row r="1435" spans="1:34" x14ac:dyDescent="0.25">
      <c r="A1435">
        <v>757</v>
      </c>
      <c r="B1435" t="s">
        <v>34</v>
      </c>
      <c r="C1435">
        <v>4</v>
      </c>
      <c r="D1435">
        <v>120</v>
      </c>
      <c r="E1435">
        <v>5</v>
      </c>
      <c r="F1435" t="s">
        <v>38</v>
      </c>
      <c r="G1435">
        <v>3</v>
      </c>
      <c r="H1435">
        <v>2032</v>
      </c>
      <c r="I1435">
        <v>43</v>
      </c>
      <c r="J1435">
        <v>1.63</v>
      </c>
      <c r="K1435">
        <v>7.2899999999999997E-5</v>
      </c>
      <c r="L1435">
        <v>39.1</v>
      </c>
      <c r="M1435">
        <v>6.3900000000000003E-4</v>
      </c>
      <c r="N1435">
        <v>0.16</v>
      </c>
      <c r="O1435">
        <v>0</v>
      </c>
      <c r="P1435">
        <v>5.3109433962264096E-3</v>
      </c>
      <c r="Q1435">
        <v>0</v>
      </c>
      <c r="R1435">
        <v>0.06</v>
      </c>
      <c r="S1435">
        <v>0</v>
      </c>
      <c r="T1435">
        <v>133.16999999999999</v>
      </c>
      <c r="U1435">
        <v>0.26250000000000001</v>
      </c>
      <c r="V1435">
        <v>0</v>
      </c>
      <c r="W1435">
        <v>0.72499999999999998</v>
      </c>
      <c r="X1435">
        <v>0</v>
      </c>
      <c r="Y1435">
        <v>0.38750000000000001</v>
      </c>
      <c r="Z1435">
        <v>0</v>
      </c>
      <c r="AA1435">
        <v>2.2499999999999999E-2</v>
      </c>
      <c r="AB1435">
        <v>0</v>
      </c>
      <c r="AC1435" t="s">
        <v>36</v>
      </c>
      <c r="AD1435" t="s">
        <v>36</v>
      </c>
      <c r="AE1435" t="s">
        <v>36</v>
      </c>
      <c r="AF1435" t="s">
        <v>36</v>
      </c>
      <c r="AG1435" t="s">
        <v>36</v>
      </c>
      <c r="AH1435" t="s">
        <v>36</v>
      </c>
    </row>
    <row r="1436" spans="1:34" x14ac:dyDescent="0.25">
      <c r="A1436">
        <v>758</v>
      </c>
      <c r="B1436" t="s">
        <v>34</v>
      </c>
      <c r="C1436">
        <v>4</v>
      </c>
      <c r="D1436">
        <v>120</v>
      </c>
      <c r="E1436">
        <v>5</v>
      </c>
      <c r="F1436" t="s">
        <v>38</v>
      </c>
      <c r="G1436">
        <v>3</v>
      </c>
      <c r="H1436">
        <v>2033</v>
      </c>
      <c r="I1436">
        <v>44</v>
      </c>
      <c r="J1436">
        <v>1.63</v>
      </c>
      <c r="K1436">
        <v>7.2899999999999997E-5</v>
      </c>
      <c r="L1436">
        <v>39.1</v>
      </c>
      <c r="M1436">
        <v>6.3900000000000003E-4</v>
      </c>
      <c r="N1436">
        <v>0.16</v>
      </c>
      <c r="O1436">
        <v>0</v>
      </c>
      <c r="P1436">
        <v>5.3109433962264096E-3</v>
      </c>
      <c r="Q1436">
        <v>0</v>
      </c>
      <c r="R1436">
        <v>0.06</v>
      </c>
      <c r="S1436">
        <v>0</v>
      </c>
      <c r="T1436">
        <v>133.16999999999999</v>
      </c>
      <c r="U1436">
        <v>0.26250000000000001</v>
      </c>
      <c r="V1436">
        <v>0</v>
      </c>
      <c r="W1436">
        <v>0.72499999999999998</v>
      </c>
      <c r="X1436">
        <v>0</v>
      </c>
      <c r="Y1436">
        <v>0.38750000000000001</v>
      </c>
      <c r="Z1436">
        <v>0</v>
      </c>
      <c r="AA1436">
        <v>2.2499999999999999E-2</v>
      </c>
      <c r="AB1436">
        <v>0</v>
      </c>
      <c r="AC1436" t="s">
        <v>36</v>
      </c>
      <c r="AD1436" t="s">
        <v>36</v>
      </c>
      <c r="AE1436" t="s">
        <v>36</v>
      </c>
      <c r="AF1436" t="s">
        <v>36</v>
      </c>
      <c r="AG1436" t="s">
        <v>36</v>
      </c>
      <c r="AH1436" t="s">
        <v>36</v>
      </c>
    </row>
    <row r="1437" spans="1:34" x14ac:dyDescent="0.25">
      <c r="A1437">
        <v>759</v>
      </c>
      <c r="B1437" t="s">
        <v>34</v>
      </c>
      <c r="C1437">
        <v>4</v>
      </c>
      <c r="D1437">
        <v>120</v>
      </c>
      <c r="E1437">
        <v>5</v>
      </c>
      <c r="F1437" t="s">
        <v>38</v>
      </c>
      <c r="G1437">
        <v>3</v>
      </c>
      <c r="H1437">
        <v>2034</v>
      </c>
      <c r="I1437">
        <v>45</v>
      </c>
      <c r="J1437">
        <v>1.63</v>
      </c>
      <c r="K1437">
        <v>7.2899999999999997E-5</v>
      </c>
      <c r="L1437">
        <v>39.1</v>
      </c>
      <c r="M1437">
        <v>6.3900000000000003E-4</v>
      </c>
      <c r="N1437">
        <v>0.16</v>
      </c>
      <c r="O1437">
        <v>0</v>
      </c>
      <c r="P1437">
        <v>5.3109433962264096E-3</v>
      </c>
      <c r="Q1437">
        <v>0</v>
      </c>
      <c r="R1437">
        <v>0.06</v>
      </c>
      <c r="S1437">
        <v>0</v>
      </c>
      <c r="T1437">
        <v>133.16999999999999</v>
      </c>
      <c r="U1437">
        <v>0.26250000000000001</v>
      </c>
      <c r="V1437">
        <v>0</v>
      </c>
      <c r="W1437">
        <v>0.72499999999999998</v>
      </c>
      <c r="X1437">
        <v>0</v>
      </c>
      <c r="Y1437">
        <v>0.38750000000000001</v>
      </c>
      <c r="Z1437">
        <v>0</v>
      </c>
      <c r="AA1437">
        <v>2.2499999999999999E-2</v>
      </c>
      <c r="AB1437">
        <v>0</v>
      </c>
      <c r="AC1437" t="s">
        <v>36</v>
      </c>
      <c r="AD1437" t="s">
        <v>36</v>
      </c>
      <c r="AE1437" t="s">
        <v>36</v>
      </c>
      <c r="AF1437" t="s">
        <v>36</v>
      </c>
      <c r="AG1437" t="s">
        <v>36</v>
      </c>
      <c r="AH1437" t="s">
        <v>36</v>
      </c>
    </row>
    <row r="1438" spans="1:34" x14ac:dyDescent="0.25">
      <c r="A1438">
        <v>760</v>
      </c>
      <c r="B1438" t="s">
        <v>34</v>
      </c>
      <c r="C1438">
        <v>4</v>
      </c>
      <c r="D1438">
        <v>120</v>
      </c>
      <c r="E1438">
        <v>5</v>
      </c>
      <c r="F1438" t="s">
        <v>38</v>
      </c>
      <c r="G1438">
        <v>3</v>
      </c>
      <c r="H1438">
        <v>2035</v>
      </c>
      <c r="I1438">
        <v>46</v>
      </c>
      <c r="J1438">
        <v>1.63</v>
      </c>
      <c r="K1438">
        <v>7.2899999999999997E-5</v>
      </c>
      <c r="L1438">
        <v>39.1</v>
      </c>
      <c r="M1438">
        <v>6.3900000000000003E-4</v>
      </c>
      <c r="N1438">
        <v>0.16</v>
      </c>
      <c r="O1438">
        <v>0</v>
      </c>
      <c r="P1438">
        <v>5.3109433962264096E-3</v>
      </c>
      <c r="Q1438">
        <v>0</v>
      </c>
      <c r="R1438">
        <v>0.06</v>
      </c>
      <c r="S1438">
        <v>0</v>
      </c>
      <c r="T1438">
        <v>133.16999999999999</v>
      </c>
      <c r="U1438">
        <v>0.26250000000000001</v>
      </c>
      <c r="V1438">
        <v>0</v>
      </c>
      <c r="W1438">
        <v>0.72499999999999998</v>
      </c>
      <c r="X1438">
        <v>0</v>
      </c>
      <c r="Y1438">
        <v>0.38750000000000001</v>
      </c>
      <c r="Z1438">
        <v>0</v>
      </c>
      <c r="AA1438">
        <v>2.2499999999999999E-2</v>
      </c>
      <c r="AB1438">
        <v>0</v>
      </c>
      <c r="AC1438" t="s">
        <v>36</v>
      </c>
      <c r="AD1438" t="s">
        <v>36</v>
      </c>
      <c r="AE1438" t="s">
        <v>36</v>
      </c>
      <c r="AF1438" t="s">
        <v>36</v>
      </c>
      <c r="AG1438" t="s">
        <v>36</v>
      </c>
      <c r="AH1438" t="s">
        <v>36</v>
      </c>
    </row>
    <row r="1439" spans="1:34" x14ac:dyDescent="0.25">
      <c r="A1439">
        <v>761</v>
      </c>
      <c r="B1439" t="s">
        <v>34</v>
      </c>
      <c r="C1439">
        <v>4</v>
      </c>
      <c r="D1439">
        <v>120</v>
      </c>
      <c r="E1439">
        <v>5</v>
      </c>
      <c r="F1439" t="s">
        <v>38</v>
      </c>
      <c r="G1439">
        <v>3</v>
      </c>
      <c r="H1439">
        <v>2036</v>
      </c>
      <c r="I1439">
        <v>47</v>
      </c>
      <c r="J1439">
        <v>1.63</v>
      </c>
      <c r="K1439">
        <v>7.2899999999999997E-5</v>
      </c>
      <c r="L1439">
        <v>39.1</v>
      </c>
      <c r="M1439">
        <v>6.3900000000000003E-4</v>
      </c>
      <c r="N1439">
        <v>0.16</v>
      </c>
      <c r="O1439">
        <v>0</v>
      </c>
      <c r="P1439">
        <v>5.3109433962264096E-3</v>
      </c>
      <c r="Q1439">
        <v>0</v>
      </c>
      <c r="R1439">
        <v>0.06</v>
      </c>
      <c r="S1439">
        <v>0</v>
      </c>
      <c r="T1439">
        <v>133.16999999999999</v>
      </c>
      <c r="U1439">
        <v>0.26250000000000001</v>
      </c>
      <c r="V1439">
        <v>0</v>
      </c>
      <c r="W1439">
        <v>0.72499999999999998</v>
      </c>
      <c r="X1439">
        <v>0</v>
      </c>
      <c r="Y1439">
        <v>0.38750000000000001</v>
      </c>
      <c r="Z1439">
        <v>0</v>
      </c>
      <c r="AA1439">
        <v>2.2499999999999999E-2</v>
      </c>
      <c r="AB1439">
        <v>0</v>
      </c>
      <c r="AC1439" t="s">
        <v>36</v>
      </c>
      <c r="AD1439" t="s">
        <v>36</v>
      </c>
      <c r="AE1439" t="s">
        <v>36</v>
      </c>
      <c r="AF1439" t="s">
        <v>36</v>
      </c>
      <c r="AG1439" t="s">
        <v>36</v>
      </c>
      <c r="AH1439" t="s">
        <v>36</v>
      </c>
    </row>
    <row r="1440" spans="1:34" x14ac:dyDescent="0.25">
      <c r="A1440">
        <v>762</v>
      </c>
      <c r="B1440" t="s">
        <v>34</v>
      </c>
      <c r="C1440">
        <v>4</v>
      </c>
      <c r="D1440">
        <v>120</v>
      </c>
      <c r="E1440">
        <v>5</v>
      </c>
      <c r="F1440" t="s">
        <v>38</v>
      </c>
      <c r="G1440">
        <v>3</v>
      </c>
      <c r="H1440">
        <v>2037</v>
      </c>
      <c r="I1440">
        <v>48</v>
      </c>
      <c r="J1440">
        <v>1.63</v>
      </c>
      <c r="K1440">
        <v>7.2899999999999997E-5</v>
      </c>
      <c r="L1440">
        <v>39.1</v>
      </c>
      <c r="M1440">
        <v>6.3900000000000003E-4</v>
      </c>
      <c r="N1440">
        <v>0.16</v>
      </c>
      <c r="O1440">
        <v>0</v>
      </c>
      <c r="P1440">
        <v>5.3109433962264096E-3</v>
      </c>
      <c r="Q1440">
        <v>0</v>
      </c>
      <c r="R1440">
        <v>0.06</v>
      </c>
      <c r="S1440">
        <v>0</v>
      </c>
      <c r="T1440">
        <v>133.16999999999999</v>
      </c>
      <c r="U1440">
        <v>0.26250000000000001</v>
      </c>
      <c r="V1440">
        <v>0</v>
      </c>
      <c r="W1440">
        <v>0.72499999999999998</v>
      </c>
      <c r="X1440">
        <v>0</v>
      </c>
      <c r="Y1440">
        <v>0.38750000000000001</v>
      </c>
      <c r="Z1440">
        <v>0</v>
      </c>
      <c r="AA1440">
        <v>2.2499999999999999E-2</v>
      </c>
      <c r="AB1440">
        <v>0</v>
      </c>
      <c r="AC1440" t="s">
        <v>36</v>
      </c>
      <c r="AD1440" t="s">
        <v>36</v>
      </c>
      <c r="AE1440" t="s">
        <v>36</v>
      </c>
      <c r="AF1440" t="s">
        <v>36</v>
      </c>
      <c r="AG1440" t="s">
        <v>36</v>
      </c>
      <c r="AH1440" t="s">
        <v>36</v>
      </c>
    </row>
    <row r="1441" spans="1:34" x14ac:dyDescent="0.25">
      <c r="A1441">
        <v>763</v>
      </c>
      <c r="B1441" t="s">
        <v>34</v>
      </c>
      <c r="C1441">
        <v>4</v>
      </c>
      <c r="D1441">
        <v>120</v>
      </c>
      <c r="E1441">
        <v>5</v>
      </c>
      <c r="F1441" t="s">
        <v>38</v>
      </c>
      <c r="G1441">
        <v>3</v>
      </c>
      <c r="H1441">
        <v>2038</v>
      </c>
      <c r="I1441">
        <v>49</v>
      </c>
      <c r="J1441">
        <v>1.63</v>
      </c>
      <c r="K1441">
        <v>7.2899999999999997E-5</v>
      </c>
      <c r="L1441">
        <v>39.1</v>
      </c>
      <c r="M1441">
        <v>6.3900000000000003E-4</v>
      </c>
      <c r="N1441">
        <v>0.16</v>
      </c>
      <c r="O1441">
        <v>0</v>
      </c>
      <c r="P1441">
        <v>5.3109433962264096E-3</v>
      </c>
      <c r="Q1441">
        <v>0</v>
      </c>
      <c r="R1441">
        <v>0.06</v>
      </c>
      <c r="S1441">
        <v>0</v>
      </c>
      <c r="T1441">
        <v>133.16999999999999</v>
      </c>
      <c r="U1441">
        <v>0.26250000000000001</v>
      </c>
      <c r="V1441">
        <v>0</v>
      </c>
      <c r="W1441">
        <v>0.72499999999999998</v>
      </c>
      <c r="X1441">
        <v>0</v>
      </c>
      <c r="Y1441">
        <v>0.38750000000000001</v>
      </c>
      <c r="Z1441">
        <v>0</v>
      </c>
      <c r="AA1441">
        <v>2.2499999999999999E-2</v>
      </c>
      <c r="AB1441">
        <v>0</v>
      </c>
      <c r="AC1441" t="s">
        <v>36</v>
      </c>
      <c r="AD1441" t="s">
        <v>36</v>
      </c>
      <c r="AE1441" t="s">
        <v>36</v>
      </c>
      <c r="AF1441" t="s">
        <v>36</v>
      </c>
      <c r="AG1441" t="s">
        <v>36</v>
      </c>
      <c r="AH1441" t="s">
        <v>36</v>
      </c>
    </row>
    <row r="1442" spans="1:34" x14ac:dyDescent="0.25">
      <c r="A1442">
        <v>764</v>
      </c>
      <c r="B1442" t="s">
        <v>34</v>
      </c>
      <c r="C1442">
        <v>4</v>
      </c>
      <c r="D1442">
        <v>120</v>
      </c>
      <c r="E1442">
        <v>5</v>
      </c>
      <c r="F1442" t="s">
        <v>38</v>
      </c>
      <c r="G1442">
        <v>3</v>
      </c>
      <c r="H1442">
        <v>2039</v>
      </c>
      <c r="I1442">
        <v>50</v>
      </c>
      <c r="J1442">
        <v>1.63</v>
      </c>
      <c r="K1442">
        <v>7.2899999999999997E-5</v>
      </c>
      <c r="L1442">
        <v>39.1</v>
      </c>
      <c r="M1442">
        <v>6.3900000000000003E-4</v>
      </c>
      <c r="N1442">
        <v>0.16</v>
      </c>
      <c r="O1442">
        <v>0</v>
      </c>
      <c r="P1442">
        <v>5.3109433962264096E-3</v>
      </c>
      <c r="Q1442">
        <v>0</v>
      </c>
      <c r="R1442">
        <v>0.06</v>
      </c>
      <c r="S1442">
        <v>0</v>
      </c>
      <c r="T1442">
        <v>133.16999999999999</v>
      </c>
      <c r="U1442">
        <v>0.26250000000000001</v>
      </c>
      <c r="V1442">
        <v>0</v>
      </c>
      <c r="W1442">
        <v>0.72499999999999998</v>
      </c>
      <c r="X1442">
        <v>0</v>
      </c>
      <c r="Y1442">
        <v>0.38750000000000001</v>
      </c>
      <c r="Z1442">
        <v>0</v>
      </c>
      <c r="AA1442">
        <v>2.2499999999999999E-2</v>
      </c>
      <c r="AB1442">
        <v>0</v>
      </c>
      <c r="AC1442" t="s">
        <v>36</v>
      </c>
      <c r="AD1442" t="s">
        <v>36</v>
      </c>
      <c r="AE1442" t="s">
        <v>36</v>
      </c>
      <c r="AF1442" t="s">
        <v>36</v>
      </c>
      <c r="AG1442" t="s">
        <v>36</v>
      </c>
      <c r="AH1442" t="s">
        <v>36</v>
      </c>
    </row>
    <row r="1443" spans="1:34" x14ac:dyDescent="0.25">
      <c r="A1443">
        <v>765</v>
      </c>
      <c r="B1443" t="s">
        <v>34</v>
      </c>
      <c r="C1443">
        <v>4</v>
      </c>
      <c r="D1443">
        <v>120</v>
      </c>
      <c r="E1443">
        <v>5</v>
      </c>
      <c r="F1443" t="s">
        <v>38</v>
      </c>
      <c r="G1443">
        <v>3</v>
      </c>
      <c r="H1443">
        <v>2040</v>
      </c>
      <c r="I1443">
        <v>51</v>
      </c>
      <c r="J1443">
        <v>1.63</v>
      </c>
      <c r="K1443">
        <v>7.2899999999999997E-5</v>
      </c>
      <c r="L1443">
        <v>39.1</v>
      </c>
      <c r="M1443">
        <v>6.3900000000000003E-4</v>
      </c>
      <c r="N1443">
        <v>0.16</v>
      </c>
      <c r="O1443">
        <v>0</v>
      </c>
      <c r="P1443">
        <v>5.3109433962264096E-3</v>
      </c>
      <c r="Q1443">
        <v>0</v>
      </c>
      <c r="R1443">
        <v>0.06</v>
      </c>
      <c r="S1443">
        <v>0</v>
      </c>
      <c r="T1443">
        <v>133.16999999999999</v>
      </c>
      <c r="U1443">
        <v>0.26250000000000001</v>
      </c>
      <c r="V1443">
        <v>0</v>
      </c>
      <c r="W1443">
        <v>0.72499999999999998</v>
      </c>
      <c r="X1443">
        <v>0</v>
      </c>
      <c r="Y1443">
        <v>0.38750000000000001</v>
      </c>
      <c r="Z1443">
        <v>0</v>
      </c>
      <c r="AA1443">
        <v>2.2499999999999999E-2</v>
      </c>
      <c r="AB1443">
        <v>0</v>
      </c>
      <c r="AC1443" t="s">
        <v>36</v>
      </c>
      <c r="AD1443" t="s">
        <v>36</v>
      </c>
      <c r="AE1443" t="s">
        <v>36</v>
      </c>
      <c r="AF1443" t="s">
        <v>36</v>
      </c>
      <c r="AG1443" t="s">
        <v>36</v>
      </c>
      <c r="AH1443" t="s">
        <v>36</v>
      </c>
    </row>
    <row r="1444" spans="1:34" x14ac:dyDescent="0.25">
      <c r="A1444">
        <v>798</v>
      </c>
      <c r="B1444" t="s">
        <v>34</v>
      </c>
      <c r="C1444">
        <v>4</v>
      </c>
      <c r="D1444">
        <v>5</v>
      </c>
      <c r="E1444">
        <v>1</v>
      </c>
      <c r="F1444" t="s">
        <v>39</v>
      </c>
      <c r="G1444">
        <v>4</v>
      </c>
      <c r="H1444">
        <v>2022</v>
      </c>
      <c r="I1444">
        <v>33</v>
      </c>
      <c r="J1444">
        <v>1.63</v>
      </c>
      <c r="K1444">
        <v>7.2899999999999997E-5</v>
      </c>
      <c r="L1444">
        <v>39.1</v>
      </c>
      <c r="M1444">
        <v>6.3900000000000003E-4</v>
      </c>
      <c r="N1444">
        <v>0.16</v>
      </c>
      <c r="O1444">
        <v>0</v>
      </c>
      <c r="P1444">
        <v>5.3109433962264096E-3</v>
      </c>
      <c r="Q1444">
        <v>0</v>
      </c>
      <c r="R1444">
        <v>0.06</v>
      </c>
      <c r="S1444">
        <v>0</v>
      </c>
      <c r="T1444">
        <v>79.58</v>
      </c>
      <c r="U1444">
        <v>0.26250000000000001</v>
      </c>
      <c r="V1444">
        <v>0</v>
      </c>
      <c r="W1444">
        <v>0.72499999999999998</v>
      </c>
      <c r="X1444">
        <v>0</v>
      </c>
      <c r="Y1444">
        <v>0.38750000000000001</v>
      </c>
      <c r="Z1444">
        <v>0</v>
      </c>
      <c r="AA1444">
        <v>2.2499999999999999E-2</v>
      </c>
      <c r="AB1444">
        <v>0</v>
      </c>
      <c r="AC1444" t="s">
        <v>36</v>
      </c>
      <c r="AD1444" t="s">
        <v>36</v>
      </c>
      <c r="AE1444" t="s">
        <v>36</v>
      </c>
      <c r="AF1444" t="s">
        <v>36</v>
      </c>
      <c r="AG1444" t="s">
        <v>36</v>
      </c>
      <c r="AH1444" t="s">
        <v>36</v>
      </c>
    </row>
    <row r="1445" spans="1:34" x14ac:dyDescent="0.25">
      <c r="A1445">
        <v>799</v>
      </c>
      <c r="B1445" t="s">
        <v>34</v>
      </c>
      <c r="C1445">
        <v>4</v>
      </c>
      <c r="D1445">
        <v>5</v>
      </c>
      <c r="E1445">
        <v>1</v>
      </c>
      <c r="F1445" t="s">
        <v>39</v>
      </c>
      <c r="G1445">
        <v>4</v>
      </c>
      <c r="H1445">
        <v>2023</v>
      </c>
      <c r="I1445">
        <v>34</v>
      </c>
      <c r="J1445">
        <v>1.63</v>
      </c>
      <c r="K1445">
        <v>7.2899999999999997E-5</v>
      </c>
      <c r="L1445">
        <v>39.1</v>
      </c>
      <c r="M1445">
        <v>6.3900000000000003E-4</v>
      </c>
      <c r="N1445">
        <v>0.16</v>
      </c>
      <c r="O1445">
        <v>0</v>
      </c>
      <c r="P1445">
        <v>5.3109433962264096E-3</v>
      </c>
      <c r="Q1445">
        <v>0</v>
      </c>
      <c r="R1445">
        <v>0.06</v>
      </c>
      <c r="S1445">
        <v>0</v>
      </c>
      <c r="T1445">
        <v>79.58</v>
      </c>
      <c r="U1445">
        <v>0.26250000000000001</v>
      </c>
      <c r="V1445">
        <v>0</v>
      </c>
      <c r="W1445">
        <v>0.72499999999999998</v>
      </c>
      <c r="X1445">
        <v>0</v>
      </c>
      <c r="Y1445">
        <v>0.38750000000000001</v>
      </c>
      <c r="Z1445">
        <v>0</v>
      </c>
      <c r="AA1445">
        <v>2.2499999999999999E-2</v>
      </c>
      <c r="AB1445">
        <v>0</v>
      </c>
      <c r="AC1445" t="s">
        <v>36</v>
      </c>
      <c r="AD1445" t="s">
        <v>36</v>
      </c>
      <c r="AE1445" t="s">
        <v>36</v>
      </c>
      <c r="AF1445" t="s">
        <v>36</v>
      </c>
      <c r="AG1445" t="s">
        <v>36</v>
      </c>
      <c r="AH1445" t="s">
        <v>36</v>
      </c>
    </row>
    <row r="1446" spans="1:34" x14ac:dyDescent="0.25">
      <c r="A1446">
        <v>800</v>
      </c>
      <c r="B1446" t="s">
        <v>34</v>
      </c>
      <c r="C1446">
        <v>4</v>
      </c>
      <c r="D1446">
        <v>5</v>
      </c>
      <c r="E1446">
        <v>1</v>
      </c>
      <c r="F1446" t="s">
        <v>39</v>
      </c>
      <c r="G1446">
        <v>4</v>
      </c>
      <c r="H1446">
        <v>2024</v>
      </c>
      <c r="I1446">
        <v>35</v>
      </c>
      <c r="J1446">
        <v>1.63</v>
      </c>
      <c r="K1446">
        <v>7.2899999999999997E-5</v>
      </c>
      <c r="L1446">
        <v>39.1</v>
      </c>
      <c r="M1446">
        <v>6.3900000000000003E-4</v>
      </c>
      <c r="N1446">
        <v>0.16</v>
      </c>
      <c r="O1446">
        <v>0</v>
      </c>
      <c r="P1446">
        <v>5.3109433962264096E-3</v>
      </c>
      <c r="Q1446">
        <v>0</v>
      </c>
      <c r="R1446">
        <v>0.06</v>
      </c>
      <c r="S1446">
        <v>0</v>
      </c>
      <c r="T1446">
        <v>79.58</v>
      </c>
      <c r="U1446">
        <v>0.26250000000000001</v>
      </c>
      <c r="V1446">
        <v>0</v>
      </c>
      <c r="W1446">
        <v>0.72499999999999998</v>
      </c>
      <c r="X1446">
        <v>0</v>
      </c>
      <c r="Y1446">
        <v>0.38750000000000001</v>
      </c>
      <c r="Z1446">
        <v>0</v>
      </c>
      <c r="AA1446">
        <v>2.2499999999999999E-2</v>
      </c>
      <c r="AB1446">
        <v>0</v>
      </c>
      <c r="AC1446" t="s">
        <v>36</v>
      </c>
      <c r="AD1446" t="s">
        <v>36</v>
      </c>
      <c r="AE1446" t="s">
        <v>36</v>
      </c>
      <c r="AF1446" t="s">
        <v>36</v>
      </c>
      <c r="AG1446" t="s">
        <v>36</v>
      </c>
      <c r="AH1446" t="s">
        <v>36</v>
      </c>
    </row>
    <row r="1447" spans="1:34" x14ac:dyDescent="0.25">
      <c r="A1447">
        <v>801</v>
      </c>
      <c r="B1447" t="s">
        <v>34</v>
      </c>
      <c r="C1447">
        <v>4</v>
      </c>
      <c r="D1447">
        <v>5</v>
      </c>
      <c r="E1447">
        <v>1</v>
      </c>
      <c r="F1447" t="s">
        <v>39</v>
      </c>
      <c r="G1447">
        <v>4</v>
      </c>
      <c r="H1447">
        <v>2025</v>
      </c>
      <c r="I1447">
        <v>36</v>
      </c>
      <c r="J1447">
        <v>1.63</v>
      </c>
      <c r="K1447">
        <v>7.2899999999999997E-5</v>
      </c>
      <c r="L1447">
        <v>39.1</v>
      </c>
      <c r="M1447">
        <v>6.3900000000000003E-4</v>
      </c>
      <c r="N1447">
        <v>0.16</v>
      </c>
      <c r="O1447">
        <v>0</v>
      </c>
      <c r="P1447">
        <v>5.3109433962264096E-3</v>
      </c>
      <c r="Q1447">
        <v>0</v>
      </c>
      <c r="R1447">
        <v>0.06</v>
      </c>
      <c r="S1447">
        <v>0</v>
      </c>
      <c r="T1447">
        <v>79.58</v>
      </c>
      <c r="U1447">
        <v>0.26250000000000001</v>
      </c>
      <c r="V1447">
        <v>0</v>
      </c>
      <c r="W1447">
        <v>0.72499999999999998</v>
      </c>
      <c r="X1447">
        <v>0</v>
      </c>
      <c r="Y1447">
        <v>0.38750000000000001</v>
      </c>
      <c r="Z1447">
        <v>0</v>
      </c>
      <c r="AA1447">
        <v>2.2499999999999999E-2</v>
      </c>
      <c r="AB1447">
        <v>0</v>
      </c>
      <c r="AC1447" t="s">
        <v>36</v>
      </c>
      <c r="AD1447" t="s">
        <v>36</v>
      </c>
      <c r="AE1447" t="s">
        <v>36</v>
      </c>
      <c r="AF1447" t="s">
        <v>36</v>
      </c>
      <c r="AG1447" t="s">
        <v>36</v>
      </c>
      <c r="AH1447" t="s">
        <v>36</v>
      </c>
    </row>
    <row r="1448" spans="1:34" x14ac:dyDescent="0.25">
      <c r="A1448">
        <v>802</v>
      </c>
      <c r="B1448" t="s">
        <v>34</v>
      </c>
      <c r="C1448">
        <v>4</v>
      </c>
      <c r="D1448">
        <v>5</v>
      </c>
      <c r="E1448">
        <v>1</v>
      </c>
      <c r="F1448" t="s">
        <v>39</v>
      </c>
      <c r="G1448">
        <v>4</v>
      </c>
      <c r="H1448">
        <v>2026</v>
      </c>
      <c r="I1448">
        <v>37</v>
      </c>
      <c r="J1448">
        <v>1.63</v>
      </c>
      <c r="K1448">
        <v>7.2899999999999997E-5</v>
      </c>
      <c r="L1448">
        <v>39.1</v>
      </c>
      <c r="M1448">
        <v>6.3900000000000003E-4</v>
      </c>
      <c r="N1448">
        <v>0.16</v>
      </c>
      <c r="O1448">
        <v>0</v>
      </c>
      <c r="P1448">
        <v>5.3109433962264096E-3</v>
      </c>
      <c r="Q1448">
        <v>0</v>
      </c>
      <c r="R1448">
        <v>0.06</v>
      </c>
      <c r="S1448">
        <v>0</v>
      </c>
      <c r="T1448">
        <v>79.58</v>
      </c>
      <c r="U1448">
        <v>0.26250000000000001</v>
      </c>
      <c r="V1448">
        <v>0</v>
      </c>
      <c r="W1448">
        <v>0.72499999999999998</v>
      </c>
      <c r="X1448">
        <v>0</v>
      </c>
      <c r="Y1448">
        <v>0.38750000000000001</v>
      </c>
      <c r="Z1448">
        <v>0</v>
      </c>
      <c r="AA1448">
        <v>2.2499999999999999E-2</v>
      </c>
      <c r="AB1448">
        <v>0</v>
      </c>
      <c r="AC1448" t="s">
        <v>36</v>
      </c>
      <c r="AD1448" t="s">
        <v>36</v>
      </c>
      <c r="AE1448" t="s">
        <v>36</v>
      </c>
      <c r="AF1448" t="s">
        <v>36</v>
      </c>
      <c r="AG1448" t="s">
        <v>36</v>
      </c>
      <c r="AH1448" t="s">
        <v>36</v>
      </c>
    </row>
    <row r="1449" spans="1:34" x14ac:dyDescent="0.25">
      <c r="A1449">
        <v>803</v>
      </c>
      <c r="B1449" t="s">
        <v>34</v>
      </c>
      <c r="C1449">
        <v>4</v>
      </c>
      <c r="D1449">
        <v>5</v>
      </c>
      <c r="E1449">
        <v>1</v>
      </c>
      <c r="F1449" t="s">
        <v>39</v>
      </c>
      <c r="G1449">
        <v>4</v>
      </c>
      <c r="H1449">
        <v>2027</v>
      </c>
      <c r="I1449">
        <v>38</v>
      </c>
      <c r="J1449">
        <v>1.63</v>
      </c>
      <c r="K1449">
        <v>7.2899999999999997E-5</v>
      </c>
      <c r="L1449">
        <v>39.1</v>
      </c>
      <c r="M1449">
        <v>6.3900000000000003E-4</v>
      </c>
      <c r="N1449">
        <v>0.16</v>
      </c>
      <c r="O1449">
        <v>0</v>
      </c>
      <c r="P1449">
        <v>5.3109433962264096E-3</v>
      </c>
      <c r="Q1449">
        <v>0</v>
      </c>
      <c r="R1449">
        <v>0.06</v>
      </c>
      <c r="S1449">
        <v>0</v>
      </c>
      <c r="T1449">
        <v>79.58</v>
      </c>
      <c r="U1449">
        <v>0.26250000000000001</v>
      </c>
      <c r="V1449">
        <v>0</v>
      </c>
      <c r="W1449">
        <v>0.72499999999999998</v>
      </c>
      <c r="X1449">
        <v>0</v>
      </c>
      <c r="Y1449">
        <v>0.38750000000000001</v>
      </c>
      <c r="Z1449">
        <v>0</v>
      </c>
      <c r="AA1449">
        <v>2.2499999999999999E-2</v>
      </c>
      <c r="AB1449">
        <v>0</v>
      </c>
      <c r="AC1449" t="s">
        <v>36</v>
      </c>
      <c r="AD1449" t="s">
        <v>36</v>
      </c>
      <c r="AE1449" t="s">
        <v>36</v>
      </c>
      <c r="AF1449" t="s">
        <v>36</v>
      </c>
      <c r="AG1449" t="s">
        <v>36</v>
      </c>
      <c r="AH1449" t="s">
        <v>36</v>
      </c>
    </row>
    <row r="1450" spans="1:34" x14ac:dyDescent="0.25">
      <c r="A1450">
        <v>804</v>
      </c>
      <c r="B1450" t="s">
        <v>34</v>
      </c>
      <c r="C1450">
        <v>4</v>
      </c>
      <c r="D1450">
        <v>5</v>
      </c>
      <c r="E1450">
        <v>1</v>
      </c>
      <c r="F1450" t="s">
        <v>39</v>
      </c>
      <c r="G1450">
        <v>4</v>
      </c>
      <c r="H1450">
        <v>2028</v>
      </c>
      <c r="I1450">
        <v>39</v>
      </c>
      <c r="J1450">
        <v>1.63</v>
      </c>
      <c r="K1450">
        <v>7.2899999999999997E-5</v>
      </c>
      <c r="L1450">
        <v>39.1</v>
      </c>
      <c r="M1450">
        <v>6.3900000000000003E-4</v>
      </c>
      <c r="N1450">
        <v>0.16</v>
      </c>
      <c r="O1450">
        <v>0</v>
      </c>
      <c r="P1450">
        <v>5.3109433962264096E-3</v>
      </c>
      <c r="Q1450">
        <v>0</v>
      </c>
      <c r="R1450">
        <v>0.06</v>
      </c>
      <c r="S1450">
        <v>0</v>
      </c>
      <c r="T1450">
        <v>79.58</v>
      </c>
      <c r="U1450">
        <v>0.26250000000000001</v>
      </c>
      <c r="V1450">
        <v>0</v>
      </c>
      <c r="W1450">
        <v>0.72499999999999998</v>
      </c>
      <c r="X1450">
        <v>0</v>
      </c>
      <c r="Y1450">
        <v>0.38750000000000001</v>
      </c>
      <c r="Z1450">
        <v>0</v>
      </c>
      <c r="AA1450">
        <v>2.2499999999999999E-2</v>
      </c>
      <c r="AB1450">
        <v>0</v>
      </c>
      <c r="AC1450" t="s">
        <v>36</v>
      </c>
      <c r="AD1450" t="s">
        <v>36</v>
      </c>
      <c r="AE1450" t="s">
        <v>36</v>
      </c>
      <c r="AF1450" t="s">
        <v>36</v>
      </c>
      <c r="AG1450" t="s">
        <v>36</v>
      </c>
      <c r="AH1450" t="s">
        <v>36</v>
      </c>
    </row>
    <row r="1451" spans="1:34" x14ac:dyDescent="0.25">
      <c r="A1451">
        <v>805</v>
      </c>
      <c r="B1451" t="s">
        <v>34</v>
      </c>
      <c r="C1451">
        <v>4</v>
      </c>
      <c r="D1451">
        <v>5</v>
      </c>
      <c r="E1451">
        <v>1</v>
      </c>
      <c r="F1451" t="s">
        <v>39</v>
      </c>
      <c r="G1451">
        <v>4</v>
      </c>
      <c r="H1451">
        <v>2029</v>
      </c>
      <c r="I1451">
        <v>40</v>
      </c>
      <c r="J1451">
        <v>1.63</v>
      </c>
      <c r="K1451">
        <v>7.2899999999999997E-5</v>
      </c>
      <c r="L1451">
        <v>39.1</v>
      </c>
      <c r="M1451">
        <v>6.3900000000000003E-4</v>
      </c>
      <c r="N1451">
        <v>0.16</v>
      </c>
      <c r="O1451">
        <v>0</v>
      </c>
      <c r="P1451">
        <v>5.3109433962264096E-3</v>
      </c>
      <c r="Q1451">
        <v>0</v>
      </c>
      <c r="R1451">
        <v>0.06</v>
      </c>
      <c r="S1451">
        <v>0</v>
      </c>
      <c r="T1451">
        <v>79.58</v>
      </c>
      <c r="U1451">
        <v>0.26250000000000001</v>
      </c>
      <c r="V1451">
        <v>0</v>
      </c>
      <c r="W1451">
        <v>0.72499999999999998</v>
      </c>
      <c r="X1451">
        <v>0</v>
      </c>
      <c r="Y1451">
        <v>0.38750000000000001</v>
      </c>
      <c r="Z1451">
        <v>0</v>
      </c>
      <c r="AA1451">
        <v>2.2499999999999999E-2</v>
      </c>
      <c r="AB1451">
        <v>0</v>
      </c>
      <c r="AC1451" t="s">
        <v>36</v>
      </c>
      <c r="AD1451" t="s">
        <v>36</v>
      </c>
      <c r="AE1451" t="s">
        <v>36</v>
      </c>
      <c r="AF1451" t="s">
        <v>36</v>
      </c>
      <c r="AG1451" t="s">
        <v>36</v>
      </c>
      <c r="AH1451" t="s">
        <v>36</v>
      </c>
    </row>
    <row r="1452" spans="1:34" x14ac:dyDescent="0.25">
      <c r="A1452">
        <v>806</v>
      </c>
      <c r="B1452" t="s">
        <v>34</v>
      </c>
      <c r="C1452">
        <v>4</v>
      </c>
      <c r="D1452">
        <v>5</v>
      </c>
      <c r="E1452">
        <v>1</v>
      </c>
      <c r="F1452" t="s">
        <v>39</v>
      </c>
      <c r="G1452">
        <v>4</v>
      </c>
      <c r="H1452">
        <v>2030</v>
      </c>
      <c r="I1452">
        <v>41</v>
      </c>
      <c r="J1452">
        <v>1.63</v>
      </c>
      <c r="K1452">
        <v>7.2899999999999997E-5</v>
      </c>
      <c r="L1452">
        <v>39.1</v>
      </c>
      <c r="M1452">
        <v>6.3900000000000003E-4</v>
      </c>
      <c r="N1452">
        <v>0.16</v>
      </c>
      <c r="O1452">
        <v>0</v>
      </c>
      <c r="P1452">
        <v>5.3109433962264096E-3</v>
      </c>
      <c r="Q1452">
        <v>0</v>
      </c>
      <c r="R1452">
        <v>0.06</v>
      </c>
      <c r="S1452">
        <v>0</v>
      </c>
      <c r="T1452">
        <v>79.58</v>
      </c>
      <c r="U1452">
        <v>0.26250000000000001</v>
      </c>
      <c r="V1452">
        <v>0</v>
      </c>
      <c r="W1452">
        <v>0.72499999999999998</v>
      </c>
      <c r="X1452">
        <v>0</v>
      </c>
      <c r="Y1452">
        <v>0.38750000000000001</v>
      </c>
      <c r="Z1452">
        <v>0</v>
      </c>
      <c r="AA1452">
        <v>2.2499999999999999E-2</v>
      </c>
      <c r="AB1452">
        <v>0</v>
      </c>
      <c r="AC1452" t="s">
        <v>36</v>
      </c>
      <c r="AD1452" t="s">
        <v>36</v>
      </c>
      <c r="AE1452" t="s">
        <v>36</v>
      </c>
      <c r="AF1452" t="s">
        <v>36</v>
      </c>
      <c r="AG1452" t="s">
        <v>36</v>
      </c>
      <c r="AH1452" t="s">
        <v>36</v>
      </c>
    </row>
    <row r="1453" spans="1:34" x14ac:dyDescent="0.25">
      <c r="A1453">
        <v>807</v>
      </c>
      <c r="B1453" t="s">
        <v>34</v>
      </c>
      <c r="C1453">
        <v>4</v>
      </c>
      <c r="D1453">
        <v>5</v>
      </c>
      <c r="E1453">
        <v>1</v>
      </c>
      <c r="F1453" t="s">
        <v>39</v>
      </c>
      <c r="G1453">
        <v>4</v>
      </c>
      <c r="H1453">
        <v>2031</v>
      </c>
      <c r="I1453">
        <v>42</v>
      </c>
      <c r="J1453">
        <v>1.63</v>
      </c>
      <c r="K1453">
        <v>7.2899999999999997E-5</v>
      </c>
      <c r="L1453">
        <v>39.1</v>
      </c>
      <c r="M1453">
        <v>6.3900000000000003E-4</v>
      </c>
      <c r="N1453">
        <v>0.16</v>
      </c>
      <c r="O1453">
        <v>0</v>
      </c>
      <c r="P1453">
        <v>5.3109433962264096E-3</v>
      </c>
      <c r="Q1453">
        <v>0</v>
      </c>
      <c r="R1453">
        <v>0.06</v>
      </c>
      <c r="S1453">
        <v>0</v>
      </c>
      <c r="T1453">
        <v>79.58</v>
      </c>
      <c r="U1453">
        <v>0.26250000000000001</v>
      </c>
      <c r="V1453">
        <v>0</v>
      </c>
      <c r="W1453">
        <v>0.72499999999999998</v>
      </c>
      <c r="X1453">
        <v>0</v>
      </c>
      <c r="Y1453">
        <v>0.38750000000000001</v>
      </c>
      <c r="Z1453">
        <v>0</v>
      </c>
      <c r="AA1453">
        <v>2.2499999999999999E-2</v>
      </c>
      <c r="AB1453">
        <v>0</v>
      </c>
      <c r="AC1453" t="s">
        <v>36</v>
      </c>
      <c r="AD1453" t="s">
        <v>36</v>
      </c>
      <c r="AE1453" t="s">
        <v>36</v>
      </c>
      <c r="AF1453" t="s">
        <v>36</v>
      </c>
      <c r="AG1453" t="s">
        <v>36</v>
      </c>
      <c r="AH1453" t="s">
        <v>36</v>
      </c>
    </row>
    <row r="1454" spans="1:34" x14ac:dyDescent="0.25">
      <c r="A1454">
        <v>808</v>
      </c>
      <c r="B1454" t="s">
        <v>34</v>
      </c>
      <c r="C1454">
        <v>4</v>
      </c>
      <c r="D1454">
        <v>5</v>
      </c>
      <c r="E1454">
        <v>1</v>
      </c>
      <c r="F1454" t="s">
        <v>39</v>
      </c>
      <c r="G1454">
        <v>4</v>
      </c>
      <c r="H1454">
        <v>2032</v>
      </c>
      <c r="I1454">
        <v>43</v>
      </c>
      <c r="J1454">
        <v>1.63</v>
      </c>
      <c r="K1454">
        <v>7.2899999999999997E-5</v>
      </c>
      <c r="L1454">
        <v>39.1</v>
      </c>
      <c r="M1454">
        <v>6.3900000000000003E-4</v>
      </c>
      <c r="N1454">
        <v>0.16</v>
      </c>
      <c r="O1454">
        <v>0</v>
      </c>
      <c r="P1454">
        <v>5.3109433962264096E-3</v>
      </c>
      <c r="Q1454">
        <v>0</v>
      </c>
      <c r="R1454">
        <v>0.06</v>
      </c>
      <c r="S1454">
        <v>0</v>
      </c>
      <c r="T1454">
        <v>79.58</v>
      </c>
      <c r="U1454">
        <v>0.26250000000000001</v>
      </c>
      <c r="V1454">
        <v>0</v>
      </c>
      <c r="W1454">
        <v>0.72499999999999998</v>
      </c>
      <c r="X1454">
        <v>0</v>
      </c>
      <c r="Y1454">
        <v>0.38750000000000001</v>
      </c>
      <c r="Z1454">
        <v>0</v>
      </c>
      <c r="AA1454">
        <v>2.2499999999999999E-2</v>
      </c>
      <c r="AB1454">
        <v>0</v>
      </c>
      <c r="AC1454" t="s">
        <v>36</v>
      </c>
      <c r="AD1454" t="s">
        <v>36</v>
      </c>
      <c r="AE1454" t="s">
        <v>36</v>
      </c>
      <c r="AF1454" t="s">
        <v>36</v>
      </c>
      <c r="AG1454" t="s">
        <v>36</v>
      </c>
      <c r="AH1454" t="s">
        <v>36</v>
      </c>
    </row>
    <row r="1455" spans="1:34" x14ac:dyDescent="0.25">
      <c r="A1455">
        <v>809</v>
      </c>
      <c r="B1455" t="s">
        <v>34</v>
      </c>
      <c r="C1455">
        <v>4</v>
      </c>
      <c r="D1455">
        <v>5</v>
      </c>
      <c r="E1455">
        <v>1</v>
      </c>
      <c r="F1455" t="s">
        <v>39</v>
      </c>
      <c r="G1455">
        <v>4</v>
      </c>
      <c r="H1455">
        <v>2033</v>
      </c>
      <c r="I1455">
        <v>44</v>
      </c>
      <c r="J1455">
        <v>1.63</v>
      </c>
      <c r="K1455">
        <v>7.2899999999999997E-5</v>
      </c>
      <c r="L1455">
        <v>39.1</v>
      </c>
      <c r="M1455">
        <v>6.3900000000000003E-4</v>
      </c>
      <c r="N1455">
        <v>0.16</v>
      </c>
      <c r="O1455">
        <v>0</v>
      </c>
      <c r="P1455">
        <v>5.3109433962264096E-3</v>
      </c>
      <c r="Q1455">
        <v>0</v>
      </c>
      <c r="R1455">
        <v>0.06</v>
      </c>
      <c r="S1455">
        <v>0</v>
      </c>
      <c r="T1455">
        <v>79.58</v>
      </c>
      <c r="U1455">
        <v>0.26250000000000001</v>
      </c>
      <c r="V1455">
        <v>0</v>
      </c>
      <c r="W1455">
        <v>0.72499999999999998</v>
      </c>
      <c r="X1455">
        <v>0</v>
      </c>
      <c r="Y1455">
        <v>0.38750000000000001</v>
      </c>
      <c r="Z1455">
        <v>0</v>
      </c>
      <c r="AA1455">
        <v>2.2499999999999999E-2</v>
      </c>
      <c r="AB1455">
        <v>0</v>
      </c>
      <c r="AC1455" t="s">
        <v>36</v>
      </c>
      <c r="AD1455" t="s">
        <v>36</v>
      </c>
      <c r="AE1455" t="s">
        <v>36</v>
      </c>
      <c r="AF1455" t="s">
        <v>36</v>
      </c>
      <c r="AG1455" t="s">
        <v>36</v>
      </c>
      <c r="AH1455" t="s">
        <v>36</v>
      </c>
    </row>
    <row r="1456" spans="1:34" x14ac:dyDescent="0.25">
      <c r="A1456">
        <v>810</v>
      </c>
      <c r="B1456" t="s">
        <v>34</v>
      </c>
      <c r="C1456">
        <v>4</v>
      </c>
      <c r="D1456">
        <v>5</v>
      </c>
      <c r="E1456">
        <v>1</v>
      </c>
      <c r="F1456" t="s">
        <v>39</v>
      </c>
      <c r="G1456">
        <v>4</v>
      </c>
      <c r="H1456">
        <v>2034</v>
      </c>
      <c r="I1456">
        <v>45</v>
      </c>
      <c r="J1456">
        <v>1.63</v>
      </c>
      <c r="K1456">
        <v>7.2899999999999997E-5</v>
      </c>
      <c r="L1456">
        <v>39.1</v>
      </c>
      <c r="M1456">
        <v>6.3900000000000003E-4</v>
      </c>
      <c r="N1456">
        <v>0.16</v>
      </c>
      <c r="O1456">
        <v>0</v>
      </c>
      <c r="P1456">
        <v>5.3109433962264096E-3</v>
      </c>
      <c r="Q1456">
        <v>0</v>
      </c>
      <c r="R1456">
        <v>0.06</v>
      </c>
      <c r="S1456">
        <v>0</v>
      </c>
      <c r="T1456">
        <v>79.58</v>
      </c>
      <c r="U1456">
        <v>0.26250000000000001</v>
      </c>
      <c r="V1456">
        <v>0</v>
      </c>
      <c r="W1456">
        <v>0.72499999999999998</v>
      </c>
      <c r="X1456">
        <v>0</v>
      </c>
      <c r="Y1456">
        <v>0.38750000000000001</v>
      </c>
      <c r="Z1456">
        <v>0</v>
      </c>
      <c r="AA1456">
        <v>2.2499999999999999E-2</v>
      </c>
      <c r="AB1456">
        <v>0</v>
      </c>
      <c r="AC1456" t="s">
        <v>36</v>
      </c>
      <c r="AD1456" t="s">
        <v>36</v>
      </c>
      <c r="AE1456" t="s">
        <v>36</v>
      </c>
      <c r="AF1456" t="s">
        <v>36</v>
      </c>
      <c r="AG1456" t="s">
        <v>36</v>
      </c>
      <c r="AH1456" t="s">
        <v>36</v>
      </c>
    </row>
    <row r="1457" spans="1:34" x14ac:dyDescent="0.25">
      <c r="A1457">
        <v>811</v>
      </c>
      <c r="B1457" t="s">
        <v>34</v>
      </c>
      <c r="C1457">
        <v>4</v>
      </c>
      <c r="D1457">
        <v>5</v>
      </c>
      <c r="E1457">
        <v>1</v>
      </c>
      <c r="F1457" t="s">
        <v>39</v>
      </c>
      <c r="G1457">
        <v>4</v>
      </c>
      <c r="H1457">
        <v>2035</v>
      </c>
      <c r="I1457">
        <v>46</v>
      </c>
      <c r="J1457">
        <v>1.63</v>
      </c>
      <c r="K1457">
        <v>7.2899999999999997E-5</v>
      </c>
      <c r="L1457">
        <v>39.1</v>
      </c>
      <c r="M1457">
        <v>6.3900000000000003E-4</v>
      </c>
      <c r="N1457">
        <v>0.16</v>
      </c>
      <c r="O1457">
        <v>0</v>
      </c>
      <c r="P1457">
        <v>5.3109433962264096E-3</v>
      </c>
      <c r="Q1457">
        <v>0</v>
      </c>
      <c r="R1457">
        <v>0.06</v>
      </c>
      <c r="S1457">
        <v>0</v>
      </c>
      <c r="T1457">
        <v>79.58</v>
      </c>
      <c r="U1457">
        <v>0.26250000000000001</v>
      </c>
      <c r="V1457">
        <v>0</v>
      </c>
      <c r="W1457">
        <v>0.72499999999999998</v>
      </c>
      <c r="X1457">
        <v>0</v>
      </c>
      <c r="Y1457">
        <v>0.38750000000000001</v>
      </c>
      <c r="Z1457">
        <v>0</v>
      </c>
      <c r="AA1457">
        <v>2.2499999999999999E-2</v>
      </c>
      <c r="AB1457">
        <v>0</v>
      </c>
      <c r="AC1457" t="s">
        <v>36</v>
      </c>
      <c r="AD1457" t="s">
        <v>36</v>
      </c>
      <c r="AE1457" t="s">
        <v>36</v>
      </c>
      <c r="AF1457" t="s">
        <v>36</v>
      </c>
      <c r="AG1457" t="s">
        <v>36</v>
      </c>
      <c r="AH1457" t="s">
        <v>36</v>
      </c>
    </row>
    <row r="1458" spans="1:34" x14ac:dyDescent="0.25">
      <c r="A1458">
        <v>812</v>
      </c>
      <c r="B1458" t="s">
        <v>34</v>
      </c>
      <c r="C1458">
        <v>4</v>
      </c>
      <c r="D1458">
        <v>5</v>
      </c>
      <c r="E1458">
        <v>1</v>
      </c>
      <c r="F1458" t="s">
        <v>39</v>
      </c>
      <c r="G1458">
        <v>4</v>
      </c>
      <c r="H1458">
        <v>2036</v>
      </c>
      <c r="I1458">
        <v>47</v>
      </c>
      <c r="J1458">
        <v>1.63</v>
      </c>
      <c r="K1458">
        <v>7.2899999999999997E-5</v>
      </c>
      <c r="L1458">
        <v>39.1</v>
      </c>
      <c r="M1458">
        <v>6.3900000000000003E-4</v>
      </c>
      <c r="N1458">
        <v>0.16</v>
      </c>
      <c r="O1458">
        <v>0</v>
      </c>
      <c r="P1458">
        <v>5.3109433962264096E-3</v>
      </c>
      <c r="Q1458">
        <v>0</v>
      </c>
      <c r="R1458">
        <v>0.06</v>
      </c>
      <c r="S1458">
        <v>0</v>
      </c>
      <c r="T1458">
        <v>79.58</v>
      </c>
      <c r="U1458">
        <v>0.26250000000000001</v>
      </c>
      <c r="V1458">
        <v>0</v>
      </c>
      <c r="W1458">
        <v>0.72499999999999998</v>
      </c>
      <c r="X1458">
        <v>0</v>
      </c>
      <c r="Y1458">
        <v>0.38750000000000001</v>
      </c>
      <c r="Z1458">
        <v>0</v>
      </c>
      <c r="AA1458">
        <v>2.2499999999999999E-2</v>
      </c>
      <c r="AB1458">
        <v>0</v>
      </c>
      <c r="AC1458" t="s">
        <v>36</v>
      </c>
      <c r="AD1458" t="s">
        <v>36</v>
      </c>
      <c r="AE1458" t="s">
        <v>36</v>
      </c>
      <c r="AF1458" t="s">
        <v>36</v>
      </c>
      <c r="AG1458" t="s">
        <v>36</v>
      </c>
      <c r="AH1458" t="s">
        <v>36</v>
      </c>
    </row>
    <row r="1459" spans="1:34" x14ac:dyDescent="0.25">
      <c r="A1459">
        <v>813</v>
      </c>
      <c r="B1459" t="s">
        <v>34</v>
      </c>
      <c r="C1459">
        <v>4</v>
      </c>
      <c r="D1459">
        <v>5</v>
      </c>
      <c r="E1459">
        <v>1</v>
      </c>
      <c r="F1459" t="s">
        <v>39</v>
      </c>
      <c r="G1459">
        <v>4</v>
      </c>
      <c r="H1459">
        <v>2037</v>
      </c>
      <c r="I1459">
        <v>48</v>
      </c>
      <c r="J1459">
        <v>1.63</v>
      </c>
      <c r="K1459">
        <v>7.2899999999999997E-5</v>
      </c>
      <c r="L1459">
        <v>39.1</v>
      </c>
      <c r="M1459">
        <v>6.3900000000000003E-4</v>
      </c>
      <c r="N1459">
        <v>0.16</v>
      </c>
      <c r="O1459">
        <v>0</v>
      </c>
      <c r="P1459">
        <v>5.3109433962264096E-3</v>
      </c>
      <c r="Q1459">
        <v>0</v>
      </c>
      <c r="R1459">
        <v>0.06</v>
      </c>
      <c r="S1459">
        <v>0</v>
      </c>
      <c r="T1459">
        <v>79.58</v>
      </c>
      <c r="U1459">
        <v>0.26250000000000001</v>
      </c>
      <c r="V1459">
        <v>0</v>
      </c>
      <c r="W1459">
        <v>0.72499999999999998</v>
      </c>
      <c r="X1459">
        <v>0</v>
      </c>
      <c r="Y1459">
        <v>0.38750000000000001</v>
      </c>
      <c r="Z1459">
        <v>0</v>
      </c>
      <c r="AA1459">
        <v>2.2499999999999999E-2</v>
      </c>
      <c r="AB1459">
        <v>0</v>
      </c>
      <c r="AC1459" t="s">
        <v>36</v>
      </c>
      <c r="AD1459" t="s">
        <v>36</v>
      </c>
      <c r="AE1459" t="s">
        <v>36</v>
      </c>
      <c r="AF1459" t="s">
        <v>36</v>
      </c>
      <c r="AG1459" t="s">
        <v>36</v>
      </c>
      <c r="AH1459" t="s">
        <v>36</v>
      </c>
    </row>
    <row r="1460" spans="1:34" x14ac:dyDescent="0.25">
      <c r="A1460">
        <v>814</v>
      </c>
      <c r="B1460" t="s">
        <v>34</v>
      </c>
      <c r="C1460">
        <v>4</v>
      </c>
      <c r="D1460">
        <v>5</v>
      </c>
      <c r="E1460">
        <v>1</v>
      </c>
      <c r="F1460" t="s">
        <v>39</v>
      </c>
      <c r="G1460">
        <v>4</v>
      </c>
      <c r="H1460">
        <v>2038</v>
      </c>
      <c r="I1460">
        <v>49</v>
      </c>
      <c r="J1460">
        <v>1.63</v>
      </c>
      <c r="K1460">
        <v>7.2899999999999997E-5</v>
      </c>
      <c r="L1460">
        <v>39.1</v>
      </c>
      <c r="M1460">
        <v>6.3900000000000003E-4</v>
      </c>
      <c r="N1460">
        <v>0.16</v>
      </c>
      <c r="O1460">
        <v>0</v>
      </c>
      <c r="P1460">
        <v>5.3109433962264096E-3</v>
      </c>
      <c r="Q1460">
        <v>0</v>
      </c>
      <c r="R1460">
        <v>0.06</v>
      </c>
      <c r="S1460">
        <v>0</v>
      </c>
      <c r="T1460">
        <v>79.58</v>
      </c>
      <c r="U1460">
        <v>0.26250000000000001</v>
      </c>
      <c r="V1460">
        <v>0</v>
      </c>
      <c r="W1460">
        <v>0.72499999999999998</v>
      </c>
      <c r="X1460">
        <v>0</v>
      </c>
      <c r="Y1460">
        <v>0.38750000000000001</v>
      </c>
      <c r="Z1460">
        <v>0</v>
      </c>
      <c r="AA1460">
        <v>2.2499999999999999E-2</v>
      </c>
      <c r="AB1460">
        <v>0</v>
      </c>
      <c r="AC1460" t="s">
        <v>36</v>
      </c>
      <c r="AD1460" t="s">
        <v>36</v>
      </c>
      <c r="AE1460" t="s">
        <v>36</v>
      </c>
      <c r="AF1460" t="s">
        <v>36</v>
      </c>
      <c r="AG1460" t="s">
        <v>36</v>
      </c>
      <c r="AH1460" t="s">
        <v>36</v>
      </c>
    </row>
    <row r="1461" spans="1:34" x14ac:dyDescent="0.25">
      <c r="A1461">
        <v>815</v>
      </c>
      <c r="B1461" t="s">
        <v>34</v>
      </c>
      <c r="C1461">
        <v>4</v>
      </c>
      <c r="D1461">
        <v>5</v>
      </c>
      <c r="E1461">
        <v>1</v>
      </c>
      <c r="F1461" t="s">
        <v>39</v>
      </c>
      <c r="G1461">
        <v>4</v>
      </c>
      <c r="H1461">
        <v>2039</v>
      </c>
      <c r="I1461">
        <v>50</v>
      </c>
      <c r="J1461">
        <v>1.63</v>
      </c>
      <c r="K1461">
        <v>7.2899999999999997E-5</v>
      </c>
      <c r="L1461">
        <v>39.1</v>
      </c>
      <c r="M1461">
        <v>6.3900000000000003E-4</v>
      </c>
      <c r="N1461">
        <v>0.16</v>
      </c>
      <c r="O1461">
        <v>0</v>
      </c>
      <c r="P1461">
        <v>5.3109433962264096E-3</v>
      </c>
      <c r="Q1461">
        <v>0</v>
      </c>
      <c r="R1461">
        <v>0.06</v>
      </c>
      <c r="S1461">
        <v>0</v>
      </c>
      <c r="T1461">
        <v>79.58</v>
      </c>
      <c r="U1461">
        <v>0.26250000000000001</v>
      </c>
      <c r="V1461">
        <v>0</v>
      </c>
      <c r="W1461">
        <v>0.72499999999999998</v>
      </c>
      <c r="X1461">
        <v>0</v>
      </c>
      <c r="Y1461">
        <v>0.38750000000000001</v>
      </c>
      <c r="Z1461">
        <v>0</v>
      </c>
      <c r="AA1461">
        <v>2.2499999999999999E-2</v>
      </c>
      <c r="AB1461">
        <v>0</v>
      </c>
      <c r="AC1461" t="s">
        <v>36</v>
      </c>
      <c r="AD1461" t="s">
        <v>36</v>
      </c>
      <c r="AE1461" t="s">
        <v>36</v>
      </c>
      <c r="AF1461" t="s">
        <v>36</v>
      </c>
      <c r="AG1461" t="s">
        <v>36</v>
      </c>
      <c r="AH1461" t="s">
        <v>36</v>
      </c>
    </row>
    <row r="1462" spans="1:34" x14ac:dyDescent="0.25">
      <c r="A1462">
        <v>816</v>
      </c>
      <c r="B1462" t="s">
        <v>34</v>
      </c>
      <c r="C1462">
        <v>4</v>
      </c>
      <c r="D1462">
        <v>5</v>
      </c>
      <c r="E1462">
        <v>1</v>
      </c>
      <c r="F1462" t="s">
        <v>39</v>
      </c>
      <c r="G1462">
        <v>4</v>
      </c>
      <c r="H1462">
        <v>2040</v>
      </c>
      <c r="I1462">
        <v>51</v>
      </c>
      <c r="J1462">
        <v>1.63</v>
      </c>
      <c r="K1462">
        <v>7.2899999999999997E-5</v>
      </c>
      <c r="L1462">
        <v>39.1</v>
      </c>
      <c r="M1462">
        <v>6.3900000000000003E-4</v>
      </c>
      <c r="N1462">
        <v>0.16</v>
      </c>
      <c r="O1462">
        <v>0</v>
      </c>
      <c r="P1462">
        <v>5.3109433962264096E-3</v>
      </c>
      <c r="Q1462">
        <v>0</v>
      </c>
      <c r="R1462">
        <v>0.06</v>
      </c>
      <c r="S1462">
        <v>0</v>
      </c>
      <c r="T1462">
        <v>79.58</v>
      </c>
      <c r="U1462">
        <v>0.26250000000000001</v>
      </c>
      <c r="V1462">
        <v>0</v>
      </c>
      <c r="W1462">
        <v>0.72499999999999998</v>
      </c>
      <c r="X1462">
        <v>0</v>
      </c>
      <c r="Y1462">
        <v>0.38750000000000001</v>
      </c>
      <c r="Z1462">
        <v>0</v>
      </c>
      <c r="AA1462">
        <v>2.2499999999999999E-2</v>
      </c>
      <c r="AB1462">
        <v>0</v>
      </c>
      <c r="AC1462" t="s">
        <v>36</v>
      </c>
      <c r="AD1462" t="s">
        <v>36</v>
      </c>
      <c r="AE1462" t="s">
        <v>36</v>
      </c>
      <c r="AF1462" t="s">
        <v>36</v>
      </c>
      <c r="AG1462" t="s">
        <v>36</v>
      </c>
      <c r="AH1462" t="s">
        <v>36</v>
      </c>
    </row>
    <row r="1463" spans="1:34" x14ac:dyDescent="0.25">
      <c r="A1463">
        <v>849</v>
      </c>
      <c r="B1463" t="s">
        <v>34</v>
      </c>
      <c r="C1463">
        <v>4</v>
      </c>
      <c r="D1463">
        <v>15</v>
      </c>
      <c r="E1463">
        <v>2</v>
      </c>
      <c r="F1463" t="s">
        <v>39</v>
      </c>
      <c r="G1463">
        <v>4</v>
      </c>
      <c r="H1463">
        <v>2022</v>
      </c>
      <c r="I1463">
        <v>33</v>
      </c>
      <c r="J1463">
        <v>1.63</v>
      </c>
      <c r="K1463">
        <v>7.2899999999999997E-5</v>
      </c>
      <c r="L1463">
        <v>39.1</v>
      </c>
      <c r="M1463">
        <v>6.3900000000000003E-4</v>
      </c>
      <c r="N1463">
        <v>0.16</v>
      </c>
      <c r="O1463">
        <v>0</v>
      </c>
      <c r="P1463">
        <v>5.3109433962264096E-3</v>
      </c>
      <c r="Q1463">
        <v>0</v>
      </c>
      <c r="R1463">
        <v>0.06</v>
      </c>
      <c r="S1463">
        <v>0</v>
      </c>
      <c r="T1463">
        <v>79.58</v>
      </c>
      <c r="U1463">
        <v>0.26250000000000001</v>
      </c>
      <c r="V1463">
        <v>0</v>
      </c>
      <c r="W1463">
        <v>0.72499999999999998</v>
      </c>
      <c r="X1463">
        <v>0</v>
      </c>
      <c r="Y1463">
        <v>0.38750000000000001</v>
      </c>
      <c r="Z1463">
        <v>0</v>
      </c>
      <c r="AA1463">
        <v>2.2499999999999999E-2</v>
      </c>
      <c r="AB1463">
        <v>0</v>
      </c>
      <c r="AC1463" t="s">
        <v>36</v>
      </c>
      <c r="AD1463" t="s">
        <v>36</v>
      </c>
      <c r="AE1463" t="s">
        <v>36</v>
      </c>
      <c r="AF1463" t="s">
        <v>36</v>
      </c>
      <c r="AG1463" t="s">
        <v>36</v>
      </c>
      <c r="AH1463" t="s">
        <v>36</v>
      </c>
    </row>
    <row r="1464" spans="1:34" x14ac:dyDescent="0.25">
      <c r="A1464">
        <v>850</v>
      </c>
      <c r="B1464" t="s">
        <v>34</v>
      </c>
      <c r="C1464">
        <v>4</v>
      </c>
      <c r="D1464">
        <v>15</v>
      </c>
      <c r="E1464">
        <v>2</v>
      </c>
      <c r="F1464" t="s">
        <v>39</v>
      </c>
      <c r="G1464">
        <v>4</v>
      </c>
      <c r="H1464">
        <v>2023</v>
      </c>
      <c r="I1464">
        <v>34</v>
      </c>
      <c r="J1464">
        <v>1.63</v>
      </c>
      <c r="K1464">
        <v>7.2899999999999997E-5</v>
      </c>
      <c r="L1464">
        <v>39.1</v>
      </c>
      <c r="M1464">
        <v>6.3900000000000003E-4</v>
      </c>
      <c r="N1464">
        <v>0.16</v>
      </c>
      <c r="O1464">
        <v>0</v>
      </c>
      <c r="P1464">
        <v>5.3109433962264096E-3</v>
      </c>
      <c r="Q1464">
        <v>0</v>
      </c>
      <c r="R1464">
        <v>0.06</v>
      </c>
      <c r="S1464">
        <v>0</v>
      </c>
      <c r="T1464">
        <v>79.58</v>
      </c>
      <c r="U1464">
        <v>0.26250000000000001</v>
      </c>
      <c r="V1464">
        <v>0</v>
      </c>
      <c r="W1464">
        <v>0.72499999999999998</v>
      </c>
      <c r="X1464">
        <v>0</v>
      </c>
      <c r="Y1464">
        <v>0.38750000000000001</v>
      </c>
      <c r="Z1464">
        <v>0</v>
      </c>
      <c r="AA1464">
        <v>2.2499999999999999E-2</v>
      </c>
      <c r="AB1464">
        <v>0</v>
      </c>
      <c r="AC1464" t="s">
        <v>36</v>
      </c>
      <c r="AD1464" t="s">
        <v>36</v>
      </c>
      <c r="AE1464" t="s">
        <v>36</v>
      </c>
      <c r="AF1464" t="s">
        <v>36</v>
      </c>
      <c r="AG1464" t="s">
        <v>36</v>
      </c>
      <c r="AH1464" t="s">
        <v>36</v>
      </c>
    </row>
    <row r="1465" spans="1:34" x14ac:dyDescent="0.25">
      <c r="A1465">
        <v>851</v>
      </c>
      <c r="B1465" t="s">
        <v>34</v>
      </c>
      <c r="C1465">
        <v>4</v>
      </c>
      <c r="D1465">
        <v>15</v>
      </c>
      <c r="E1465">
        <v>2</v>
      </c>
      <c r="F1465" t="s">
        <v>39</v>
      </c>
      <c r="G1465">
        <v>4</v>
      </c>
      <c r="H1465">
        <v>2024</v>
      </c>
      <c r="I1465">
        <v>35</v>
      </c>
      <c r="J1465">
        <v>1.63</v>
      </c>
      <c r="K1465">
        <v>7.2899999999999997E-5</v>
      </c>
      <c r="L1465">
        <v>39.1</v>
      </c>
      <c r="M1465">
        <v>6.3900000000000003E-4</v>
      </c>
      <c r="N1465">
        <v>0.16</v>
      </c>
      <c r="O1465">
        <v>0</v>
      </c>
      <c r="P1465">
        <v>5.3109433962264096E-3</v>
      </c>
      <c r="Q1465">
        <v>0</v>
      </c>
      <c r="R1465">
        <v>0.06</v>
      </c>
      <c r="S1465">
        <v>0</v>
      </c>
      <c r="T1465">
        <v>79.58</v>
      </c>
      <c r="U1465">
        <v>0.26250000000000001</v>
      </c>
      <c r="V1465">
        <v>0</v>
      </c>
      <c r="W1465">
        <v>0.72499999999999998</v>
      </c>
      <c r="X1465">
        <v>0</v>
      </c>
      <c r="Y1465">
        <v>0.38750000000000001</v>
      </c>
      <c r="Z1465">
        <v>0</v>
      </c>
      <c r="AA1465">
        <v>2.2499999999999999E-2</v>
      </c>
      <c r="AB1465">
        <v>0</v>
      </c>
      <c r="AC1465" t="s">
        <v>36</v>
      </c>
      <c r="AD1465" t="s">
        <v>36</v>
      </c>
      <c r="AE1465" t="s">
        <v>36</v>
      </c>
      <c r="AF1465" t="s">
        <v>36</v>
      </c>
      <c r="AG1465" t="s">
        <v>36</v>
      </c>
      <c r="AH1465" t="s">
        <v>36</v>
      </c>
    </row>
    <row r="1466" spans="1:34" x14ac:dyDescent="0.25">
      <c r="A1466">
        <v>852</v>
      </c>
      <c r="B1466" t="s">
        <v>34</v>
      </c>
      <c r="C1466">
        <v>4</v>
      </c>
      <c r="D1466">
        <v>15</v>
      </c>
      <c r="E1466">
        <v>2</v>
      </c>
      <c r="F1466" t="s">
        <v>39</v>
      </c>
      <c r="G1466">
        <v>4</v>
      </c>
      <c r="H1466">
        <v>2025</v>
      </c>
      <c r="I1466">
        <v>36</v>
      </c>
      <c r="J1466">
        <v>1.63</v>
      </c>
      <c r="K1466">
        <v>7.2899999999999997E-5</v>
      </c>
      <c r="L1466">
        <v>39.1</v>
      </c>
      <c r="M1466">
        <v>6.3900000000000003E-4</v>
      </c>
      <c r="N1466">
        <v>0.16</v>
      </c>
      <c r="O1466">
        <v>0</v>
      </c>
      <c r="P1466">
        <v>5.3109433962264096E-3</v>
      </c>
      <c r="Q1466">
        <v>0</v>
      </c>
      <c r="R1466">
        <v>0.06</v>
      </c>
      <c r="S1466">
        <v>0</v>
      </c>
      <c r="T1466">
        <v>79.58</v>
      </c>
      <c r="U1466">
        <v>0.26250000000000001</v>
      </c>
      <c r="V1466">
        <v>0</v>
      </c>
      <c r="W1466">
        <v>0.72499999999999998</v>
      </c>
      <c r="X1466">
        <v>0</v>
      </c>
      <c r="Y1466">
        <v>0.38750000000000001</v>
      </c>
      <c r="Z1466">
        <v>0</v>
      </c>
      <c r="AA1466">
        <v>2.2499999999999999E-2</v>
      </c>
      <c r="AB1466">
        <v>0</v>
      </c>
      <c r="AC1466" t="s">
        <v>36</v>
      </c>
      <c r="AD1466" t="s">
        <v>36</v>
      </c>
      <c r="AE1466" t="s">
        <v>36</v>
      </c>
      <c r="AF1466" t="s">
        <v>36</v>
      </c>
      <c r="AG1466" t="s">
        <v>36</v>
      </c>
      <c r="AH1466" t="s">
        <v>36</v>
      </c>
    </row>
    <row r="1467" spans="1:34" x14ac:dyDescent="0.25">
      <c r="A1467">
        <v>853</v>
      </c>
      <c r="B1467" t="s">
        <v>34</v>
      </c>
      <c r="C1467">
        <v>4</v>
      </c>
      <c r="D1467">
        <v>15</v>
      </c>
      <c r="E1467">
        <v>2</v>
      </c>
      <c r="F1467" t="s">
        <v>39</v>
      </c>
      <c r="G1467">
        <v>4</v>
      </c>
      <c r="H1467">
        <v>2026</v>
      </c>
      <c r="I1467">
        <v>37</v>
      </c>
      <c r="J1467">
        <v>1.63</v>
      </c>
      <c r="K1467">
        <v>7.2899999999999997E-5</v>
      </c>
      <c r="L1467">
        <v>39.1</v>
      </c>
      <c r="M1467">
        <v>6.3900000000000003E-4</v>
      </c>
      <c r="N1467">
        <v>0.16</v>
      </c>
      <c r="O1467">
        <v>0</v>
      </c>
      <c r="P1467">
        <v>5.3109433962264096E-3</v>
      </c>
      <c r="Q1467">
        <v>0</v>
      </c>
      <c r="R1467">
        <v>0.06</v>
      </c>
      <c r="S1467">
        <v>0</v>
      </c>
      <c r="T1467">
        <v>79.58</v>
      </c>
      <c r="U1467">
        <v>0.26250000000000001</v>
      </c>
      <c r="V1467">
        <v>0</v>
      </c>
      <c r="W1467">
        <v>0.72499999999999998</v>
      </c>
      <c r="X1467">
        <v>0</v>
      </c>
      <c r="Y1467">
        <v>0.38750000000000001</v>
      </c>
      <c r="Z1467">
        <v>0</v>
      </c>
      <c r="AA1467">
        <v>2.2499999999999999E-2</v>
      </c>
      <c r="AB1467">
        <v>0</v>
      </c>
      <c r="AC1467" t="s">
        <v>36</v>
      </c>
      <c r="AD1467" t="s">
        <v>36</v>
      </c>
      <c r="AE1467" t="s">
        <v>36</v>
      </c>
      <c r="AF1467" t="s">
        <v>36</v>
      </c>
      <c r="AG1467" t="s">
        <v>36</v>
      </c>
      <c r="AH1467" t="s">
        <v>36</v>
      </c>
    </row>
    <row r="1468" spans="1:34" x14ac:dyDescent="0.25">
      <c r="A1468">
        <v>854</v>
      </c>
      <c r="B1468" t="s">
        <v>34</v>
      </c>
      <c r="C1468">
        <v>4</v>
      </c>
      <c r="D1468">
        <v>15</v>
      </c>
      <c r="E1468">
        <v>2</v>
      </c>
      <c r="F1468" t="s">
        <v>39</v>
      </c>
      <c r="G1468">
        <v>4</v>
      </c>
      <c r="H1468">
        <v>2027</v>
      </c>
      <c r="I1468">
        <v>38</v>
      </c>
      <c r="J1468">
        <v>1.63</v>
      </c>
      <c r="K1468">
        <v>7.2899999999999997E-5</v>
      </c>
      <c r="L1468">
        <v>39.1</v>
      </c>
      <c r="M1468">
        <v>6.3900000000000003E-4</v>
      </c>
      <c r="N1468">
        <v>0.16</v>
      </c>
      <c r="O1468">
        <v>0</v>
      </c>
      <c r="P1468">
        <v>5.3109433962264096E-3</v>
      </c>
      <c r="Q1468">
        <v>0</v>
      </c>
      <c r="R1468">
        <v>0.06</v>
      </c>
      <c r="S1468">
        <v>0</v>
      </c>
      <c r="T1468">
        <v>79.58</v>
      </c>
      <c r="U1468">
        <v>0.26250000000000001</v>
      </c>
      <c r="V1468">
        <v>0</v>
      </c>
      <c r="W1468">
        <v>0.72499999999999998</v>
      </c>
      <c r="X1468">
        <v>0</v>
      </c>
      <c r="Y1468">
        <v>0.38750000000000001</v>
      </c>
      <c r="Z1468">
        <v>0</v>
      </c>
      <c r="AA1468">
        <v>2.2499999999999999E-2</v>
      </c>
      <c r="AB1468">
        <v>0</v>
      </c>
      <c r="AC1468" t="s">
        <v>36</v>
      </c>
      <c r="AD1468" t="s">
        <v>36</v>
      </c>
      <c r="AE1468" t="s">
        <v>36</v>
      </c>
      <c r="AF1468" t="s">
        <v>36</v>
      </c>
      <c r="AG1468" t="s">
        <v>36</v>
      </c>
      <c r="AH1468" t="s">
        <v>36</v>
      </c>
    </row>
    <row r="1469" spans="1:34" x14ac:dyDescent="0.25">
      <c r="A1469">
        <v>855</v>
      </c>
      <c r="B1469" t="s">
        <v>34</v>
      </c>
      <c r="C1469">
        <v>4</v>
      </c>
      <c r="D1469">
        <v>15</v>
      </c>
      <c r="E1469">
        <v>2</v>
      </c>
      <c r="F1469" t="s">
        <v>39</v>
      </c>
      <c r="G1469">
        <v>4</v>
      </c>
      <c r="H1469">
        <v>2028</v>
      </c>
      <c r="I1469">
        <v>39</v>
      </c>
      <c r="J1469">
        <v>1.63</v>
      </c>
      <c r="K1469">
        <v>7.2899999999999997E-5</v>
      </c>
      <c r="L1469">
        <v>39.1</v>
      </c>
      <c r="M1469">
        <v>6.3900000000000003E-4</v>
      </c>
      <c r="N1469">
        <v>0.16</v>
      </c>
      <c r="O1469">
        <v>0</v>
      </c>
      <c r="P1469">
        <v>5.3109433962264096E-3</v>
      </c>
      <c r="Q1469">
        <v>0</v>
      </c>
      <c r="R1469">
        <v>0.06</v>
      </c>
      <c r="S1469">
        <v>0</v>
      </c>
      <c r="T1469">
        <v>79.58</v>
      </c>
      <c r="U1469">
        <v>0.26250000000000001</v>
      </c>
      <c r="V1469">
        <v>0</v>
      </c>
      <c r="W1469">
        <v>0.72499999999999998</v>
      </c>
      <c r="X1469">
        <v>0</v>
      </c>
      <c r="Y1469">
        <v>0.38750000000000001</v>
      </c>
      <c r="Z1469">
        <v>0</v>
      </c>
      <c r="AA1469">
        <v>2.2499999999999999E-2</v>
      </c>
      <c r="AB1469">
        <v>0</v>
      </c>
      <c r="AC1469" t="s">
        <v>36</v>
      </c>
      <c r="AD1469" t="s">
        <v>36</v>
      </c>
      <c r="AE1469" t="s">
        <v>36</v>
      </c>
      <c r="AF1469" t="s">
        <v>36</v>
      </c>
      <c r="AG1469" t="s">
        <v>36</v>
      </c>
      <c r="AH1469" t="s">
        <v>36</v>
      </c>
    </row>
    <row r="1470" spans="1:34" x14ac:dyDescent="0.25">
      <c r="A1470">
        <v>856</v>
      </c>
      <c r="B1470" t="s">
        <v>34</v>
      </c>
      <c r="C1470">
        <v>4</v>
      </c>
      <c r="D1470">
        <v>15</v>
      </c>
      <c r="E1470">
        <v>2</v>
      </c>
      <c r="F1470" t="s">
        <v>39</v>
      </c>
      <c r="G1470">
        <v>4</v>
      </c>
      <c r="H1470">
        <v>2029</v>
      </c>
      <c r="I1470">
        <v>40</v>
      </c>
      <c r="J1470">
        <v>1.63</v>
      </c>
      <c r="K1470">
        <v>7.2899999999999997E-5</v>
      </c>
      <c r="L1470">
        <v>39.1</v>
      </c>
      <c r="M1470">
        <v>6.3900000000000003E-4</v>
      </c>
      <c r="N1470">
        <v>0.16</v>
      </c>
      <c r="O1470">
        <v>0</v>
      </c>
      <c r="P1470">
        <v>5.3109433962264096E-3</v>
      </c>
      <c r="Q1470">
        <v>0</v>
      </c>
      <c r="R1470">
        <v>0.06</v>
      </c>
      <c r="S1470">
        <v>0</v>
      </c>
      <c r="T1470">
        <v>79.58</v>
      </c>
      <c r="U1470">
        <v>0.26250000000000001</v>
      </c>
      <c r="V1470">
        <v>0</v>
      </c>
      <c r="W1470">
        <v>0.72499999999999998</v>
      </c>
      <c r="X1470">
        <v>0</v>
      </c>
      <c r="Y1470">
        <v>0.38750000000000001</v>
      </c>
      <c r="Z1470">
        <v>0</v>
      </c>
      <c r="AA1470">
        <v>2.2499999999999999E-2</v>
      </c>
      <c r="AB1470">
        <v>0</v>
      </c>
      <c r="AC1470" t="s">
        <v>36</v>
      </c>
      <c r="AD1470" t="s">
        <v>36</v>
      </c>
      <c r="AE1470" t="s">
        <v>36</v>
      </c>
      <c r="AF1470" t="s">
        <v>36</v>
      </c>
      <c r="AG1470" t="s">
        <v>36</v>
      </c>
      <c r="AH1470" t="s">
        <v>36</v>
      </c>
    </row>
    <row r="1471" spans="1:34" x14ac:dyDescent="0.25">
      <c r="A1471">
        <v>857</v>
      </c>
      <c r="B1471" t="s">
        <v>34</v>
      </c>
      <c r="C1471">
        <v>4</v>
      </c>
      <c r="D1471">
        <v>15</v>
      </c>
      <c r="E1471">
        <v>2</v>
      </c>
      <c r="F1471" t="s">
        <v>39</v>
      </c>
      <c r="G1471">
        <v>4</v>
      </c>
      <c r="H1471">
        <v>2030</v>
      </c>
      <c r="I1471">
        <v>41</v>
      </c>
      <c r="J1471">
        <v>1.63</v>
      </c>
      <c r="K1471">
        <v>7.2899999999999997E-5</v>
      </c>
      <c r="L1471">
        <v>39.1</v>
      </c>
      <c r="M1471">
        <v>6.3900000000000003E-4</v>
      </c>
      <c r="N1471">
        <v>0.16</v>
      </c>
      <c r="O1471">
        <v>0</v>
      </c>
      <c r="P1471">
        <v>5.3109433962264096E-3</v>
      </c>
      <c r="Q1471">
        <v>0</v>
      </c>
      <c r="R1471">
        <v>0.06</v>
      </c>
      <c r="S1471">
        <v>0</v>
      </c>
      <c r="T1471">
        <v>79.58</v>
      </c>
      <c r="U1471">
        <v>0.26250000000000001</v>
      </c>
      <c r="V1471">
        <v>0</v>
      </c>
      <c r="W1471">
        <v>0.72499999999999998</v>
      </c>
      <c r="X1471">
        <v>0</v>
      </c>
      <c r="Y1471">
        <v>0.38750000000000001</v>
      </c>
      <c r="Z1471">
        <v>0</v>
      </c>
      <c r="AA1471">
        <v>2.2499999999999999E-2</v>
      </c>
      <c r="AB1471">
        <v>0</v>
      </c>
      <c r="AC1471" t="s">
        <v>36</v>
      </c>
      <c r="AD1471" t="s">
        <v>36</v>
      </c>
      <c r="AE1471" t="s">
        <v>36</v>
      </c>
      <c r="AF1471" t="s">
        <v>36</v>
      </c>
      <c r="AG1471" t="s">
        <v>36</v>
      </c>
      <c r="AH1471" t="s">
        <v>36</v>
      </c>
    </row>
    <row r="1472" spans="1:34" x14ac:dyDescent="0.25">
      <c r="A1472">
        <v>858</v>
      </c>
      <c r="B1472" t="s">
        <v>34</v>
      </c>
      <c r="C1472">
        <v>4</v>
      </c>
      <c r="D1472">
        <v>15</v>
      </c>
      <c r="E1472">
        <v>2</v>
      </c>
      <c r="F1472" t="s">
        <v>39</v>
      </c>
      <c r="G1472">
        <v>4</v>
      </c>
      <c r="H1472">
        <v>2031</v>
      </c>
      <c r="I1472">
        <v>42</v>
      </c>
      <c r="J1472">
        <v>1.63</v>
      </c>
      <c r="K1472">
        <v>7.2899999999999997E-5</v>
      </c>
      <c r="L1472">
        <v>39.1</v>
      </c>
      <c r="M1472">
        <v>6.3900000000000003E-4</v>
      </c>
      <c r="N1472">
        <v>0.16</v>
      </c>
      <c r="O1472">
        <v>0</v>
      </c>
      <c r="P1472">
        <v>5.3109433962264096E-3</v>
      </c>
      <c r="Q1472">
        <v>0</v>
      </c>
      <c r="R1472">
        <v>0.06</v>
      </c>
      <c r="S1472">
        <v>0</v>
      </c>
      <c r="T1472">
        <v>79.58</v>
      </c>
      <c r="U1472">
        <v>0.26250000000000001</v>
      </c>
      <c r="V1472">
        <v>0</v>
      </c>
      <c r="W1472">
        <v>0.72499999999999998</v>
      </c>
      <c r="X1472">
        <v>0</v>
      </c>
      <c r="Y1472">
        <v>0.38750000000000001</v>
      </c>
      <c r="Z1472">
        <v>0</v>
      </c>
      <c r="AA1472">
        <v>2.2499999999999999E-2</v>
      </c>
      <c r="AB1472">
        <v>0</v>
      </c>
      <c r="AC1472" t="s">
        <v>36</v>
      </c>
      <c r="AD1472" t="s">
        <v>36</v>
      </c>
      <c r="AE1472" t="s">
        <v>36</v>
      </c>
      <c r="AF1472" t="s">
        <v>36</v>
      </c>
      <c r="AG1472" t="s">
        <v>36</v>
      </c>
      <c r="AH1472" t="s">
        <v>36</v>
      </c>
    </row>
    <row r="1473" spans="1:34" x14ac:dyDescent="0.25">
      <c r="A1473">
        <v>859</v>
      </c>
      <c r="B1473" t="s">
        <v>34</v>
      </c>
      <c r="C1473">
        <v>4</v>
      </c>
      <c r="D1473">
        <v>15</v>
      </c>
      <c r="E1473">
        <v>2</v>
      </c>
      <c r="F1473" t="s">
        <v>39</v>
      </c>
      <c r="G1473">
        <v>4</v>
      </c>
      <c r="H1473">
        <v>2032</v>
      </c>
      <c r="I1473">
        <v>43</v>
      </c>
      <c r="J1473">
        <v>1.63</v>
      </c>
      <c r="K1473">
        <v>7.2899999999999997E-5</v>
      </c>
      <c r="L1473">
        <v>39.1</v>
      </c>
      <c r="M1473">
        <v>6.3900000000000003E-4</v>
      </c>
      <c r="N1473">
        <v>0.16</v>
      </c>
      <c r="O1473">
        <v>0</v>
      </c>
      <c r="P1473">
        <v>5.3109433962264096E-3</v>
      </c>
      <c r="Q1473">
        <v>0</v>
      </c>
      <c r="R1473">
        <v>0.06</v>
      </c>
      <c r="S1473">
        <v>0</v>
      </c>
      <c r="T1473">
        <v>79.58</v>
      </c>
      <c r="U1473">
        <v>0.26250000000000001</v>
      </c>
      <c r="V1473">
        <v>0</v>
      </c>
      <c r="W1473">
        <v>0.72499999999999998</v>
      </c>
      <c r="X1473">
        <v>0</v>
      </c>
      <c r="Y1473">
        <v>0.38750000000000001</v>
      </c>
      <c r="Z1473">
        <v>0</v>
      </c>
      <c r="AA1473">
        <v>2.2499999999999999E-2</v>
      </c>
      <c r="AB1473">
        <v>0</v>
      </c>
      <c r="AC1473" t="s">
        <v>36</v>
      </c>
      <c r="AD1473" t="s">
        <v>36</v>
      </c>
      <c r="AE1473" t="s">
        <v>36</v>
      </c>
      <c r="AF1473" t="s">
        <v>36</v>
      </c>
      <c r="AG1473" t="s">
        <v>36</v>
      </c>
      <c r="AH1473" t="s">
        <v>36</v>
      </c>
    </row>
    <row r="1474" spans="1:34" x14ac:dyDescent="0.25">
      <c r="A1474">
        <v>860</v>
      </c>
      <c r="B1474" t="s">
        <v>34</v>
      </c>
      <c r="C1474">
        <v>4</v>
      </c>
      <c r="D1474">
        <v>15</v>
      </c>
      <c r="E1474">
        <v>2</v>
      </c>
      <c r="F1474" t="s">
        <v>39</v>
      </c>
      <c r="G1474">
        <v>4</v>
      </c>
      <c r="H1474">
        <v>2033</v>
      </c>
      <c r="I1474">
        <v>44</v>
      </c>
      <c r="J1474">
        <v>1.63</v>
      </c>
      <c r="K1474">
        <v>7.2899999999999997E-5</v>
      </c>
      <c r="L1474">
        <v>39.1</v>
      </c>
      <c r="M1474">
        <v>6.3900000000000003E-4</v>
      </c>
      <c r="N1474">
        <v>0.16</v>
      </c>
      <c r="O1474">
        <v>0</v>
      </c>
      <c r="P1474">
        <v>5.3109433962264096E-3</v>
      </c>
      <c r="Q1474">
        <v>0</v>
      </c>
      <c r="R1474">
        <v>0.06</v>
      </c>
      <c r="S1474">
        <v>0</v>
      </c>
      <c r="T1474">
        <v>79.58</v>
      </c>
      <c r="U1474">
        <v>0.26250000000000001</v>
      </c>
      <c r="V1474">
        <v>0</v>
      </c>
      <c r="W1474">
        <v>0.72499999999999998</v>
      </c>
      <c r="X1474">
        <v>0</v>
      </c>
      <c r="Y1474">
        <v>0.38750000000000001</v>
      </c>
      <c r="Z1474">
        <v>0</v>
      </c>
      <c r="AA1474">
        <v>2.2499999999999999E-2</v>
      </c>
      <c r="AB1474">
        <v>0</v>
      </c>
      <c r="AC1474" t="s">
        <v>36</v>
      </c>
      <c r="AD1474" t="s">
        <v>36</v>
      </c>
      <c r="AE1474" t="s">
        <v>36</v>
      </c>
      <c r="AF1474" t="s">
        <v>36</v>
      </c>
      <c r="AG1474" t="s">
        <v>36</v>
      </c>
      <c r="AH1474" t="s">
        <v>36</v>
      </c>
    </row>
    <row r="1475" spans="1:34" x14ac:dyDescent="0.25">
      <c r="A1475">
        <v>861</v>
      </c>
      <c r="B1475" t="s">
        <v>34</v>
      </c>
      <c r="C1475">
        <v>4</v>
      </c>
      <c r="D1475">
        <v>15</v>
      </c>
      <c r="E1475">
        <v>2</v>
      </c>
      <c r="F1475" t="s">
        <v>39</v>
      </c>
      <c r="G1475">
        <v>4</v>
      </c>
      <c r="H1475">
        <v>2034</v>
      </c>
      <c r="I1475">
        <v>45</v>
      </c>
      <c r="J1475">
        <v>1.63</v>
      </c>
      <c r="K1475">
        <v>7.2899999999999997E-5</v>
      </c>
      <c r="L1475">
        <v>39.1</v>
      </c>
      <c r="M1475">
        <v>6.3900000000000003E-4</v>
      </c>
      <c r="N1475">
        <v>0.16</v>
      </c>
      <c r="O1475">
        <v>0</v>
      </c>
      <c r="P1475">
        <v>5.3109433962264096E-3</v>
      </c>
      <c r="Q1475">
        <v>0</v>
      </c>
      <c r="R1475">
        <v>0.06</v>
      </c>
      <c r="S1475">
        <v>0</v>
      </c>
      <c r="T1475">
        <v>79.58</v>
      </c>
      <c r="U1475">
        <v>0.26250000000000001</v>
      </c>
      <c r="V1475">
        <v>0</v>
      </c>
      <c r="W1475">
        <v>0.72499999999999998</v>
      </c>
      <c r="X1475">
        <v>0</v>
      </c>
      <c r="Y1475">
        <v>0.38750000000000001</v>
      </c>
      <c r="Z1475">
        <v>0</v>
      </c>
      <c r="AA1475">
        <v>2.2499999999999999E-2</v>
      </c>
      <c r="AB1475">
        <v>0</v>
      </c>
      <c r="AC1475" t="s">
        <v>36</v>
      </c>
      <c r="AD1475" t="s">
        <v>36</v>
      </c>
      <c r="AE1475" t="s">
        <v>36</v>
      </c>
      <c r="AF1475" t="s">
        <v>36</v>
      </c>
      <c r="AG1475" t="s">
        <v>36</v>
      </c>
      <c r="AH1475" t="s">
        <v>36</v>
      </c>
    </row>
    <row r="1476" spans="1:34" x14ac:dyDescent="0.25">
      <c r="A1476">
        <v>862</v>
      </c>
      <c r="B1476" t="s">
        <v>34</v>
      </c>
      <c r="C1476">
        <v>4</v>
      </c>
      <c r="D1476">
        <v>15</v>
      </c>
      <c r="E1476">
        <v>2</v>
      </c>
      <c r="F1476" t="s">
        <v>39</v>
      </c>
      <c r="G1476">
        <v>4</v>
      </c>
      <c r="H1476">
        <v>2035</v>
      </c>
      <c r="I1476">
        <v>46</v>
      </c>
      <c r="J1476">
        <v>1.63</v>
      </c>
      <c r="K1476">
        <v>7.2899999999999997E-5</v>
      </c>
      <c r="L1476">
        <v>39.1</v>
      </c>
      <c r="M1476">
        <v>6.3900000000000003E-4</v>
      </c>
      <c r="N1476">
        <v>0.16</v>
      </c>
      <c r="O1476">
        <v>0</v>
      </c>
      <c r="P1476">
        <v>5.3109433962264096E-3</v>
      </c>
      <c r="Q1476">
        <v>0</v>
      </c>
      <c r="R1476">
        <v>0.06</v>
      </c>
      <c r="S1476">
        <v>0</v>
      </c>
      <c r="T1476">
        <v>79.58</v>
      </c>
      <c r="U1476">
        <v>0.26250000000000001</v>
      </c>
      <c r="V1476">
        <v>0</v>
      </c>
      <c r="W1476">
        <v>0.72499999999999998</v>
      </c>
      <c r="X1476">
        <v>0</v>
      </c>
      <c r="Y1476">
        <v>0.38750000000000001</v>
      </c>
      <c r="Z1476">
        <v>0</v>
      </c>
      <c r="AA1476">
        <v>2.2499999999999999E-2</v>
      </c>
      <c r="AB1476">
        <v>0</v>
      </c>
      <c r="AC1476" t="s">
        <v>36</v>
      </c>
      <c r="AD1476" t="s">
        <v>36</v>
      </c>
      <c r="AE1476" t="s">
        <v>36</v>
      </c>
      <c r="AF1476" t="s">
        <v>36</v>
      </c>
      <c r="AG1476" t="s">
        <v>36</v>
      </c>
      <c r="AH1476" t="s">
        <v>36</v>
      </c>
    </row>
    <row r="1477" spans="1:34" x14ac:dyDescent="0.25">
      <c r="A1477">
        <v>863</v>
      </c>
      <c r="B1477" t="s">
        <v>34</v>
      </c>
      <c r="C1477">
        <v>4</v>
      </c>
      <c r="D1477">
        <v>15</v>
      </c>
      <c r="E1477">
        <v>2</v>
      </c>
      <c r="F1477" t="s">
        <v>39</v>
      </c>
      <c r="G1477">
        <v>4</v>
      </c>
      <c r="H1477">
        <v>2036</v>
      </c>
      <c r="I1477">
        <v>47</v>
      </c>
      <c r="J1477">
        <v>1.63</v>
      </c>
      <c r="K1477">
        <v>7.2899999999999997E-5</v>
      </c>
      <c r="L1477">
        <v>39.1</v>
      </c>
      <c r="M1477">
        <v>6.3900000000000003E-4</v>
      </c>
      <c r="N1477">
        <v>0.16</v>
      </c>
      <c r="O1477">
        <v>0</v>
      </c>
      <c r="P1477">
        <v>5.3109433962264096E-3</v>
      </c>
      <c r="Q1477">
        <v>0</v>
      </c>
      <c r="R1477">
        <v>0.06</v>
      </c>
      <c r="S1477">
        <v>0</v>
      </c>
      <c r="T1477">
        <v>79.58</v>
      </c>
      <c r="U1477">
        <v>0.26250000000000001</v>
      </c>
      <c r="V1477">
        <v>0</v>
      </c>
      <c r="W1477">
        <v>0.72499999999999998</v>
      </c>
      <c r="X1477">
        <v>0</v>
      </c>
      <c r="Y1477">
        <v>0.38750000000000001</v>
      </c>
      <c r="Z1477">
        <v>0</v>
      </c>
      <c r="AA1477">
        <v>2.2499999999999999E-2</v>
      </c>
      <c r="AB1477">
        <v>0</v>
      </c>
      <c r="AC1477" t="s">
        <v>36</v>
      </c>
      <c r="AD1477" t="s">
        <v>36</v>
      </c>
      <c r="AE1477" t="s">
        <v>36</v>
      </c>
      <c r="AF1477" t="s">
        <v>36</v>
      </c>
      <c r="AG1477" t="s">
        <v>36</v>
      </c>
      <c r="AH1477" t="s">
        <v>36</v>
      </c>
    </row>
    <row r="1478" spans="1:34" x14ac:dyDescent="0.25">
      <c r="A1478">
        <v>864</v>
      </c>
      <c r="B1478" t="s">
        <v>34</v>
      </c>
      <c r="C1478">
        <v>4</v>
      </c>
      <c r="D1478">
        <v>15</v>
      </c>
      <c r="E1478">
        <v>2</v>
      </c>
      <c r="F1478" t="s">
        <v>39</v>
      </c>
      <c r="G1478">
        <v>4</v>
      </c>
      <c r="H1478">
        <v>2037</v>
      </c>
      <c r="I1478">
        <v>48</v>
      </c>
      <c r="J1478">
        <v>1.63</v>
      </c>
      <c r="K1478">
        <v>7.2899999999999997E-5</v>
      </c>
      <c r="L1478">
        <v>39.1</v>
      </c>
      <c r="M1478">
        <v>6.3900000000000003E-4</v>
      </c>
      <c r="N1478">
        <v>0.16</v>
      </c>
      <c r="O1478">
        <v>0</v>
      </c>
      <c r="P1478">
        <v>5.3109433962264096E-3</v>
      </c>
      <c r="Q1478">
        <v>0</v>
      </c>
      <c r="R1478">
        <v>0.06</v>
      </c>
      <c r="S1478">
        <v>0</v>
      </c>
      <c r="T1478">
        <v>79.58</v>
      </c>
      <c r="U1478">
        <v>0.26250000000000001</v>
      </c>
      <c r="V1478">
        <v>0</v>
      </c>
      <c r="W1478">
        <v>0.72499999999999998</v>
      </c>
      <c r="X1478">
        <v>0</v>
      </c>
      <c r="Y1478">
        <v>0.38750000000000001</v>
      </c>
      <c r="Z1478">
        <v>0</v>
      </c>
      <c r="AA1478">
        <v>2.2499999999999999E-2</v>
      </c>
      <c r="AB1478">
        <v>0</v>
      </c>
      <c r="AC1478" t="s">
        <v>36</v>
      </c>
      <c r="AD1478" t="s">
        <v>36</v>
      </c>
      <c r="AE1478" t="s">
        <v>36</v>
      </c>
      <c r="AF1478" t="s">
        <v>36</v>
      </c>
      <c r="AG1478" t="s">
        <v>36</v>
      </c>
      <c r="AH1478" t="s">
        <v>36</v>
      </c>
    </row>
    <row r="1479" spans="1:34" x14ac:dyDescent="0.25">
      <c r="A1479">
        <v>865</v>
      </c>
      <c r="B1479" t="s">
        <v>34</v>
      </c>
      <c r="C1479">
        <v>4</v>
      </c>
      <c r="D1479">
        <v>15</v>
      </c>
      <c r="E1479">
        <v>2</v>
      </c>
      <c r="F1479" t="s">
        <v>39</v>
      </c>
      <c r="G1479">
        <v>4</v>
      </c>
      <c r="H1479">
        <v>2038</v>
      </c>
      <c r="I1479">
        <v>49</v>
      </c>
      <c r="J1479">
        <v>1.63</v>
      </c>
      <c r="K1479">
        <v>7.2899999999999997E-5</v>
      </c>
      <c r="L1479">
        <v>39.1</v>
      </c>
      <c r="M1479">
        <v>6.3900000000000003E-4</v>
      </c>
      <c r="N1479">
        <v>0.16</v>
      </c>
      <c r="O1479">
        <v>0</v>
      </c>
      <c r="P1479">
        <v>5.3109433962264096E-3</v>
      </c>
      <c r="Q1479">
        <v>0</v>
      </c>
      <c r="R1479">
        <v>0.06</v>
      </c>
      <c r="S1479">
        <v>0</v>
      </c>
      <c r="T1479">
        <v>79.58</v>
      </c>
      <c r="U1479">
        <v>0.26250000000000001</v>
      </c>
      <c r="V1479">
        <v>0</v>
      </c>
      <c r="W1479">
        <v>0.72499999999999998</v>
      </c>
      <c r="X1479">
        <v>0</v>
      </c>
      <c r="Y1479">
        <v>0.38750000000000001</v>
      </c>
      <c r="Z1479">
        <v>0</v>
      </c>
      <c r="AA1479">
        <v>2.2499999999999999E-2</v>
      </c>
      <c r="AB1479">
        <v>0</v>
      </c>
      <c r="AC1479" t="s">
        <v>36</v>
      </c>
      <c r="AD1479" t="s">
        <v>36</v>
      </c>
      <c r="AE1479" t="s">
        <v>36</v>
      </c>
      <c r="AF1479" t="s">
        <v>36</v>
      </c>
      <c r="AG1479" t="s">
        <v>36</v>
      </c>
      <c r="AH1479" t="s">
        <v>36</v>
      </c>
    </row>
    <row r="1480" spans="1:34" x14ac:dyDescent="0.25">
      <c r="A1480">
        <v>866</v>
      </c>
      <c r="B1480" t="s">
        <v>34</v>
      </c>
      <c r="C1480">
        <v>4</v>
      </c>
      <c r="D1480">
        <v>15</v>
      </c>
      <c r="E1480">
        <v>2</v>
      </c>
      <c r="F1480" t="s">
        <v>39</v>
      </c>
      <c r="G1480">
        <v>4</v>
      </c>
      <c r="H1480">
        <v>2039</v>
      </c>
      <c r="I1480">
        <v>50</v>
      </c>
      <c r="J1480">
        <v>1.63</v>
      </c>
      <c r="K1480">
        <v>7.2899999999999997E-5</v>
      </c>
      <c r="L1480">
        <v>39.1</v>
      </c>
      <c r="M1480">
        <v>6.3900000000000003E-4</v>
      </c>
      <c r="N1480">
        <v>0.16</v>
      </c>
      <c r="O1480">
        <v>0</v>
      </c>
      <c r="P1480">
        <v>5.3109433962264096E-3</v>
      </c>
      <c r="Q1480">
        <v>0</v>
      </c>
      <c r="R1480">
        <v>0.06</v>
      </c>
      <c r="S1480">
        <v>0</v>
      </c>
      <c r="T1480">
        <v>79.58</v>
      </c>
      <c r="U1480">
        <v>0.26250000000000001</v>
      </c>
      <c r="V1480">
        <v>0</v>
      </c>
      <c r="W1480">
        <v>0.72499999999999998</v>
      </c>
      <c r="X1480">
        <v>0</v>
      </c>
      <c r="Y1480">
        <v>0.38750000000000001</v>
      </c>
      <c r="Z1480">
        <v>0</v>
      </c>
      <c r="AA1480">
        <v>2.2499999999999999E-2</v>
      </c>
      <c r="AB1480">
        <v>0</v>
      </c>
      <c r="AC1480" t="s">
        <v>36</v>
      </c>
      <c r="AD1480" t="s">
        <v>36</v>
      </c>
      <c r="AE1480" t="s">
        <v>36</v>
      </c>
      <c r="AF1480" t="s">
        <v>36</v>
      </c>
      <c r="AG1480" t="s">
        <v>36</v>
      </c>
      <c r="AH1480" t="s">
        <v>36</v>
      </c>
    </row>
    <row r="1481" spans="1:34" x14ac:dyDescent="0.25">
      <c r="A1481">
        <v>867</v>
      </c>
      <c r="B1481" t="s">
        <v>34</v>
      </c>
      <c r="C1481">
        <v>4</v>
      </c>
      <c r="D1481">
        <v>15</v>
      </c>
      <c r="E1481">
        <v>2</v>
      </c>
      <c r="F1481" t="s">
        <v>39</v>
      </c>
      <c r="G1481">
        <v>4</v>
      </c>
      <c r="H1481">
        <v>2040</v>
      </c>
      <c r="I1481">
        <v>51</v>
      </c>
      <c r="J1481">
        <v>1.63</v>
      </c>
      <c r="K1481">
        <v>7.2899999999999997E-5</v>
      </c>
      <c r="L1481">
        <v>39.1</v>
      </c>
      <c r="M1481">
        <v>6.3900000000000003E-4</v>
      </c>
      <c r="N1481">
        <v>0.16</v>
      </c>
      <c r="O1481">
        <v>0</v>
      </c>
      <c r="P1481">
        <v>5.3109433962264096E-3</v>
      </c>
      <c r="Q1481">
        <v>0</v>
      </c>
      <c r="R1481">
        <v>0.06</v>
      </c>
      <c r="S1481">
        <v>0</v>
      </c>
      <c r="T1481">
        <v>79.58</v>
      </c>
      <c r="U1481">
        <v>0.26250000000000001</v>
      </c>
      <c r="V1481">
        <v>0</v>
      </c>
      <c r="W1481">
        <v>0.72499999999999998</v>
      </c>
      <c r="X1481">
        <v>0</v>
      </c>
      <c r="Y1481">
        <v>0.38750000000000001</v>
      </c>
      <c r="Z1481">
        <v>0</v>
      </c>
      <c r="AA1481">
        <v>2.2499999999999999E-2</v>
      </c>
      <c r="AB1481">
        <v>0</v>
      </c>
      <c r="AC1481" t="s">
        <v>36</v>
      </c>
      <c r="AD1481" t="s">
        <v>36</v>
      </c>
      <c r="AE1481" t="s">
        <v>36</v>
      </c>
      <c r="AF1481" t="s">
        <v>36</v>
      </c>
      <c r="AG1481" t="s">
        <v>36</v>
      </c>
      <c r="AH1481" t="s">
        <v>36</v>
      </c>
    </row>
    <row r="1482" spans="1:34" x14ac:dyDescent="0.25">
      <c r="A1482">
        <v>900</v>
      </c>
      <c r="B1482" t="s">
        <v>34</v>
      </c>
      <c r="C1482">
        <v>4</v>
      </c>
      <c r="D1482">
        <v>25</v>
      </c>
      <c r="E1482">
        <v>3</v>
      </c>
      <c r="F1482" t="s">
        <v>39</v>
      </c>
      <c r="G1482">
        <v>4</v>
      </c>
      <c r="H1482">
        <v>2022</v>
      </c>
      <c r="I1482">
        <v>33</v>
      </c>
      <c r="J1482">
        <v>1.63</v>
      </c>
      <c r="K1482">
        <v>7.2899999999999997E-5</v>
      </c>
      <c r="L1482">
        <v>39.1</v>
      </c>
      <c r="M1482">
        <v>6.3900000000000003E-4</v>
      </c>
      <c r="N1482">
        <v>0.16</v>
      </c>
      <c r="O1482">
        <v>0</v>
      </c>
      <c r="P1482">
        <v>5.3109433962264096E-3</v>
      </c>
      <c r="Q1482">
        <v>0</v>
      </c>
      <c r="R1482">
        <v>0.06</v>
      </c>
      <c r="S1482">
        <v>0</v>
      </c>
      <c r="T1482">
        <v>79.58</v>
      </c>
      <c r="U1482">
        <v>0.26250000000000001</v>
      </c>
      <c r="V1482">
        <v>0</v>
      </c>
      <c r="W1482">
        <v>0.72499999999999998</v>
      </c>
      <c r="X1482">
        <v>0</v>
      </c>
      <c r="Y1482">
        <v>0.38750000000000001</v>
      </c>
      <c r="Z1482">
        <v>0</v>
      </c>
      <c r="AA1482">
        <v>2.2499999999999999E-2</v>
      </c>
      <c r="AB1482">
        <v>0</v>
      </c>
      <c r="AC1482" t="s">
        <v>36</v>
      </c>
      <c r="AD1482" t="s">
        <v>36</v>
      </c>
      <c r="AE1482" t="s">
        <v>36</v>
      </c>
      <c r="AF1482" t="s">
        <v>36</v>
      </c>
      <c r="AG1482" t="s">
        <v>36</v>
      </c>
      <c r="AH1482" t="s">
        <v>36</v>
      </c>
    </row>
    <row r="1483" spans="1:34" x14ac:dyDescent="0.25">
      <c r="A1483">
        <v>901</v>
      </c>
      <c r="B1483" t="s">
        <v>34</v>
      </c>
      <c r="C1483">
        <v>4</v>
      </c>
      <c r="D1483">
        <v>25</v>
      </c>
      <c r="E1483">
        <v>3</v>
      </c>
      <c r="F1483" t="s">
        <v>39</v>
      </c>
      <c r="G1483">
        <v>4</v>
      </c>
      <c r="H1483">
        <v>2023</v>
      </c>
      <c r="I1483">
        <v>34</v>
      </c>
      <c r="J1483">
        <v>1.63</v>
      </c>
      <c r="K1483">
        <v>7.2899999999999997E-5</v>
      </c>
      <c r="L1483">
        <v>39.1</v>
      </c>
      <c r="M1483">
        <v>6.3900000000000003E-4</v>
      </c>
      <c r="N1483">
        <v>0.16</v>
      </c>
      <c r="O1483">
        <v>0</v>
      </c>
      <c r="P1483">
        <v>5.3109433962264096E-3</v>
      </c>
      <c r="Q1483">
        <v>0</v>
      </c>
      <c r="R1483">
        <v>0.06</v>
      </c>
      <c r="S1483">
        <v>0</v>
      </c>
      <c r="T1483">
        <v>79.58</v>
      </c>
      <c r="U1483">
        <v>0.26250000000000001</v>
      </c>
      <c r="V1483">
        <v>0</v>
      </c>
      <c r="W1483">
        <v>0.72499999999999998</v>
      </c>
      <c r="X1483">
        <v>0</v>
      </c>
      <c r="Y1483">
        <v>0.38750000000000001</v>
      </c>
      <c r="Z1483">
        <v>0</v>
      </c>
      <c r="AA1483">
        <v>2.2499999999999999E-2</v>
      </c>
      <c r="AB1483">
        <v>0</v>
      </c>
      <c r="AC1483" t="s">
        <v>36</v>
      </c>
      <c r="AD1483" t="s">
        <v>36</v>
      </c>
      <c r="AE1483" t="s">
        <v>36</v>
      </c>
      <c r="AF1483" t="s">
        <v>36</v>
      </c>
      <c r="AG1483" t="s">
        <v>36</v>
      </c>
      <c r="AH1483" t="s">
        <v>36</v>
      </c>
    </row>
    <row r="1484" spans="1:34" x14ac:dyDescent="0.25">
      <c r="A1484">
        <v>902</v>
      </c>
      <c r="B1484" t="s">
        <v>34</v>
      </c>
      <c r="C1484">
        <v>4</v>
      </c>
      <c r="D1484">
        <v>25</v>
      </c>
      <c r="E1484">
        <v>3</v>
      </c>
      <c r="F1484" t="s">
        <v>39</v>
      </c>
      <c r="G1484">
        <v>4</v>
      </c>
      <c r="H1484">
        <v>2024</v>
      </c>
      <c r="I1484">
        <v>35</v>
      </c>
      <c r="J1484">
        <v>1.63</v>
      </c>
      <c r="K1484">
        <v>7.2899999999999997E-5</v>
      </c>
      <c r="L1484">
        <v>39.1</v>
      </c>
      <c r="M1484">
        <v>6.3900000000000003E-4</v>
      </c>
      <c r="N1484">
        <v>0.16</v>
      </c>
      <c r="O1484">
        <v>0</v>
      </c>
      <c r="P1484">
        <v>5.3109433962264096E-3</v>
      </c>
      <c r="Q1484">
        <v>0</v>
      </c>
      <c r="R1484">
        <v>0.06</v>
      </c>
      <c r="S1484">
        <v>0</v>
      </c>
      <c r="T1484">
        <v>79.58</v>
      </c>
      <c r="U1484">
        <v>0.26250000000000001</v>
      </c>
      <c r="V1484">
        <v>0</v>
      </c>
      <c r="W1484">
        <v>0.72499999999999998</v>
      </c>
      <c r="X1484">
        <v>0</v>
      </c>
      <c r="Y1484">
        <v>0.38750000000000001</v>
      </c>
      <c r="Z1484">
        <v>0</v>
      </c>
      <c r="AA1484">
        <v>2.2499999999999999E-2</v>
      </c>
      <c r="AB1484">
        <v>0</v>
      </c>
      <c r="AC1484" t="s">
        <v>36</v>
      </c>
      <c r="AD1484" t="s">
        <v>36</v>
      </c>
      <c r="AE1484" t="s">
        <v>36</v>
      </c>
      <c r="AF1484" t="s">
        <v>36</v>
      </c>
      <c r="AG1484" t="s">
        <v>36</v>
      </c>
      <c r="AH1484" t="s">
        <v>36</v>
      </c>
    </row>
    <row r="1485" spans="1:34" x14ac:dyDescent="0.25">
      <c r="A1485">
        <v>903</v>
      </c>
      <c r="B1485" t="s">
        <v>34</v>
      </c>
      <c r="C1485">
        <v>4</v>
      </c>
      <c r="D1485">
        <v>25</v>
      </c>
      <c r="E1485">
        <v>3</v>
      </c>
      <c r="F1485" t="s">
        <v>39</v>
      </c>
      <c r="G1485">
        <v>4</v>
      </c>
      <c r="H1485">
        <v>2025</v>
      </c>
      <c r="I1485">
        <v>36</v>
      </c>
      <c r="J1485">
        <v>1.63</v>
      </c>
      <c r="K1485">
        <v>7.2899999999999997E-5</v>
      </c>
      <c r="L1485">
        <v>39.1</v>
      </c>
      <c r="M1485">
        <v>6.3900000000000003E-4</v>
      </c>
      <c r="N1485">
        <v>0.16</v>
      </c>
      <c r="O1485">
        <v>0</v>
      </c>
      <c r="P1485">
        <v>5.3109433962264096E-3</v>
      </c>
      <c r="Q1485">
        <v>0</v>
      </c>
      <c r="R1485">
        <v>0.06</v>
      </c>
      <c r="S1485">
        <v>0</v>
      </c>
      <c r="T1485">
        <v>79.58</v>
      </c>
      <c r="U1485">
        <v>0.26250000000000001</v>
      </c>
      <c r="V1485">
        <v>0</v>
      </c>
      <c r="W1485">
        <v>0.72499999999999998</v>
      </c>
      <c r="X1485">
        <v>0</v>
      </c>
      <c r="Y1485">
        <v>0.38750000000000001</v>
      </c>
      <c r="Z1485">
        <v>0</v>
      </c>
      <c r="AA1485">
        <v>2.2499999999999999E-2</v>
      </c>
      <c r="AB1485">
        <v>0</v>
      </c>
      <c r="AC1485" t="s">
        <v>36</v>
      </c>
      <c r="AD1485" t="s">
        <v>36</v>
      </c>
      <c r="AE1485" t="s">
        <v>36</v>
      </c>
      <c r="AF1485" t="s">
        <v>36</v>
      </c>
      <c r="AG1485" t="s">
        <v>36</v>
      </c>
      <c r="AH1485" t="s">
        <v>36</v>
      </c>
    </row>
    <row r="1486" spans="1:34" x14ac:dyDescent="0.25">
      <c r="A1486">
        <v>904</v>
      </c>
      <c r="B1486" t="s">
        <v>34</v>
      </c>
      <c r="C1486">
        <v>4</v>
      </c>
      <c r="D1486">
        <v>25</v>
      </c>
      <c r="E1486">
        <v>3</v>
      </c>
      <c r="F1486" t="s">
        <v>39</v>
      </c>
      <c r="G1486">
        <v>4</v>
      </c>
      <c r="H1486">
        <v>2026</v>
      </c>
      <c r="I1486">
        <v>37</v>
      </c>
      <c r="J1486">
        <v>1.63</v>
      </c>
      <c r="K1486">
        <v>7.2899999999999997E-5</v>
      </c>
      <c r="L1486">
        <v>39.1</v>
      </c>
      <c r="M1486">
        <v>6.3900000000000003E-4</v>
      </c>
      <c r="N1486">
        <v>0.16</v>
      </c>
      <c r="O1486">
        <v>0</v>
      </c>
      <c r="P1486">
        <v>5.3109433962264096E-3</v>
      </c>
      <c r="Q1486">
        <v>0</v>
      </c>
      <c r="R1486">
        <v>0.06</v>
      </c>
      <c r="S1486">
        <v>0</v>
      </c>
      <c r="T1486">
        <v>79.58</v>
      </c>
      <c r="U1486">
        <v>0.26250000000000001</v>
      </c>
      <c r="V1486">
        <v>0</v>
      </c>
      <c r="W1486">
        <v>0.72499999999999998</v>
      </c>
      <c r="X1486">
        <v>0</v>
      </c>
      <c r="Y1486">
        <v>0.38750000000000001</v>
      </c>
      <c r="Z1486">
        <v>0</v>
      </c>
      <c r="AA1486">
        <v>2.2499999999999999E-2</v>
      </c>
      <c r="AB1486">
        <v>0</v>
      </c>
      <c r="AC1486" t="s">
        <v>36</v>
      </c>
      <c r="AD1486" t="s">
        <v>36</v>
      </c>
      <c r="AE1486" t="s">
        <v>36</v>
      </c>
      <c r="AF1486" t="s">
        <v>36</v>
      </c>
      <c r="AG1486" t="s">
        <v>36</v>
      </c>
      <c r="AH1486" t="s">
        <v>36</v>
      </c>
    </row>
    <row r="1487" spans="1:34" x14ac:dyDescent="0.25">
      <c r="A1487">
        <v>905</v>
      </c>
      <c r="B1487" t="s">
        <v>34</v>
      </c>
      <c r="C1487">
        <v>4</v>
      </c>
      <c r="D1487">
        <v>25</v>
      </c>
      <c r="E1487">
        <v>3</v>
      </c>
      <c r="F1487" t="s">
        <v>39</v>
      </c>
      <c r="G1487">
        <v>4</v>
      </c>
      <c r="H1487">
        <v>2027</v>
      </c>
      <c r="I1487">
        <v>38</v>
      </c>
      <c r="J1487">
        <v>1.63</v>
      </c>
      <c r="K1487">
        <v>7.2899999999999997E-5</v>
      </c>
      <c r="L1487">
        <v>39.1</v>
      </c>
      <c r="M1487">
        <v>6.3900000000000003E-4</v>
      </c>
      <c r="N1487">
        <v>0.16</v>
      </c>
      <c r="O1487">
        <v>0</v>
      </c>
      <c r="P1487">
        <v>5.3109433962264096E-3</v>
      </c>
      <c r="Q1487">
        <v>0</v>
      </c>
      <c r="R1487">
        <v>0.06</v>
      </c>
      <c r="S1487">
        <v>0</v>
      </c>
      <c r="T1487">
        <v>79.58</v>
      </c>
      <c r="U1487">
        <v>0.26250000000000001</v>
      </c>
      <c r="V1487">
        <v>0</v>
      </c>
      <c r="W1487">
        <v>0.72499999999999998</v>
      </c>
      <c r="X1487">
        <v>0</v>
      </c>
      <c r="Y1487">
        <v>0.38750000000000001</v>
      </c>
      <c r="Z1487">
        <v>0</v>
      </c>
      <c r="AA1487">
        <v>2.2499999999999999E-2</v>
      </c>
      <c r="AB1487">
        <v>0</v>
      </c>
      <c r="AC1487" t="s">
        <v>36</v>
      </c>
      <c r="AD1487" t="s">
        <v>36</v>
      </c>
      <c r="AE1487" t="s">
        <v>36</v>
      </c>
      <c r="AF1487" t="s">
        <v>36</v>
      </c>
      <c r="AG1487" t="s">
        <v>36</v>
      </c>
      <c r="AH1487" t="s">
        <v>36</v>
      </c>
    </row>
    <row r="1488" spans="1:34" x14ac:dyDescent="0.25">
      <c r="A1488">
        <v>906</v>
      </c>
      <c r="B1488" t="s">
        <v>34</v>
      </c>
      <c r="C1488">
        <v>4</v>
      </c>
      <c r="D1488">
        <v>25</v>
      </c>
      <c r="E1488">
        <v>3</v>
      </c>
      <c r="F1488" t="s">
        <v>39</v>
      </c>
      <c r="G1488">
        <v>4</v>
      </c>
      <c r="H1488">
        <v>2028</v>
      </c>
      <c r="I1488">
        <v>39</v>
      </c>
      <c r="J1488">
        <v>1.63</v>
      </c>
      <c r="K1488">
        <v>7.2899999999999997E-5</v>
      </c>
      <c r="L1488">
        <v>39.1</v>
      </c>
      <c r="M1488">
        <v>6.3900000000000003E-4</v>
      </c>
      <c r="N1488">
        <v>0.16</v>
      </c>
      <c r="O1488">
        <v>0</v>
      </c>
      <c r="P1488">
        <v>5.3109433962264096E-3</v>
      </c>
      <c r="Q1488">
        <v>0</v>
      </c>
      <c r="R1488">
        <v>0.06</v>
      </c>
      <c r="S1488">
        <v>0</v>
      </c>
      <c r="T1488">
        <v>79.58</v>
      </c>
      <c r="U1488">
        <v>0.26250000000000001</v>
      </c>
      <c r="V1488">
        <v>0</v>
      </c>
      <c r="W1488">
        <v>0.72499999999999998</v>
      </c>
      <c r="X1488">
        <v>0</v>
      </c>
      <c r="Y1488">
        <v>0.38750000000000001</v>
      </c>
      <c r="Z1488">
        <v>0</v>
      </c>
      <c r="AA1488">
        <v>2.2499999999999999E-2</v>
      </c>
      <c r="AB1488">
        <v>0</v>
      </c>
      <c r="AC1488" t="s">
        <v>36</v>
      </c>
      <c r="AD1488" t="s">
        <v>36</v>
      </c>
      <c r="AE1488" t="s">
        <v>36</v>
      </c>
      <c r="AF1488" t="s">
        <v>36</v>
      </c>
      <c r="AG1488" t="s">
        <v>36</v>
      </c>
      <c r="AH1488" t="s">
        <v>36</v>
      </c>
    </row>
    <row r="1489" spans="1:34" x14ac:dyDescent="0.25">
      <c r="A1489">
        <v>907</v>
      </c>
      <c r="B1489" t="s">
        <v>34</v>
      </c>
      <c r="C1489">
        <v>4</v>
      </c>
      <c r="D1489">
        <v>25</v>
      </c>
      <c r="E1489">
        <v>3</v>
      </c>
      <c r="F1489" t="s">
        <v>39</v>
      </c>
      <c r="G1489">
        <v>4</v>
      </c>
      <c r="H1489">
        <v>2029</v>
      </c>
      <c r="I1489">
        <v>40</v>
      </c>
      <c r="J1489">
        <v>1.63</v>
      </c>
      <c r="K1489">
        <v>7.2899999999999997E-5</v>
      </c>
      <c r="L1489">
        <v>39.1</v>
      </c>
      <c r="M1489">
        <v>6.3900000000000003E-4</v>
      </c>
      <c r="N1489">
        <v>0.16</v>
      </c>
      <c r="O1489">
        <v>0</v>
      </c>
      <c r="P1489">
        <v>5.3109433962264096E-3</v>
      </c>
      <c r="Q1489">
        <v>0</v>
      </c>
      <c r="R1489">
        <v>0.06</v>
      </c>
      <c r="S1489">
        <v>0</v>
      </c>
      <c r="T1489">
        <v>79.58</v>
      </c>
      <c r="U1489">
        <v>0.26250000000000001</v>
      </c>
      <c r="V1489">
        <v>0</v>
      </c>
      <c r="W1489">
        <v>0.72499999999999998</v>
      </c>
      <c r="X1489">
        <v>0</v>
      </c>
      <c r="Y1489">
        <v>0.38750000000000001</v>
      </c>
      <c r="Z1489">
        <v>0</v>
      </c>
      <c r="AA1489">
        <v>2.2499999999999999E-2</v>
      </c>
      <c r="AB1489">
        <v>0</v>
      </c>
      <c r="AC1489" t="s">
        <v>36</v>
      </c>
      <c r="AD1489" t="s">
        <v>36</v>
      </c>
      <c r="AE1489" t="s">
        <v>36</v>
      </c>
      <c r="AF1489" t="s">
        <v>36</v>
      </c>
      <c r="AG1489" t="s">
        <v>36</v>
      </c>
      <c r="AH1489" t="s">
        <v>36</v>
      </c>
    </row>
    <row r="1490" spans="1:34" x14ac:dyDescent="0.25">
      <c r="A1490">
        <v>908</v>
      </c>
      <c r="B1490" t="s">
        <v>34</v>
      </c>
      <c r="C1490">
        <v>4</v>
      </c>
      <c r="D1490">
        <v>25</v>
      </c>
      <c r="E1490">
        <v>3</v>
      </c>
      <c r="F1490" t="s">
        <v>39</v>
      </c>
      <c r="G1490">
        <v>4</v>
      </c>
      <c r="H1490">
        <v>2030</v>
      </c>
      <c r="I1490">
        <v>41</v>
      </c>
      <c r="J1490">
        <v>1.63</v>
      </c>
      <c r="K1490">
        <v>7.2899999999999997E-5</v>
      </c>
      <c r="L1490">
        <v>39.1</v>
      </c>
      <c r="M1490">
        <v>6.3900000000000003E-4</v>
      </c>
      <c r="N1490">
        <v>0.16</v>
      </c>
      <c r="O1490">
        <v>0</v>
      </c>
      <c r="P1490">
        <v>5.3109433962264096E-3</v>
      </c>
      <c r="Q1490">
        <v>0</v>
      </c>
      <c r="R1490">
        <v>0.06</v>
      </c>
      <c r="S1490">
        <v>0</v>
      </c>
      <c r="T1490">
        <v>79.58</v>
      </c>
      <c r="U1490">
        <v>0.26250000000000001</v>
      </c>
      <c r="V1490">
        <v>0</v>
      </c>
      <c r="W1490">
        <v>0.72499999999999998</v>
      </c>
      <c r="X1490">
        <v>0</v>
      </c>
      <c r="Y1490">
        <v>0.38750000000000001</v>
      </c>
      <c r="Z1490">
        <v>0</v>
      </c>
      <c r="AA1490">
        <v>2.2499999999999999E-2</v>
      </c>
      <c r="AB1490">
        <v>0</v>
      </c>
      <c r="AC1490" t="s">
        <v>36</v>
      </c>
      <c r="AD1490" t="s">
        <v>36</v>
      </c>
      <c r="AE1490" t="s">
        <v>36</v>
      </c>
      <c r="AF1490" t="s">
        <v>36</v>
      </c>
      <c r="AG1490" t="s">
        <v>36</v>
      </c>
      <c r="AH1490" t="s">
        <v>36</v>
      </c>
    </row>
    <row r="1491" spans="1:34" x14ac:dyDescent="0.25">
      <c r="A1491">
        <v>909</v>
      </c>
      <c r="B1491" t="s">
        <v>34</v>
      </c>
      <c r="C1491">
        <v>4</v>
      </c>
      <c r="D1491">
        <v>25</v>
      </c>
      <c r="E1491">
        <v>3</v>
      </c>
      <c r="F1491" t="s">
        <v>39</v>
      </c>
      <c r="G1491">
        <v>4</v>
      </c>
      <c r="H1491">
        <v>2031</v>
      </c>
      <c r="I1491">
        <v>42</v>
      </c>
      <c r="J1491">
        <v>1.63</v>
      </c>
      <c r="K1491">
        <v>7.2899999999999997E-5</v>
      </c>
      <c r="L1491">
        <v>39.1</v>
      </c>
      <c r="M1491">
        <v>6.3900000000000003E-4</v>
      </c>
      <c r="N1491">
        <v>0.16</v>
      </c>
      <c r="O1491">
        <v>0</v>
      </c>
      <c r="P1491">
        <v>5.3109433962264096E-3</v>
      </c>
      <c r="Q1491">
        <v>0</v>
      </c>
      <c r="R1491">
        <v>0.06</v>
      </c>
      <c r="S1491">
        <v>0</v>
      </c>
      <c r="T1491">
        <v>79.58</v>
      </c>
      <c r="U1491">
        <v>0.26250000000000001</v>
      </c>
      <c r="V1491">
        <v>0</v>
      </c>
      <c r="W1491">
        <v>0.72499999999999998</v>
      </c>
      <c r="X1491">
        <v>0</v>
      </c>
      <c r="Y1491">
        <v>0.38750000000000001</v>
      </c>
      <c r="Z1491">
        <v>0</v>
      </c>
      <c r="AA1491">
        <v>2.2499999999999999E-2</v>
      </c>
      <c r="AB1491">
        <v>0</v>
      </c>
      <c r="AC1491" t="s">
        <v>36</v>
      </c>
      <c r="AD1491" t="s">
        <v>36</v>
      </c>
      <c r="AE1491" t="s">
        <v>36</v>
      </c>
      <c r="AF1491" t="s">
        <v>36</v>
      </c>
      <c r="AG1491" t="s">
        <v>36</v>
      </c>
      <c r="AH1491" t="s">
        <v>36</v>
      </c>
    </row>
    <row r="1492" spans="1:34" x14ac:dyDescent="0.25">
      <c r="A1492">
        <v>910</v>
      </c>
      <c r="B1492" t="s">
        <v>34</v>
      </c>
      <c r="C1492">
        <v>4</v>
      </c>
      <c r="D1492">
        <v>25</v>
      </c>
      <c r="E1492">
        <v>3</v>
      </c>
      <c r="F1492" t="s">
        <v>39</v>
      </c>
      <c r="G1492">
        <v>4</v>
      </c>
      <c r="H1492">
        <v>2032</v>
      </c>
      <c r="I1492">
        <v>43</v>
      </c>
      <c r="J1492">
        <v>1.63</v>
      </c>
      <c r="K1492">
        <v>7.2899999999999997E-5</v>
      </c>
      <c r="L1492">
        <v>39.1</v>
      </c>
      <c r="M1492">
        <v>6.3900000000000003E-4</v>
      </c>
      <c r="N1492">
        <v>0.16</v>
      </c>
      <c r="O1492">
        <v>0</v>
      </c>
      <c r="P1492">
        <v>5.3109433962264096E-3</v>
      </c>
      <c r="Q1492">
        <v>0</v>
      </c>
      <c r="R1492">
        <v>0.06</v>
      </c>
      <c r="S1492">
        <v>0</v>
      </c>
      <c r="T1492">
        <v>79.58</v>
      </c>
      <c r="U1492">
        <v>0.26250000000000001</v>
      </c>
      <c r="V1492">
        <v>0</v>
      </c>
      <c r="W1492">
        <v>0.72499999999999998</v>
      </c>
      <c r="X1492">
        <v>0</v>
      </c>
      <c r="Y1492">
        <v>0.38750000000000001</v>
      </c>
      <c r="Z1492">
        <v>0</v>
      </c>
      <c r="AA1492">
        <v>2.2499999999999999E-2</v>
      </c>
      <c r="AB1492">
        <v>0</v>
      </c>
      <c r="AC1492" t="s">
        <v>36</v>
      </c>
      <c r="AD1492" t="s">
        <v>36</v>
      </c>
      <c r="AE1492" t="s">
        <v>36</v>
      </c>
      <c r="AF1492" t="s">
        <v>36</v>
      </c>
      <c r="AG1492" t="s">
        <v>36</v>
      </c>
      <c r="AH1492" t="s">
        <v>36</v>
      </c>
    </row>
    <row r="1493" spans="1:34" x14ac:dyDescent="0.25">
      <c r="A1493">
        <v>911</v>
      </c>
      <c r="B1493" t="s">
        <v>34</v>
      </c>
      <c r="C1493">
        <v>4</v>
      </c>
      <c r="D1493">
        <v>25</v>
      </c>
      <c r="E1493">
        <v>3</v>
      </c>
      <c r="F1493" t="s">
        <v>39</v>
      </c>
      <c r="G1493">
        <v>4</v>
      </c>
      <c r="H1493">
        <v>2033</v>
      </c>
      <c r="I1493">
        <v>44</v>
      </c>
      <c r="J1493">
        <v>1.63</v>
      </c>
      <c r="K1493">
        <v>7.2899999999999997E-5</v>
      </c>
      <c r="L1493">
        <v>39.1</v>
      </c>
      <c r="M1493">
        <v>6.3900000000000003E-4</v>
      </c>
      <c r="N1493">
        <v>0.16</v>
      </c>
      <c r="O1493">
        <v>0</v>
      </c>
      <c r="P1493">
        <v>5.3109433962264096E-3</v>
      </c>
      <c r="Q1493">
        <v>0</v>
      </c>
      <c r="R1493">
        <v>0.06</v>
      </c>
      <c r="S1493">
        <v>0</v>
      </c>
      <c r="T1493">
        <v>79.58</v>
      </c>
      <c r="U1493">
        <v>0.26250000000000001</v>
      </c>
      <c r="V1493">
        <v>0</v>
      </c>
      <c r="W1493">
        <v>0.72499999999999998</v>
      </c>
      <c r="X1493">
        <v>0</v>
      </c>
      <c r="Y1493">
        <v>0.38750000000000001</v>
      </c>
      <c r="Z1493">
        <v>0</v>
      </c>
      <c r="AA1493">
        <v>2.2499999999999999E-2</v>
      </c>
      <c r="AB1493">
        <v>0</v>
      </c>
      <c r="AC1493" t="s">
        <v>36</v>
      </c>
      <c r="AD1493" t="s">
        <v>36</v>
      </c>
      <c r="AE1493" t="s">
        <v>36</v>
      </c>
      <c r="AF1493" t="s">
        <v>36</v>
      </c>
      <c r="AG1493" t="s">
        <v>36</v>
      </c>
      <c r="AH1493" t="s">
        <v>36</v>
      </c>
    </row>
    <row r="1494" spans="1:34" x14ac:dyDescent="0.25">
      <c r="A1494">
        <v>912</v>
      </c>
      <c r="B1494" t="s">
        <v>34</v>
      </c>
      <c r="C1494">
        <v>4</v>
      </c>
      <c r="D1494">
        <v>25</v>
      </c>
      <c r="E1494">
        <v>3</v>
      </c>
      <c r="F1494" t="s">
        <v>39</v>
      </c>
      <c r="G1494">
        <v>4</v>
      </c>
      <c r="H1494">
        <v>2034</v>
      </c>
      <c r="I1494">
        <v>45</v>
      </c>
      <c r="J1494">
        <v>1.63</v>
      </c>
      <c r="K1494">
        <v>7.2899999999999997E-5</v>
      </c>
      <c r="L1494">
        <v>39.1</v>
      </c>
      <c r="M1494">
        <v>6.3900000000000003E-4</v>
      </c>
      <c r="N1494">
        <v>0.16</v>
      </c>
      <c r="O1494">
        <v>0</v>
      </c>
      <c r="P1494">
        <v>5.3109433962264096E-3</v>
      </c>
      <c r="Q1494">
        <v>0</v>
      </c>
      <c r="R1494">
        <v>0.06</v>
      </c>
      <c r="S1494">
        <v>0</v>
      </c>
      <c r="T1494">
        <v>79.58</v>
      </c>
      <c r="U1494">
        <v>0.26250000000000001</v>
      </c>
      <c r="V1494">
        <v>0</v>
      </c>
      <c r="W1494">
        <v>0.72499999999999998</v>
      </c>
      <c r="X1494">
        <v>0</v>
      </c>
      <c r="Y1494">
        <v>0.38750000000000001</v>
      </c>
      <c r="Z1494">
        <v>0</v>
      </c>
      <c r="AA1494">
        <v>2.2499999999999999E-2</v>
      </c>
      <c r="AB1494">
        <v>0</v>
      </c>
      <c r="AC1494" t="s">
        <v>36</v>
      </c>
      <c r="AD1494" t="s">
        <v>36</v>
      </c>
      <c r="AE1494" t="s">
        <v>36</v>
      </c>
      <c r="AF1494" t="s">
        <v>36</v>
      </c>
      <c r="AG1494" t="s">
        <v>36</v>
      </c>
      <c r="AH1494" t="s">
        <v>36</v>
      </c>
    </row>
    <row r="1495" spans="1:34" x14ac:dyDescent="0.25">
      <c r="A1495">
        <v>913</v>
      </c>
      <c r="B1495" t="s">
        <v>34</v>
      </c>
      <c r="C1495">
        <v>4</v>
      </c>
      <c r="D1495">
        <v>25</v>
      </c>
      <c r="E1495">
        <v>3</v>
      </c>
      <c r="F1495" t="s">
        <v>39</v>
      </c>
      <c r="G1495">
        <v>4</v>
      </c>
      <c r="H1495">
        <v>2035</v>
      </c>
      <c r="I1495">
        <v>46</v>
      </c>
      <c r="J1495">
        <v>1.63</v>
      </c>
      <c r="K1495">
        <v>7.2899999999999997E-5</v>
      </c>
      <c r="L1495">
        <v>39.1</v>
      </c>
      <c r="M1495">
        <v>6.3900000000000003E-4</v>
      </c>
      <c r="N1495">
        <v>0.16</v>
      </c>
      <c r="O1495">
        <v>0</v>
      </c>
      <c r="P1495">
        <v>5.3109433962264096E-3</v>
      </c>
      <c r="Q1495">
        <v>0</v>
      </c>
      <c r="R1495">
        <v>0.06</v>
      </c>
      <c r="S1495">
        <v>0</v>
      </c>
      <c r="T1495">
        <v>79.58</v>
      </c>
      <c r="U1495">
        <v>0.26250000000000001</v>
      </c>
      <c r="V1495">
        <v>0</v>
      </c>
      <c r="W1495">
        <v>0.72499999999999998</v>
      </c>
      <c r="X1495">
        <v>0</v>
      </c>
      <c r="Y1495">
        <v>0.38750000000000001</v>
      </c>
      <c r="Z1495">
        <v>0</v>
      </c>
      <c r="AA1495">
        <v>2.2499999999999999E-2</v>
      </c>
      <c r="AB1495">
        <v>0</v>
      </c>
      <c r="AC1495" t="s">
        <v>36</v>
      </c>
      <c r="AD1495" t="s">
        <v>36</v>
      </c>
      <c r="AE1495" t="s">
        <v>36</v>
      </c>
      <c r="AF1495" t="s">
        <v>36</v>
      </c>
      <c r="AG1495" t="s">
        <v>36</v>
      </c>
      <c r="AH1495" t="s">
        <v>36</v>
      </c>
    </row>
    <row r="1496" spans="1:34" x14ac:dyDescent="0.25">
      <c r="A1496">
        <v>914</v>
      </c>
      <c r="B1496" t="s">
        <v>34</v>
      </c>
      <c r="C1496">
        <v>4</v>
      </c>
      <c r="D1496">
        <v>25</v>
      </c>
      <c r="E1496">
        <v>3</v>
      </c>
      <c r="F1496" t="s">
        <v>39</v>
      </c>
      <c r="G1496">
        <v>4</v>
      </c>
      <c r="H1496">
        <v>2036</v>
      </c>
      <c r="I1496">
        <v>47</v>
      </c>
      <c r="J1496">
        <v>1.63</v>
      </c>
      <c r="K1496">
        <v>7.2899999999999997E-5</v>
      </c>
      <c r="L1496">
        <v>39.1</v>
      </c>
      <c r="M1496">
        <v>6.3900000000000003E-4</v>
      </c>
      <c r="N1496">
        <v>0.16</v>
      </c>
      <c r="O1496">
        <v>0</v>
      </c>
      <c r="P1496">
        <v>5.3109433962264096E-3</v>
      </c>
      <c r="Q1496">
        <v>0</v>
      </c>
      <c r="R1496">
        <v>0.06</v>
      </c>
      <c r="S1496">
        <v>0</v>
      </c>
      <c r="T1496">
        <v>79.58</v>
      </c>
      <c r="U1496">
        <v>0.26250000000000001</v>
      </c>
      <c r="V1496">
        <v>0</v>
      </c>
      <c r="W1496">
        <v>0.72499999999999998</v>
      </c>
      <c r="X1496">
        <v>0</v>
      </c>
      <c r="Y1496">
        <v>0.38750000000000001</v>
      </c>
      <c r="Z1496">
        <v>0</v>
      </c>
      <c r="AA1496">
        <v>2.2499999999999999E-2</v>
      </c>
      <c r="AB1496">
        <v>0</v>
      </c>
      <c r="AC1496" t="s">
        <v>36</v>
      </c>
      <c r="AD1496" t="s">
        <v>36</v>
      </c>
      <c r="AE1496" t="s">
        <v>36</v>
      </c>
      <c r="AF1496" t="s">
        <v>36</v>
      </c>
      <c r="AG1496" t="s">
        <v>36</v>
      </c>
      <c r="AH1496" t="s">
        <v>36</v>
      </c>
    </row>
    <row r="1497" spans="1:34" x14ac:dyDescent="0.25">
      <c r="A1497">
        <v>915</v>
      </c>
      <c r="B1497" t="s">
        <v>34</v>
      </c>
      <c r="C1497">
        <v>4</v>
      </c>
      <c r="D1497">
        <v>25</v>
      </c>
      <c r="E1497">
        <v>3</v>
      </c>
      <c r="F1497" t="s">
        <v>39</v>
      </c>
      <c r="G1497">
        <v>4</v>
      </c>
      <c r="H1497">
        <v>2037</v>
      </c>
      <c r="I1497">
        <v>48</v>
      </c>
      <c r="J1497">
        <v>1.63</v>
      </c>
      <c r="K1497">
        <v>7.2899999999999997E-5</v>
      </c>
      <c r="L1497">
        <v>39.1</v>
      </c>
      <c r="M1497">
        <v>6.3900000000000003E-4</v>
      </c>
      <c r="N1497">
        <v>0.16</v>
      </c>
      <c r="O1497">
        <v>0</v>
      </c>
      <c r="P1497">
        <v>5.3109433962264096E-3</v>
      </c>
      <c r="Q1497">
        <v>0</v>
      </c>
      <c r="R1497">
        <v>0.06</v>
      </c>
      <c r="S1497">
        <v>0</v>
      </c>
      <c r="T1497">
        <v>79.58</v>
      </c>
      <c r="U1497">
        <v>0.26250000000000001</v>
      </c>
      <c r="V1497">
        <v>0</v>
      </c>
      <c r="W1497">
        <v>0.72499999999999998</v>
      </c>
      <c r="X1497">
        <v>0</v>
      </c>
      <c r="Y1497">
        <v>0.38750000000000001</v>
      </c>
      <c r="Z1497">
        <v>0</v>
      </c>
      <c r="AA1497">
        <v>2.2499999999999999E-2</v>
      </c>
      <c r="AB1497">
        <v>0</v>
      </c>
      <c r="AC1497" t="s">
        <v>36</v>
      </c>
      <c r="AD1497" t="s">
        <v>36</v>
      </c>
      <c r="AE1497" t="s">
        <v>36</v>
      </c>
      <c r="AF1497" t="s">
        <v>36</v>
      </c>
      <c r="AG1497" t="s">
        <v>36</v>
      </c>
      <c r="AH1497" t="s">
        <v>36</v>
      </c>
    </row>
    <row r="1498" spans="1:34" x14ac:dyDescent="0.25">
      <c r="A1498">
        <v>916</v>
      </c>
      <c r="B1498" t="s">
        <v>34</v>
      </c>
      <c r="C1498">
        <v>4</v>
      </c>
      <c r="D1498">
        <v>25</v>
      </c>
      <c r="E1498">
        <v>3</v>
      </c>
      <c r="F1498" t="s">
        <v>39</v>
      </c>
      <c r="G1498">
        <v>4</v>
      </c>
      <c r="H1498">
        <v>2038</v>
      </c>
      <c r="I1498">
        <v>49</v>
      </c>
      <c r="J1498">
        <v>1.63</v>
      </c>
      <c r="K1498">
        <v>7.2899999999999997E-5</v>
      </c>
      <c r="L1498">
        <v>39.1</v>
      </c>
      <c r="M1498">
        <v>6.3900000000000003E-4</v>
      </c>
      <c r="N1498">
        <v>0.16</v>
      </c>
      <c r="O1498">
        <v>0</v>
      </c>
      <c r="P1498">
        <v>5.3109433962264096E-3</v>
      </c>
      <c r="Q1498">
        <v>0</v>
      </c>
      <c r="R1498">
        <v>0.06</v>
      </c>
      <c r="S1498">
        <v>0</v>
      </c>
      <c r="T1498">
        <v>79.58</v>
      </c>
      <c r="U1498">
        <v>0.26250000000000001</v>
      </c>
      <c r="V1498">
        <v>0</v>
      </c>
      <c r="W1498">
        <v>0.72499999999999998</v>
      </c>
      <c r="X1498">
        <v>0</v>
      </c>
      <c r="Y1498">
        <v>0.38750000000000001</v>
      </c>
      <c r="Z1498">
        <v>0</v>
      </c>
      <c r="AA1498">
        <v>2.2499999999999999E-2</v>
      </c>
      <c r="AB1498">
        <v>0</v>
      </c>
      <c r="AC1498" t="s">
        <v>36</v>
      </c>
      <c r="AD1498" t="s">
        <v>36</v>
      </c>
      <c r="AE1498" t="s">
        <v>36</v>
      </c>
      <c r="AF1498" t="s">
        <v>36</v>
      </c>
      <c r="AG1498" t="s">
        <v>36</v>
      </c>
      <c r="AH1498" t="s">
        <v>36</v>
      </c>
    </row>
    <row r="1499" spans="1:34" x14ac:dyDescent="0.25">
      <c r="A1499">
        <v>917</v>
      </c>
      <c r="B1499" t="s">
        <v>34</v>
      </c>
      <c r="C1499">
        <v>4</v>
      </c>
      <c r="D1499">
        <v>25</v>
      </c>
      <c r="E1499">
        <v>3</v>
      </c>
      <c r="F1499" t="s">
        <v>39</v>
      </c>
      <c r="G1499">
        <v>4</v>
      </c>
      <c r="H1499">
        <v>2039</v>
      </c>
      <c r="I1499">
        <v>50</v>
      </c>
      <c r="J1499">
        <v>1.63</v>
      </c>
      <c r="K1499">
        <v>7.2899999999999997E-5</v>
      </c>
      <c r="L1499">
        <v>39.1</v>
      </c>
      <c r="M1499">
        <v>6.3900000000000003E-4</v>
      </c>
      <c r="N1499">
        <v>0.16</v>
      </c>
      <c r="O1499">
        <v>0</v>
      </c>
      <c r="P1499">
        <v>5.3109433962264096E-3</v>
      </c>
      <c r="Q1499">
        <v>0</v>
      </c>
      <c r="R1499">
        <v>0.06</v>
      </c>
      <c r="S1499">
        <v>0</v>
      </c>
      <c r="T1499">
        <v>79.58</v>
      </c>
      <c r="U1499">
        <v>0.26250000000000001</v>
      </c>
      <c r="V1499">
        <v>0</v>
      </c>
      <c r="W1499">
        <v>0.72499999999999998</v>
      </c>
      <c r="X1499">
        <v>0</v>
      </c>
      <c r="Y1499">
        <v>0.38750000000000001</v>
      </c>
      <c r="Z1499">
        <v>0</v>
      </c>
      <c r="AA1499">
        <v>2.2499999999999999E-2</v>
      </c>
      <c r="AB1499">
        <v>0</v>
      </c>
      <c r="AC1499" t="s">
        <v>36</v>
      </c>
      <c r="AD1499" t="s">
        <v>36</v>
      </c>
      <c r="AE1499" t="s">
        <v>36</v>
      </c>
      <c r="AF1499" t="s">
        <v>36</v>
      </c>
      <c r="AG1499" t="s">
        <v>36</v>
      </c>
      <c r="AH1499" t="s">
        <v>36</v>
      </c>
    </row>
    <row r="1500" spans="1:34" x14ac:dyDescent="0.25">
      <c r="A1500">
        <v>918</v>
      </c>
      <c r="B1500" t="s">
        <v>34</v>
      </c>
      <c r="C1500">
        <v>4</v>
      </c>
      <c r="D1500">
        <v>25</v>
      </c>
      <c r="E1500">
        <v>3</v>
      </c>
      <c r="F1500" t="s">
        <v>39</v>
      </c>
      <c r="G1500">
        <v>4</v>
      </c>
      <c r="H1500">
        <v>2040</v>
      </c>
      <c r="I1500">
        <v>51</v>
      </c>
      <c r="J1500">
        <v>1.63</v>
      </c>
      <c r="K1500">
        <v>7.2899999999999997E-5</v>
      </c>
      <c r="L1500">
        <v>39.1</v>
      </c>
      <c r="M1500">
        <v>6.3900000000000003E-4</v>
      </c>
      <c r="N1500">
        <v>0.16</v>
      </c>
      <c r="O1500">
        <v>0</v>
      </c>
      <c r="P1500">
        <v>5.3109433962264096E-3</v>
      </c>
      <c r="Q1500">
        <v>0</v>
      </c>
      <c r="R1500">
        <v>0.06</v>
      </c>
      <c r="S1500">
        <v>0</v>
      </c>
      <c r="T1500">
        <v>79.58</v>
      </c>
      <c r="U1500">
        <v>0.26250000000000001</v>
      </c>
      <c r="V1500">
        <v>0</v>
      </c>
      <c r="W1500">
        <v>0.72499999999999998</v>
      </c>
      <c r="X1500">
        <v>0</v>
      </c>
      <c r="Y1500">
        <v>0.38750000000000001</v>
      </c>
      <c r="Z1500">
        <v>0</v>
      </c>
      <c r="AA1500">
        <v>2.2499999999999999E-2</v>
      </c>
      <c r="AB1500">
        <v>0</v>
      </c>
      <c r="AC1500" t="s">
        <v>36</v>
      </c>
      <c r="AD1500" t="s">
        <v>36</v>
      </c>
      <c r="AE1500" t="s">
        <v>36</v>
      </c>
      <c r="AF1500" t="s">
        <v>36</v>
      </c>
      <c r="AG1500" t="s">
        <v>36</v>
      </c>
      <c r="AH1500" t="s">
        <v>36</v>
      </c>
    </row>
    <row r="1501" spans="1:34" x14ac:dyDescent="0.25">
      <c r="A1501">
        <v>951</v>
      </c>
      <c r="B1501" t="s">
        <v>34</v>
      </c>
      <c r="C1501">
        <v>4</v>
      </c>
      <c r="D1501">
        <v>50</v>
      </c>
      <c r="E1501">
        <v>4</v>
      </c>
      <c r="F1501" t="s">
        <v>39</v>
      </c>
      <c r="G1501">
        <v>4</v>
      </c>
      <c r="H1501">
        <v>2022</v>
      </c>
      <c r="I1501">
        <v>33</v>
      </c>
      <c r="J1501">
        <v>1.63</v>
      </c>
      <c r="K1501">
        <v>7.2899999999999997E-5</v>
      </c>
      <c r="L1501">
        <v>39.1</v>
      </c>
      <c r="M1501">
        <v>6.3900000000000003E-4</v>
      </c>
      <c r="N1501">
        <v>0.16</v>
      </c>
      <c r="O1501">
        <v>0</v>
      </c>
      <c r="P1501">
        <v>5.3109433962264096E-3</v>
      </c>
      <c r="Q1501">
        <v>0</v>
      </c>
      <c r="R1501">
        <v>0.06</v>
      </c>
      <c r="S1501">
        <v>0</v>
      </c>
      <c r="T1501">
        <v>142.69</v>
      </c>
      <c r="U1501">
        <v>0.26250000000000001</v>
      </c>
      <c r="V1501">
        <v>0</v>
      </c>
      <c r="W1501">
        <v>0.72499999999999998</v>
      </c>
      <c r="X1501">
        <v>0</v>
      </c>
      <c r="Y1501">
        <v>0.38750000000000001</v>
      </c>
      <c r="Z1501">
        <v>0</v>
      </c>
      <c r="AA1501">
        <v>2.2499999999999999E-2</v>
      </c>
      <c r="AB1501">
        <v>0</v>
      </c>
      <c r="AC1501" t="s">
        <v>36</v>
      </c>
      <c r="AD1501" t="s">
        <v>36</v>
      </c>
      <c r="AE1501" t="s">
        <v>36</v>
      </c>
      <c r="AF1501" t="s">
        <v>36</v>
      </c>
      <c r="AG1501" t="s">
        <v>36</v>
      </c>
      <c r="AH1501" t="s">
        <v>36</v>
      </c>
    </row>
    <row r="1502" spans="1:34" x14ac:dyDescent="0.25">
      <c r="A1502">
        <v>952</v>
      </c>
      <c r="B1502" t="s">
        <v>34</v>
      </c>
      <c r="C1502">
        <v>4</v>
      </c>
      <c r="D1502">
        <v>50</v>
      </c>
      <c r="E1502">
        <v>4</v>
      </c>
      <c r="F1502" t="s">
        <v>39</v>
      </c>
      <c r="G1502">
        <v>4</v>
      </c>
      <c r="H1502">
        <v>2023</v>
      </c>
      <c r="I1502">
        <v>34</v>
      </c>
      <c r="J1502">
        <v>1.63</v>
      </c>
      <c r="K1502">
        <v>7.2899999999999997E-5</v>
      </c>
      <c r="L1502">
        <v>39.1</v>
      </c>
      <c r="M1502">
        <v>6.3900000000000003E-4</v>
      </c>
      <c r="N1502">
        <v>0.16</v>
      </c>
      <c r="O1502">
        <v>0</v>
      </c>
      <c r="P1502">
        <v>5.3109433962264096E-3</v>
      </c>
      <c r="Q1502">
        <v>0</v>
      </c>
      <c r="R1502">
        <v>0.06</v>
      </c>
      <c r="S1502">
        <v>0</v>
      </c>
      <c r="T1502">
        <v>142.69</v>
      </c>
      <c r="U1502">
        <v>0.26250000000000001</v>
      </c>
      <c r="V1502">
        <v>0</v>
      </c>
      <c r="W1502">
        <v>0.72499999999999998</v>
      </c>
      <c r="X1502">
        <v>0</v>
      </c>
      <c r="Y1502">
        <v>0.38750000000000001</v>
      </c>
      <c r="Z1502">
        <v>0</v>
      </c>
      <c r="AA1502">
        <v>2.2499999999999999E-2</v>
      </c>
      <c r="AB1502">
        <v>0</v>
      </c>
      <c r="AC1502" t="s">
        <v>36</v>
      </c>
      <c r="AD1502" t="s">
        <v>36</v>
      </c>
      <c r="AE1502" t="s">
        <v>36</v>
      </c>
      <c r="AF1502" t="s">
        <v>36</v>
      </c>
      <c r="AG1502" t="s">
        <v>36</v>
      </c>
      <c r="AH1502" t="s">
        <v>36</v>
      </c>
    </row>
    <row r="1503" spans="1:34" x14ac:dyDescent="0.25">
      <c r="A1503">
        <v>953</v>
      </c>
      <c r="B1503" t="s">
        <v>34</v>
      </c>
      <c r="C1503">
        <v>4</v>
      </c>
      <c r="D1503">
        <v>50</v>
      </c>
      <c r="E1503">
        <v>4</v>
      </c>
      <c r="F1503" t="s">
        <v>39</v>
      </c>
      <c r="G1503">
        <v>4</v>
      </c>
      <c r="H1503">
        <v>2024</v>
      </c>
      <c r="I1503">
        <v>35</v>
      </c>
      <c r="J1503">
        <v>1.63</v>
      </c>
      <c r="K1503">
        <v>7.2899999999999997E-5</v>
      </c>
      <c r="L1503">
        <v>39.1</v>
      </c>
      <c r="M1503">
        <v>6.3900000000000003E-4</v>
      </c>
      <c r="N1503">
        <v>0.16</v>
      </c>
      <c r="O1503">
        <v>0</v>
      </c>
      <c r="P1503">
        <v>5.3109433962264096E-3</v>
      </c>
      <c r="Q1503">
        <v>0</v>
      </c>
      <c r="R1503">
        <v>0.06</v>
      </c>
      <c r="S1503">
        <v>0</v>
      </c>
      <c r="T1503">
        <v>142.69</v>
      </c>
      <c r="U1503">
        <v>0.26250000000000001</v>
      </c>
      <c r="V1503">
        <v>0</v>
      </c>
      <c r="W1503">
        <v>0.72499999999999998</v>
      </c>
      <c r="X1503">
        <v>0</v>
      </c>
      <c r="Y1503">
        <v>0.38750000000000001</v>
      </c>
      <c r="Z1503">
        <v>0</v>
      </c>
      <c r="AA1503">
        <v>2.2499999999999999E-2</v>
      </c>
      <c r="AB1503">
        <v>0</v>
      </c>
      <c r="AC1503" t="s">
        <v>36</v>
      </c>
      <c r="AD1503" t="s">
        <v>36</v>
      </c>
      <c r="AE1503" t="s">
        <v>36</v>
      </c>
      <c r="AF1503" t="s">
        <v>36</v>
      </c>
      <c r="AG1503" t="s">
        <v>36</v>
      </c>
      <c r="AH1503" t="s">
        <v>36</v>
      </c>
    </row>
    <row r="1504" spans="1:34" x14ac:dyDescent="0.25">
      <c r="A1504">
        <v>954</v>
      </c>
      <c r="B1504" t="s">
        <v>34</v>
      </c>
      <c r="C1504">
        <v>4</v>
      </c>
      <c r="D1504">
        <v>50</v>
      </c>
      <c r="E1504">
        <v>4</v>
      </c>
      <c r="F1504" t="s">
        <v>39</v>
      </c>
      <c r="G1504">
        <v>4</v>
      </c>
      <c r="H1504">
        <v>2025</v>
      </c>
      <c r="I1504">
        <v>36</v>
      </c>
      <c r="J1504">
        <v>1.63</v>
      </c>
      <c r="K1504">
        <v>7.2899999999999997E-5</v>
      </c>
      <c r="L1504">
        <v>39.1</v>
      </c>
      <c r="M1504">
        <v>6.3900000000000003E-4</v>
      </c>
      <c r="N1504">
        <v>0.16</v>
      </c>
      <c r="O1504">
        <v>0</v>
      </c>
      <c r="P1504">
        <v>5.3109433962264096E-3</v>
      </c>
      <c r="Q1504">
        <v>0</v>
      </c>
      <c r="R1504">
        <v>0.06</v>
      </c>
      <c r="S1504">
        <v>0</v>
      </c>
      <c r="T1504">
        <v>142.69</v>
      </c>
      <c r="U1504">
        <v>0.26250000000000001</v>
      </c>
      <c r="V1504">
        <v>0</v>
      </c>
      <c r="W1504">
        <v>0.72499999999999998</v>
      </c>
      <c r="X1504">
        <v>0</v>
      </c>
      <c r="Y1504">
        <v>0.38750000000000001</v>
      </c>
      <c r="Z1504">
        <v>0</v>
      </c>
      <c r="AA1504">
        <v>2.2499999999999999E-2</v>
      </c>
      <c r="AB1504">
        <v>0</v>
      </c>
      <c r="AC1504" t="s">
        <v>36</v>
      </c>
      <c r="AD1504" t="s">
        <v>36</v>
      </c>
      <c r="AE1504" t="s">
        <v>36</v>
      </c>
      <c r="AF1504" t="s">
        <v>36</v>
      </c>
      <c r="AG1504" t="s">
        <v>36</v>
      </c>
      <c r="AH1504" t="s">
        <v>36</v>
      </c>
    </row>
    <row r="1505" spans="1:34" x14ac:dyDescent="0.25">
      <c r="A1505">
        <v>955</v>
      </c>
      <c r="B1505" t="s">
        <v>34</v>
      </c>
      <c r="C1505">
        <v>4</v>
      </c>
      <c r="D1505">
        <v>50</v>
      </c>
      <c r="E1505">
        <v>4</v>
      </c>
      <c r="F1505" t="s">
        <v>39</v>
      </c>
      <c r="G1505">
        <v>4</v>
      </c>
      <c r="H1505">
        <v>2026</v>
      </c>
      <c r="I1505">
        <v>37</v>
      </c>
      <c r="J1505">
        <v>1.63</v>
      </c>
      <c r="K1505">
        <v>7.2899999999999997E-5</v>
      </c>
      <c r="L1505">
        <v>39.1</v>
      </c>
      <c r="M1505">
        <v>6.3900000000000003E-4</v>
      </c>
      <c r="N1505">
        <v>0.16</v>
      </c>
      <c r="O1505">
        <v>0</v>
      </c>
      <c r="P1505">
        <v>5.3109433962264096E-3</v>
      </c>
      <c r="Q1505">
        <v>0</v>
      </c>
      <c r="R1505">
        <v>0.06</v>
      </c>
      <c r="S1505">
        <v>0</v>
      </c>
      <c r="T1505">
        <v>142.69</v>
      </c>
      <c r="U1505">
        <v>0.26250000000000001</v>
      </c>
      <c r="V1505">
        <v>0</v>
      </c>
      <c r="W1505">
        <v>0.72499999999999998</v>
      </c>
      <c r="X1505">
        <v>0</v>
      </c>
      <c r="Y1505">
        <v>0.38750000000000001</v>
      </c>
      <c r="Z1505">
        <v>0</v>
      </c>
      <c r="AA1505">
        <v>2.2499999999999999E-2</v>
      </c>
      <c r="AB1505">
        <v>0</v>
      </c>
      <c r="AC1505" t="s">
        <v>36</v>
      </c>
      <c r="AD1505" t="s">
        <v>36</v>
      </c>
      <c r="AE1505" t="s">
        <v>36</v>
      </c>
      <c r="AF1505" t="s">
        <v>36</v>
      </c>
      <c r="AG1505" t="s">
        <v>36</v>
      </c>
      <c r="AH1505" t="s">
        <v>36</v>
      </c>
    </row>
    <row r="1506" spans="1:34" x14ac:dyDescent="0.25">
      <c r="A1506">
        <v>956</v>
      </c>
      <c r="B1506" t="s">
        <v>34</v>
      </c>
      <c r="C1506">
        <v>4</v>
      </c>
      <c r="D1506">
        <v>50</v>
      </c>
      <c r="E1506">
        <v>4</v>
      </c>
      <c r="F1506" t="s">
        <v>39</v>
      </c>
      <c r="G1506">
        <v>4</v>
      </c>
      <c r="H1506">
        <v>2027</v>
      </c>
      <c r="I1506">
        <v>38</v>
      </c>
      <c r="J1506">
        <v>1.63</v>
      </c>
      <c r="K1506">
        <v>7.2899999999999997E-5</v>
      </c>
      <c r="L1506">
        <v>39.1</v>
      </c>
      <c r="M1506">
        <v>6.3900000000000003E-4</v>
      </c>
      <c r="N1506">
        <v>0.16</v>
      </c>
      <c r="O1506">
        <v>0</v>
      </c>
      <c r="P1506">
        <v>5.3109433962264096E-3</v>
      </c>
      <c r="Q1506">
        <v>0</v>
      </c>
      <c r="R1506">
        <v>0.06</v>
      </c>
      <c r="S1506">
        <v>0</v>
      </c>
      <c r="T1506">
        <v>142.69</v>
      </c>
      <c r="U1506">
        <v>0.26250000000000001</v>
      </c>
      <c r="V1506">
        <v>0</v>
      </c>
      <c r="W1506">
        <v>0.72499999999999998</v>
      </c>
      <c r="X1506">
        <v>0</v>
      </c>
      <c r="Y1506">
        <v>0.38750000000000001</v>
      </c>
      <c r="Z1506">
        <v>0</v>
      </c>
      <c r="AA1506">
        <v>2.2499999999999999E-2</v>
      </c>
      <c r="AB1506">
        <v>0</v>
      </c>
      <c r="AC1506" t="s">
        <v>36</v>
      </c>
      <c r="AD1506" t="s">
        <v>36</v>
      </c>
      <c r="AE1506" t="s">
        <v>36</v>
      </c>
      <c r="AF1506" t="s">
        <v>36</v>
      </c>
      <c r="AG1506" t="s">
        <v>36</v>
      </c>
      <c r="AH1506" t="s">
        <v>36</v>
      </c>
    </row>
    <row r="1507" spans="1:34" x14ac:dyDescent="0.25">
      <c r="A1507">
        <v>957</v>
      </c>
      <c r="B1507" t="s">
        <v>34</v>
      </c>
      <c r="C1507">
        <v>4</v>
      </c>
      <c r="D1507">
        <v>50</v>
      </c>
      <c r="E1507">
        <v>4</v>
      </c>
      <c r="F1507" t="s">
        <v>39</v>
      </c>
      <c r="G1507">
        <v>4</v>
      </c>
      <c r="H1507">
        <v>2028</v>
      </c>
      <c r="I1507">
        <v>39</v>
      </c>
      <c r="J1507">
        <v>1.63</v>
      </c>
      <c r="K1507">
        <v>7.2899999999999997E-5</v>
      </c>
      <c r="L1507">
        <v>39.1</v>
      </c>
      <c r="M1507">
        <v>6.3900000000000003E-4</v>
      </c>
      <c r="N1507">
        <v>0.16</v>
      </c>
      <c r="O1507">
        <v>0</v>
      </c>
      <c r="P1507">
        <v>5.3109433962264096E-3</v>
      </c>
      <c r="Q1507">
        <v>0</v>
      </c>
      <c r="R1507">
        <v>0.06</v>
      </c>
      <c r="S1507">
        <v>0</v>
      </c>
      <c r="T1507">
        <v>142.69</v>
      </c>
      <c r="U1507">
        <v>0.26250000000000001</v>
      </c>
      <c r="V1507">
        <v>0</v>
      </c>
      <c r="W1507">
        <v>0.72499999999999998</v>
      </c>
      <c r="X1507">
        <v>0</v>
      </c>
      <c r="Y1507">
        <v>0.38750000000000001</v>
      </c>
      <c r="Z1507">
        <v>0</v>
      </c>
      <c r="AA1507">
        <v>2.2499999999999999E-2</v>
      </c>
      <c r="AB1507">
        <v>0</v>
      </c>
      <c r="AC1507" t="s">
        <v>36</v>
      </c>
      <c r="AD1507" t="s">
        <v>36</v>
      </c>
      <c r="AE1507" t="s">
        <v>36</v>
      </c>
      <c r="AF1507" t="s">
        <v>36</v>
      </c>
      <c r="AG1507" t="s">
        <v>36</v>
      </c>
      <c r="AH1507" t="s">
        <v>36</v>
      </c>
    </row>
    <row r="1508" spans="1:34" x14ac:dyDescent="0.25">
      <c r="A1508">
        <v>958</v>
      </c>
      <c r="B1508" t="s">
        <v>34</v>
      </c>
      <c r="C1508">
        <v>4</v>
      </c>
      <c r="D1508">
        <v>50</v>
      </c>
      <c r="E1508">
        <v>4</v>
      </c>
      <c r="F1508" t="s">
        <v>39</v>
      </c>
      <c r="G1508">
        <v>4</v>
      </c>
      <c r="H1508">
        <v>2029</v>
      </c>
      <c r="I1508">
        <v>40</v>
      </c>
      <c r="J1508">
        <v>1.63</v>
      </c>
      <c r="K1508">
        <v>7.2899999999999997E-5</v>
      </c>
      <c r="L1508">
        <v>39.1</v>
      </c>
      <c r="M1508">
        <v>6.3900000000000003E-4</v>
      </c>
      <c r="N1508">
        <v>0.16</v>
      </c>
      <c r="O1508">
        <v>0</v>
      </c>
      <c r="P1508">
        <v>5.3109433962264096E-3</v>
      </c>
      <c r="Q1508">
        <v>0</v>
      </c>
      <c r="R1508">
        <v>0.06</v>
      </c>
      <c r="S1508">
        <v>0</v>
      </c>
      <c r="T1508">
        <v>142.69</v>
      </c>
      <c r="U1508">
        <v>0.26250000000000001</v>
      </c>
      <c r="V1508">
        <v>0</v>
      </c>
      <c r="W1508">
        <v>0.72499999999999998</v>
      </c>
      <c r="X1508">
        <v>0</v>
      </c>
      <c r="Y1508">
        <v>0.38750000000000001</v>
      </c>
      <c r="Z1508">
        <v>0</v>
      </c>
      <c r="AA1508">
        <v>2.2499999999999999E-2</v>
      </c>
      <c r="AB1508">
        <v>0</v>
      </c>
      <c r="AC1508" t="s">
        <v>36</v>
      </c>
      <c r="AD1508" t="s">
        <v>36</v>
      </c>
      <c r="AE1508" t="s">
        <v>36</v>
      </c>
      <c r="AF1508" t="s">
        <v>36</v>
      </c>
      <c r="AG1508" t="s">
        <v>36</v>
      </c>
      <c r="AH1508" t="s">
        <v>36</v>
      </c>
    </row>
    <row r="1509" spans="1:34" x14ac:dyDescent="0.25">
      <c r="A1509">
        <v>959</v>
      </c>
      <c r="B1509" t="s">
        <v>34</v>
      </c>
      <c r="C1509">
        <v>4</v>
      </c>
      <c r="D1509">
        <v>50</v>
      </c>
      <c r="E1509">
        <v>4</v>
      </c>
      <c r="F1509" t="s">
        <v>39</v>
      </c>
      <c r="G1509">
        <v>4</v>
      </c>
      <c r="H1509">
        <v>2030</v>
      </c>
      <c r="I1509">
        <v>41</v>
      </c>
      <c r="J1509">
        <v>1.63</v>
      </c>
      <c r="K1509">
        <v>7.2899999999999997E-5</v>
      </c>
      <c r="L1509">
        <v>39.1</v>
      </c>
      <c r="M1509">
        <v>6.3900000000000003E-4</v>
      </c>
      <c r="N1509">
        <v>0.16</v>
      </c>
      <c r="O1509">
        <v>0</v>
      </c>
      <c r="P1509">
        <v>5.3109433962264096E-3</v>
      </c>
      <c r="Q1509">
        <v>0</v>
      </c>
      <c r="R1509">
        <v>0.06</v>
      </c>
      <c r="S1509">
        <v>0</v>
      </c>
      <c r="T1509">
        <v>142.69</v>
      </c>
      <c r="U1509">
        <v>0.26250000000000001</v>
      </c>
      <c r="V1509">
        <v>0</v>
      </c>
      <c r="W1509">
        <v>0.72499999999999998</v>
      </c>
      <c r="X1509">
        <v>0</v>
      </c>
      <c r="Y1509">
        <v>0.38750000000000001</v>
      </c>
      <c r="Z1509">
        <v>0</v>
      </c>
      <c r="AA1509">
        <v>2.2499999999999999E-2</v>
      </c>
      <c r="AB1509">
        <v>0</v>
      </c>
      <c r="AC1509" t="s">
        <v>36</v>
      </c>
      <c r="AD1509" t="s">
        <v>36</v>
      </c>
      <c r="AE1509" t="s">
        <v>36</v>
      </c>
      <c r="AF1509" t="s">
        <v>36</v>
      </c>
      <c r="AG1509" t="s">
        <v>36</v>
      </c>
      <c r="AH1509" t="s">
        <v>36</v>
      </c>
    </row>
    <row r="1510" spans="1:34" x14ac:dyDescent="0.25">
      <c r="A1510">
        <v>960</v>
      </c>
      <c r="B1510" t="s">
        <v>34</v>
      </c>
      <c r="C1510">
        <v>4</v>
      </c>
      <c r="D1510">
        <v>50</v>
      </c>
      <c r="E1510">
        <v>4</v>
      </c>
      <c r="F1510" t="s">
        <v>39</v>
      </c>
      <c r="G1510">
        <v>4</v>
      </c>
      <c r="H1510">
        <v>2031</v>
      </c>
      <c r="I1510">
        <v>42</v>
      </c>
      <c r="J1510">
        <v>1.63</v>
      </c>
      <c r="K1510">
        <v>7.2899999999999997E-5</v>
      </c>
      <c r="L1510">
        <v>39.1</v>
      </c>
      <c r="M1510">
        <v>6.3900000000000003E-4</v>
      </c>
      <c r="N1510">
        <v>0.16</v>
      </c>
      <c r="O1510">
        <v>0</v>
      </c>
      <c r="P1510">
        <v>5.3109433962264096E-3</v>
      </c>
      <c r="Q1510">
        <v>0</v>
      </c>
      <c r="R1510">
        <v>0.06</v>
      </c>
      <c r="S1510">
        <v>0</v>
      </c>
      <c r="T1510">
        <v>142.69</v>
      </c>
      <c r="U1510">
        <v>0.26250000000000001</v>
      </c>
      <c r="V1510">
        <v>0</v>
      </c>
      <c r="W1510">
        <v>0.72499999999999998</v>
      </c>
      <c r="X1510">
        <v>0</v>
      </c>
      <c r="Y1510">
        <v>0.38750000000000001</v>
      </c>
      <c r="Z1510">
        <v>0</v>
      </c>
      <c r="AA1510">
        <v>2.2499999999999999E-2</v>
      </c>
      <c r="AB1510">
        <v>0</v>
      </c>
      <c r="AC1510" t="s">
        <v>36</v>
      </c>
      <c r="AD1510" t="s">
        <v>36</v>
      </c>
      <c r="AE1510" t="s">
        <v>36</v>
      </c>
      <c r="AF1510" t="s">
        <v>36</v>
      </c>
      <c r="AG1510" t="s">
        <v>36</v>
      </c>
      <c r="AH1510" t="s">
        <v>36</v>
      </c>
    </row>
    <row r="1511" spans="1:34" x14ac:dyDescent="0.25">
      <c r="A1511">
        <v>961</v>
      </c>
      <c r="B1511" t="s">
        <v>34</v>
      </c>
      <c r="C1511">
        <v>4</v>
      </c>
      <c r="D1511">
        <v>50</v>
      </c>
      <c r="E1511">
        <v>4</v>
      </c>
      <c r="F1511" t="s">
        <v>39</v>
      </c>
      <c r="G1511">
        <v>4</v>
      </c>
      <c r="H1511">
        <v>2032</v>
      </c>
      <c r="I1511">
        <v>43</v>
      </c>
      <c r="J1511">
        <v>1.63</v>
      </c>
      <c r="K1511">
        <v>7.2899999999999997E-5</v>
      </c>
      <c r="L1511">
        <v>39.1</v>
      </c>
      <c r="M1511">
        <v>6.3900000000000003E-4</v>
      </c>
      <c r="N1511">
        <v>0.16</v>
      </c>
      <c r="O1511">
        <v>0</v>
      </c>
      <c r="P1511">
        <v>5.3109433962264096E-3</v>
      </c>
      <c r="Q1511">
        <v>0</v>
      </c>
      <c r="R1511">
        <v>0.06</v>
      </c>
      <c r="S1511">
        <v>0</v>
      </c>
      <c r="T1511">
        <v>142.69</v>
      </c>
      <c r="U1511">
        <v>0.26250000000000001</v>
      </c>
      <c r="V1511">
        <v>0</v>
      </c>
      <c r="W1511">
        <v>0.72499999999999998</v>
      </c>
      <c r="X1511">
        <v>0</v>
      </c>
      <c r="Y1511">
        <v>0.38750000000000001</v>
      </c>
      <c r="Z1511">
        <v>0</v>
      </c>
      <c r="AA1511">
        <v>2.2499999999999999E-2</v>
      </c>
      <c r="AB1511">
        <v>0</v>
      </c>
      <c r="AC1511" t="s">
        <v>36</v>
      </c>
      <c r="AD1511" t="s">
        <v>36</v>
      </c>
      <c r="AE1511" t="s">
        <v>36</v>
      </c>
      <c r="AF1511" t="s">
        <v>36</v>
      </c>
      <c r="AG1511" t="s">
        <v>36</v>
      </c>
      <c r="AH1511" t="s">
        <v>36</v>
      </c>
    </row>
    <row r="1512" spans="1:34" x14ac:dyDescent="0.25">
      <c r="A1512">
        <v>962</v>
      </c>
      <c r="B1512" t="s">
        <v>34</v>
      </c>
      <c r="C1512">
        <v>4</v>
      </c>
      <c r="D1512">
        <v>50</v>
      </c>
      <c r="E1512">
        <v>4</v>
      </c>
      <c r="F1512" t="s">
        <v>39</v>
      </c>
      <c r="G1512">
        <v>4</v>
      </c>
      <c r="H1512">
        <v>2033</v>
      </c>
      <c r="I1512">
        <v>44</v>
      </c>
      <c r="J1512">
        <v>1.63</v>
      </c>
      <c r="K1512">
        <v>7.2899999999999997E-5</v>
      </c>
      <c r="L1512">
        <v>39.1</v>
      </c>
      <c r="M1512">
        <v>6.3900000000000003E-4</v>
      </c>
      <c r="N1512">
        <v>0.16</v>
      </c>
      <c r="O1512">
        <v>0</v>
      </c>
      <c r="P1512">
        <v>5.3109433962264096E-3</v>
      </c>
      <c r="Q1512">
        <v>0</v>
      </c>
      <c r="R1512">
        <v>0.06</v>
      </c>
      <c r="S1512">
        <v>0</v>
      </c>
      <c r="T1512">
        <v>142.69</v>
      </c>
      <c r="U1512">
        <v>0.26250000000000001</v>
      </c>
      <c r="V1512">
        <v>0</v>
      </c>
      <c r="W1512">
        <v>0.72499999999999998</v>
      </c>
      <c r="X1512">
        <v>0</v>
      </c>
      <c r="Y1512">
        <v>0.38750000000000001</v>
      </c>
      <c r="Z1512">
        <v>0</v>
      </c>
      <c r="AA1512">
        <v>2.2499999999999999E-2</v>
      </c>
      <c r="AB1512">
        <v>0</v>
      </c>
      <c r="AC1512" t="s">
        <v>36</v>
      </c>
      <c r="AD1512" t="s">
        <v>36</v>
      </c>
      <c r="AE1512" t="s">
        <v>36</v>
      </c>
      <c r="AF1512" t="s">
        <v>36</v>
      </c>
      <c r="AG1512" t="s">
        <v>36</v>
      </c>
      <c r="AH1512" t="s">
        <v>36</v>
      </c>
    </row>
    <row r="1513" spans="1:34" x14ac:dyDescent="0.25">
      <c r="A1513">
        <v>963</v>
      </c>
      <c r="B1513" t="s">
        <v>34</v>
      </c>
      <c r="C1513">
        <v>4</v>
      </c>
      <c r="D1513">
        <v>50</v>
      </c>
      <c r="E1513">
        <v>4</v>
      </c>
      <c r="F1513" t="s">
        <v>39</v>
      </c>
      <c r="G1513">
        <v>4</v>
      </c>
      <c r="H1513">
        <v>2034</v>
      </c>
      <c r="I1513">
        <v>45</v>
      </c>
      <c r="J1513">
        <v>1.63</v>
      </c>
      <c r="K1513">
        <v>7.2899999999999997E-5</v>
      </c>
      <c r="L1513">
        <v>39.1</v>
      </c>
      <c r="M1513">
        <v>6.3900000000000003E-4</v>
      </c>
      <c r="N1513">
        <v>0.16</v>
      </c>
      <c r="O1513">
        <v>0</v>
      </c>
      <c r="P1513">
        <v>5.3109433962264096E-3</v>
      </c>
      <c r="Q1513">
        <v>0</v>
      </c>
      <c r="R1513">
        <v>0.06</v>
      </c>
      <c r="S1513">
        <v>0</v>
      </c>
      <c r="T1513">
        <v>142.69</v>
      </c>
      <c r="U1513">
        <v>0.26250000000000001</v>
      </c>
      <c r="V1513">
        <v>0</v>
      </c>
      <c r="W1513">
        <v>0.72499999999999998</v>
      </c>
      <c r="X1513">
        <v>0</v>
      </c>
      <c r="Y1513">
        <v>0.38750000000000001</v>
      </c>
      <c r="Z1513">
        <v>0</v>
      </c>
      <c r="AA1513">
        <v>2.2499999999999999E-2</v>
      </c>
      <c r="AB1513">
        <v>0</v>
      </c>
      <c r="AC1513" t="s">
        <v>36</v>
      </c>
      <c r="AD1513" t="s">
        <v>36</v>
      </c>
      <c r="AE1513" t="s">
        <v>36</v>
      </c>
      <c r="AF1513" t="s">
        <v>36</v>
      </c>
      <c r="AG1513" t="s">
        <v>36</v>
      </c>
      <c r="AH1513" t="s">
        <v>36</v>
      </c>
    </row>
    <row r="1514" spans="1:34" x14ac:dyDescent="0.25">
      <c r="A1514">
        <v>964</v>
      </c>
      <c r="B1514" t="s">
        <v>34</v>
      </c>
      <c r="C1514">
        <v>4</v>
      </c>
      <c r="D1514">
        <v>50</v>
      </c>
      <c r="E1514">
        <v>4</v>
      </c>
      <c r="F1514" t="s">
        <v>39</v>
      </c>
      <c r="G1514">
        <v>4</v>
      </c>
      <c r="H1514">
        <v>2035</v>
      </c>
      <c r="I1514">
        <v>46</v>
      </c>
      <c r="J1514">
        <v>1.63</v>
      </c>
      <c r="K1514">
        <v>7.2899999999999997E-5</v>
      </c>
      <c r="L1514">
        <v>39.1</v>
      </c>
      <c r="M1514">
        <v>6.3900000000000003E-4</v>
      </c>
      <c r="N1514">
        <v>0.16</v>
      </c>
      <c r="O1514">
        <v>0</v>
      </c>
      <c r="P1514">
        <v>5.3109433962264096E-3</v>
      </c>
      <c r="Q1514">
        <v>0</v>
      </c>
      <c r="R1514">
        <v>0.06</v>
      </c>
      <c r="S1514">
        <v>0</v>
      </c>
      <c r="T1514">
        <v>142.69</v>
      </c>
      <c r="U1514">
        <v>0.26250000000000001</v>
      </c>
      <c r="V1514">
        <v>0</v>
      </c>
      <c r="W1514">
        <v>0.72499999999999998</v>
      </c>
      <c r="X1514">
        <v>0</v>
      </c>
      <c r="Y1514">
        <v>0.38750000000000001</v>
      </c>
      <c r="Z1514">
        <v>0</v>
      </c>
      <c r="AA1514">
        <v>2.2499999999999999E-2</v>
      </c>
      <c r="AB1514">
        <v>0</v>
      </c>
      <c r="AC1514" t="s">
        <v>36</v>
      </c>
      <c r="AD1514" t="s">
        <v>36</v>
      </c>
      <c r="AE1514" t="s">
        <v>36</v>
      </c>
      <c r="AF1514" t="s">
        <v>36</v>
      </c>
      <c r="AG1514" t="s">
        <v>36</v>
      </c>
      <c r="AH1514" t="s">
        <v>36</v>
      </c>
    </row>
    <row r="1515" spans="1:34" x14ac:dyDescent="0.25">
      <c r="A1515">
        <v>965</v>
      </c>
      <c r="B1515" t="s">
        <v>34</v>
      </c>
      <c r="C1515">
        <v>4</v>
      </c>
      <c r="D1515">
        <v>50</v>
      </c>
      <c r="E1515">
        <v>4</v>
      </c>
      <c r="F1515" t="s">
        <v>39</v>
      </c>
      <c r="G1515">
        <v>4</v>
      </c>
      <c r="H1515">
        <v>2036</v>
      </c>
      <c r="I1515">
        <v>47</v>
      </c>
      <c r="J1515">
        <v>1.63</v>
      </c>
      <c r="K1515">
        <v>7.2899999999999997E-5</v>
      </c>
      <c r="L1515">
        <v>39.1</v>
      </c>
      <c r="M1515">
        <v>6.3900000000000003E-4</v>
      </c>
      <c r="N1515">
        <v>0.16</v>
      </c>
      <c r="O1515">
        <v>0</v>
      </c>
      <c r="P1515">
        <v>5.3109433962264096E-3</v>
      </c>
      <c r="Q1515">
        <v>0</v>
      </c>
      <c r="R1515">
        <v>0.06</v>
      </c>
      <c r="S1515">
        <v>0</v>
      </c>
      <c r="T1515">
        <v>142.69</v>
      </c>
      <c r="U1515">
        <v>0.26250000000000001</v>
      </c>
      <c r="V1515">
        <v>0</v>
      </c>
      <c r="W1515">
        <v>0.72499999999999998</v>
      </c>
      <c r="X1515">
        <v>0</v>
      </c>
      <c r="Y1515">
        <v>0.38750000000000001</v>
      </c>
      <c r="Z1515">
        <v>0</v>
      </c>
      <c r="AA1515">
        <v>2.2499999999999999E-2</v>
      </c>
      <c r="AB1515">
        <v>0</v>
      </c>
      <c r="AC1515" t="s">
        <v>36</v>
      </c>
      <c r="AD1515" t="s">
        <v>36</v>
      </c>
      <c r="AE1515" t="s">
        <v>36</v>
      </c>
      <c r="AF1515" t="s">
        <v>36</v>
      </c>
      <c r="AG1515" t="s">
        <v>36</v>
      </c>
      <c r="AH1515" t="s">
        <v>36</v>
      </c>
    </row>
    <row r="1516" spans="1:34" x14ac:dyDescent="0.25">
      <c r="A1516">
        <v>966</v>
      </c>
      <c r="B1516" t="s">
        <v>34</v>
      </c>
      <c r="C1516">
        <v>4</v>
      </c>
      <c r="D1516">
        <v>50</v>
      </c>
      <c r="E1516">
        <v>4</v>
      </c>
      <c r="F1516" t="s">
        <v>39</v>
      </c>
      <c r="G1516">
        <v>4</v>
      </c>
      <c r="H1516">
        <v>2037</v>
      </c>
      <c r="I1516">
        <v>48</v>
      </c>
      <c r="J1516">
        <v>1.63</v>
      </c>
      <c r="K1516">
        <v>7.2899999999999997E-5</v>
      </c>
      <c r="L1516">
        <v>39.1</v>
      </c>
      <c r="M1516">
        <v>6.3900000000000003E-4</v>
      </c>
      <c r="N1516">
        <v>0.16</v>
      </c>
      <c r="O1516">
        <v>0</v>
      </c>
      <c r="P1516">
        <v>5.3109433962264096E-3</v>
      </c>
      <c r="Q1516">
        <v>0</v>
      </c>
      <c r="R1516">
        <v>0.06</v>
      </c>
      <c r="S1516">
        <v>0</v>
      </c>
      <c r="T1516">
        <v>142.69</v>
      </c>
      <c r="U1516">
        <v>0.26250000000000001</v>
      </c>
      <c r="V1516">
        <v>0</v>
      </c>
      <c r="W1516">
        <v>0.72499999999999998</v>
      </c>
      <c r="X1516">
        <v>0</v>
      </c>
      <c r="Y1516">
        <v>0.38750000000000001</v>
      </c>
      <c r="Z1516">
        <v>0</v>
      </c>
      <c r="AA1516">
        <v>2.2499999999999999E-2</v>
      </c>
      <c r="AB1516">
        <v>0</v>
      </c>
      <c r="AC1516" t="s">
        <v>36</v>
      </c>
      <c r="AD1516" t="s">
        <v>36</v>
      </c>
      <c r="AE1516" t="s">
        <v>36</v>
      </c>
      <c r="AF1516" t="s">
        <v>36</v>
      </c>
      <c r="AG1516" t="s">
        <v>36</v>
      </c>
      <c r="AH1516" t="s">
        <v>36</v>
      </c>
    </row>
    <row r="1517" spans="1:34" x14ac:dyDescent="0.25">
      <c r="A1517">
        <v>967</v>
      </c>
      <c r="B1517" t="s">
        <v>34</v>
      </c>
      <c r="C1517">
        <v>4</v>
      </c>
      <c r="D1517">
        <v>50</v>
      </c>
      <c r="E1517">
        <v>4</v>
      </c>
      <c r="F1517" t="s">
        <v>39</v>
      </c>
      <c r="G1517">
        <v>4</v>
      </c>
      <c r="H1517">
        <v>2038</v>
      </c>
      <c r="I1517">
        <v>49</v>
      </c>
      <c r="J1517">
        <v>1.63</v>
      </c>
      <c r="K1517">
        <v>7.2899999999999997E-5</v>
      </c>
      <c r="L1517">
        <v>39.1</v>
      </c>
      <c r="M1517">
        <v>6.3900000000000003E-4</v>
      </c>
      <c r="N1517">
        <v>0.16</v>
      </c>
      <c r="O1517">
        <v>0</v>
      </c>
      <c r="P1517">
        <v>5.3109433962264096E-3</v>
      </c>
      <c r="Q1517">
        <v>0</v>
      </c>
      <c r="R1517">
        <v>0.06</v>
      </c>
      <c r="S1517">
        <v>0</v>
      </c>
      <c r="T1517">
        <v>142.69</v>
      </c>
      <c r="U1517">
        <v>0.26250000000000001</v>
      </c>
      <c r="V1517">
        <v>0</v>
      </c>
      <c r="W1517">
        <v>0.72499999999999998</v>
      </c>
      <c r="X1517">
        <v>0</v>
      </c>
      <c r="Y1517">
        <v>0.38750000000000001</v>
      </c>
      <c r="Z1517">
        <v>0</v>
      </c>
      <c r="AA1517">
        <v>2.2499999999999999E-2</v>
      </c>
      <c r="AB1517">
        <v>0</v>
      </c>
      <c r="AC1517" t="s">
        <v>36</v>
      </c>
      <c r="AD1517" t="s">
        <v>36</v>
      </c>
      <c r="AE1517" t="s">
        <v>36</v>
      </c>
      <c r="AF1517" t="s">
        <v>36</v>
      </c>
      <c r="AG1517" t="s">
        <v>36</v>
      </c>
      <c r="AH1517" t="s">
        <v>36</v>
      </c>
    </row>
    <row r="1518" spans="1:34" x14ac:dyDescent="0.25">
      <c r="A1518">
        <v>968</v>
      </c>
      <c r="B1518" t="s">
        <v>34</v>
      </c>
      <c r="C1518">
        <v>4</v>
      </c>
      <c r="D1518">
        <v>50</v>
      </c>
      <c r="E1518">
        <v>4</v>
      </c>
      <c r="F1518" t="s">
        <v>39</v>
      </c>
      <c r="G1518">
        <v>4</v>
      </c>
      <c r="H1518">
        <v>2039</v>
      </c>
      <c r="I1518">
        <v>50</v>
      </c>
      <c r="J1518">
        <v>1.63</v>
      </c>
      <c r="K1518">
        <v>7.2899999999999997E-5</v>
      </c>
      <c r="L1518">
        <v>39.1</v>
      </c>
      <c r="M1518">
        <v>6.3900000000000003E-4</v>
      </c>
      <c r="N1518">
        <v>0.16</v>
      </c>
      <c r="O1518">
        <v>0</v>
      </c>
      <c r="P1518">
        <v>5.3109433962264096E-3</v>
      </c>
      <c r="Q1518">
        <v>0</v>
      </c>
      <c r="R1518">
        <v>0.06</v>
      </c>
      <c r="S1518">
        <v>0</v>
      </c>
      <c r="T1518">
        <v>142.69</v>
      </c>
      <c r="U1518">
        <v>0.26250000000000001</v>
      </c>
      <c r="V1518">
        <v>0</v>
      </c>
      <c r="W1518">
        <v>0.72499999999999998</v>
      </c>
      <c r="X1518">
        <v>0</v>
      </c>
      <c r="Y1518">
        <v>0.38750000000000001</v>
      </c>
      <c r="Z1518">
        <v>0</v>
      </c>
      <c r="AA1518">
        <v>2.2499999999999999E-2</v>
      </c>
      <c r="AB1518">
        <v>0</v>
      </c>
      <c r="AC1518" t="s">
        <v>36</v>
      </c>
      <c r="AD1518" t="s">
        <v>36</v>
      </c>
      <c r="AE1518" t="s">
        <v>36</v>
      </c>
      <c r="AF1518" t="s">
        <v>36</v>
      </c>
      <c r="AG1518" t="s">
        <v>36</v>
      </c>
      <c r="AH1518" t="s">
        <v>36</v>
      </c>
    </row>
    <row r="1519" spans="1:34" x14ac:dyDescent="0.25">
      <c r="A1519">
        <v>969</v>
      </c>
      <c r="B1519" t="s">
        <v>34</v>
      </c>
      <c r="C1519">
        <v>4</v>
      </c>
      <c r="D1519">
        <v>50</v>
      </c>
      <c r="E1519">
        <v>4</v>
      </c>
      <c r="F1519" t="s">
        <v>39</v>
      </c>
      <c r="G1519">
        <v>4</v>
      </c>
      <c r="H1519">
        <v>2040</v>
      </c>
      <c r="I1519">
        <v>51</v>
      </c>
      <c r="J1519">
        <v>1.63</v>
      </c>
      <c r="K1519">
        <v>7.2899999999999997E-5</v>
      </c>
      <c r="L1519">
        <v>39.1</v>
      </c>
      <c r="M1519">
        <v>6.3900000000000003E-4</v>
      </c>
      <c r="N1519">
        <v>0.16</v>
      </c>
      <c r="O1519">
        <v>0</v>
      </c>
      <c r="P1519">
        <v>5.3109433962264096E-3</v>
      </c>
      <c r="Q1519">
        <v>0</v>
      </c>
      <c r="R1519">
        <v>0.06</v>
      </c>
      <c r="S1519">
        <v>0</v>
      </c>
      <c r="T1519">
        <v>142.69</v>
      </c>
      <c r="U1519">
        <v>0.26250000000000001</v>
      </c>
      <c r="V1519">
        <v>0</v>
      </c>
      <c r="W1519">
        <v>0.72499999999999998</v>
      </c>
      <c r="X1519">
        <v>0</v>
      </c>
      <c r="Y1519">
        <v>0.38750000000000001</v>
      </c>
      <c r="Z1519">
        <v>0</v>
      </c>
      <c r="AA1519">
        <v>2.2499999999999999E-2</v>
      </c>
      <c r="AB1519">
        <v>0</v>
      </c>
      <c r="AC1519" t="s">
        <v>36</v>
      </c>
      <c r="AD1519" t="s">
        <v>36</v>
      </c>
      <c r="AE1519" t="s">
        <v>36</v>
      </c>
      <c r="AF1519" t="s">
        <v>36</v>
      </c>
      <c r="AG1519" t="s">
        <v>36</v>
      </c>
      <c r="AH1519" t="s">
        <v>36</v>
      </c>
    </row>
    <row r="1520" spans="1:34" x14ac:dyDescent="0.25">
      <c r="A1520">
        <v>1002</v>
      </c>
      <c r="B1520" t="s">
        <v>34</v>
      </c>
      <c r="C1520">
        <v>4</v>
      </c>
      <c r="D1520">
        <v>120</v>
      </c>
      <c r="E1520">
        <v>5</v>
      </c>
      <c r="F1520" t="s">
        <v>39</v>
      </c>
      <c r="G1520">
        <v>4</v>
      </c>
      <c r="H1520">
        <v>2022</v>
      </c>
      <c r="I1520">
        <v>33</v>
      </c>
      <c r="J1520">
        <v>1.63</v>
      </c>
      <c r="K1520">
        <v>7.2899999999999997E-5</v>
      </c>
      <c r="L1520">
        <v>39.1</v>
      </c>
      <c r="M1520">
        <v>6.3900000000000003E-4</v>
      </c>
      <c r="N1520">
        <v>0.16</v>
      </c>
      <c r="O1520">
        <v>0</v>
      </c>
      <c r="P1520">
        <v>5.3109433962264096E-3</v>
      </c>
      <c r="Q1520">
        <v>0</v>
      </c>
      <c r="R1520">
        <v>0.06</v>
      </c>
      <c r="S1520">
        <v>0</v>
      </c>
      <c r="T1520">
        <v>133.16999999999999</v>
      </c>
      <c r="U1520">
        <v>0.26250000000000001</v>
      </c>
      <c r="V1520">
        <v>0</v>
      </c>
      <c r="W1520">
        <v>0.72499999999999998</v>
      </c>
      <c r="X1520">
        <v>0</v>
      </c>
      <c r="Y1520">
        <v>0.38750000000000001</v>
      </c>
      <c r="Z1520">
        <v>0</v>
      </c>
      <c r="AA1520">
        <v>2.2499999999999999E-2</v>
      </c>
      <c r="AB1520">
        <v>0</v>
      </c>
      <c r="AC1520" t="s">
        <v>36</v>
      </c>
      <c r="AD1520" t="s">
        <v>36</v>
      </c>
      <c r="AE1520" t="s">
        <v>36</v>
      </c>
      <c r="AF1520" t="s">
        <v>36</v>
      </c>
      <c r="AG1520" t="s">
        <v>36</v>
      </c>
      <c r="AH1520" t="s">
        <v>36</v>
      </c>
    </row>
    <row r="1521" spans="1:34" x14ac:dyDescent="0.25">
      <c r="A1521">
        <v>1003</v>
      </c>
      <c r="B1521" t="s">
        <v>34</v>
      </c>
      <c r="C1521">
        <v>4</v>
      </c>
      <c r="D1521">
        <v>120</v>
      </c>
      <c r="E1521">
        <v>5</v>
      </c>
      <c r="F1521" t="s">
        <v>39</v>
      </c>
      <c r="G1521">
        <v>4</v>
      </c>
      <c r="H1521">
        <v>2023</v>
      </c>
      <c r="I1521">
        <v>34</v>
      </c>
      <c r="J1521">
        <v>1.63</v>
      </c>
      <c r="K1521">
        <v>7.2899999999999997E-5</v>
      </c>
      <c r="L1521">
        <v>39.1</v>
      </c>
      <c r="M1521">
        <v>6.3900000000000003E-4</v>
      </c>
      <c r="N1521">
        <v>0.16</v>
      </c>
      <c r="O1521">
        <v>0</v>
      </c>
      <c r="P1521">
        <v>5.3109433962264096E-3</v>
      </c>
      <c r="Q1521">
        <v>0</v>
      </c>
      <c r="R1521">
        <v>0.06</v>
      </c>
      <c r="S1521">
        <v>0</v>
      </c>
      <c r="T1521">
        <v>133.16999999999999</v>
      </c>
      <c r="U1521">
        <v>0.26250000000000001</v>
      </c>
      <c r="V1521">
        <v>0</v>
      </c>
      <c r="W1521">
        <v>0.72499999999999998</v>
      </c>
      <c r="X1521">
        <v>0</v>
      </c>
      <c r="Y1521">
        <v>0.38750000000000001</v>
      </c>
      <c r="Z1521">
        <v>0</v>
      </c>
      <c r="AA1521">
        <v>2.2499999999999999E-2</v>
      </c>
      <c r="AB1521">
        <v>0</v>
      </c>
      <c r="AC1521" t="s">
        <v>36</v>
      </c>
      <c r="AD1521" t="s">
        <v>36</v>
      </c>
      <c r="AE1521" t="s">
        <v>36</v>
      </c>
      <c r="AF1521" t="s">
        <v>36</v>
      </c>
      <c r="AG1521" t="s">
        <v>36</v>
      </c>
      <c r="AH1521" t="s">
        <v>36</v>
      </c>
    </row>
    <row r="1522" spans="1:34" x14ac:dyDescent="0.25">
      <c r="A1522">
        <v>1004</v>
      </c>
      <c r="B1522" t="s">
        <v>34</v>
      </c>
      <c r="C1522">
        <v>4</v>
      </c>
      <c r="D1522">
        <v>120</v>
      </c>
      <c r="E1522">
        <v>5</v>
      </c>
      <c r="F1522" t="s">
        <v>39</v>
      </c>
      <c r="G1522">
        <v>4</v>
      </c>
      <c r="H1522">
        <v>2024</v>
      </c>
      <c r="I1522">
        <v>35</v>
      </c>
      <c r="J1522">
        <v>1.63</v>
      </c>
      <c r="K1522">
        <v>7.2899999999999997E-5</v>
      </c>
      <c r="L1522">
        <v>39.1</v>
      </c>
      <c r="M1522">
        <v>6.3900000000000003E-4</v>
      </c>
      <c r="N1522">
        <v>0.16</v>
      </c>
      <c r="O1522">
        <v>0</v>
      </c>
      <c r="P1522">
        <v>5.3109433962264096E-3</v>
      </c>
      <c r="Q1522">
        <v>0</v>
      </c>
      <c r="R1522">
        <v>0.06</v>
      </c>
      <c r="S1522">
        <v>0</v>
      </c>
      <c r="T1522">
        <v>133.16999999999999</v>
      </c>
      <c r="U1522">
        <v>0.26250000000000001</v>
      </c>
      <c r="V1522">
        <v>0</v>
      </c>
      <c r="W1522">
        <v>0.72499999999999998</v>
      </c>
      <c r="X1522">
        <v>0</v>
      </c>
      <c r="Y1522">
        <v>0.38750000000000001</v>
      </c>
      <c r="Z1522">
        <v>0</v>
      </c>
      <c r="AA1522">
        <v>2.2499999999999999E-2</v>
      </c>
      <c r="AB1522">
        <v>0</v>
      </c>
      <c r="AC1522" t="s">
        <v>36</v>
      </c>
      <c r="AD1522" t="s">
        <v>36</v>
      </c>
      <c r="AE1522" t="s">
        <v>36</v>
      </c>
      <c r="AF1522" t="s">
        <v>36</v>
      </c>
      <c r="AG1522" t="s">
        <v>36</v>
      </c>
      <c r="AH1522" t="s">
        <v>36</v>
      </c>
    </row>
    <row r="1523" spans="1:34" x14ac:dyDescent="0.25">
      <c r="A1523">
        <v>1005</v>
      </c>
      <c r="B1523" t="s">
        <v>34</v>
      </c>
      <c r="C1523">
        <v>4</v>
      </c>
      <c r="D1523">
        <v>120</v>
      </c>
      <c r="E1523">
        <v>5</v>
      </c>
      <c r="F1523" t="s">
        <v>39</v>
      </c>
      <c r="G1523">
        <v>4</v>
      </c>
      <c r="H1523">
        <v>2025</v>
      </c>
      <c r="I1523">
        <v>36</v>
      </c>
      <c r="J1523">
        <v>1.63</v>
      </c>
      <c r="K1523">
        <v>7.2899999999999997E-5</v>
      </c>
      <c r="L1523">
        <v>39.1</v>
      </c>
      <c r="M1523">
        <v>6.3900000000000003E-4</v>
      </c>
      <c r="N1523">
        <v>0.16</v>
      </c>
      <c r="O1523">
        <v>0</v>
      </c>
      <c r="P1523">
        <v>5.3109433962264096E-3</v>
      </c>
      <c r="Q1523">
        <v>0</v>
      </c>
      <c r="R1523">
        <v>0.06</v>
      </c>
      <c r="S1523">
        <v>0</v>
      </c>
      <c r="T1523">
        <v>133.16999999999999</v>
      </c>
      <c r="U1523">
        <v>0.26250000000000001</v>
      </c>
      <c r="V1523">
        <v>0</v>
      </c>
      <c r="W1523">
        <v>0.72499999999999998</v>
      </c>
      <c r="X1523">
        <v>0</v>
      </c>
      <c r="Y1523">
        <v>0.38750000000000001</v>
      </c>
      <c r="Z1523">
        <v>0</v>
      </c>
      <c r="AA1523">
        <v>2.2499999999999999E-2</v>
      </c>
      <c r="AB1523">
        <v>0</v>
      </c>
      <c r="AC1523" t="s">
        <v>36</v>
      </c>
      <c r="AD1523" t="s">
        <v>36</v>
      </c>
      <c r="AE1523" t="s">
        <v>36</v>
      </c>
      <c r="AF1523" t="s">
        <v>36</v>
      </c>
      <c r="AG1523" t="s">
        <v>36</v>
      </c>
      <c r="AH1523" t="s">
        <v>36</v>
      </c>
    </row>
    <row r="1524" spans="1:34" x14ac:dyDescent="0.25">
      <c r="A1524">
        <v>1006</v>
      </c>
      <c r="B1524" t="s">
        <v>34</v>
      </c>
      <c r="C1524">
        <v>4</v>
      </c>
      <c r="D1524">
        <v>120</v>
      </c>
      <c r="E1524">
        <v>5</v>
      </c>
      <c r="F1524" t="s">
        <v>39</v>
      </c>
      <c r="G1524">
        <v>4</v>
      </c>
      <c r="H1524">
        <v>2026</v>
      </c>
      <c r="I1524">
        <v>37</v>
      </c>
      <c r="J1524">
        <v>1.63</v>
      </c>
      <c r="K1524">
        <v>7.2899999999999997E-5</v>
      </c>
      <c r="L1524">
        <v>39.1</v>
      </c>
      <c r="M1524">
        <v>6.3900000000000003E-4</v>
      </c>
      <c r="N1524">
        <v>0.16</v>
      </c>
      <c r="O1524">
        <v>0</v>
      </c>
      <c r="P1524">
        <v>5.3109433962264096E-3</v>
      </c>
      <c r="Q1524">
        <v>0</v>
      </c>
      <c r="R1524">
        <v>0.06</v>
      </c>
      <c r="S1524">
        <v>0</v>
      </c>
      <c r="T1524">
        <v>133.16999999999999</v>
      </c>
      <c r="U1524">
        <v>0.26250000000000001</v>
      </c>
      <c r="V1524">
        <v>0</v>
      </c>
      <c r="W1524">
        <v>0.72499999999999998</v>
      </c>
      <c r="X1524">
        <v>0</v>
      </c>
      <c r="Y1524">
        <v>0.38750000000000001</v>
      </c>
      <c r="Z1524">
        <v>0</v>
      </c>
      <c r="AA1524">
        <v>2.2499999999999999E-2</v>
      </c>
      <c r="AB1524">
        <v>0</v>
      </c>
      <c r="AC1524" t="s">
        <v>36</v>
      </c>
      <c r="AD1524" t="s">
        <v>36</v>
      </c>
      <c r="AE1524" t="s">
        <v>36</v>
      </c>
      <c r="AF1524" t="s">
        <v>36</v>
      </c>
      <c r="AG1524" t="s">
        <v>36</v>
      </c>
      <c r="AH1524" t="s">
        <v>36</v>
      </c>
    </row>
    <row r="1525" spans="1:34" x14ac:dyDescent="0.25">
      <c r="A1525">
        <v>1007</v>
      </c>
      <c r="B1525" t="s">
        <v>34</v>
      </c>
      <c r="C1525">
        <v>4</v>
      </c>
      <c r="D1525">
        <v>120</v>
      </c>
      <c r="E1525">
        <v>5</v>
      </c>
      <c r="F1525" t="s">
        <v>39</v>
      </c>
      <c r="G1525">
        <v>4</v>
      </c>
      <c r="H1525">
        <v>2027</v>
      </c>
      <c r="I1525">
        <v>38</v>
      </c>
      <c r="J1525">
        <v>1.63</v>
      </c>
      <c r="K1525">
        <v>7.2899999999999997E-5</v>
      </c>
      <c r="L1525">
        <v>39.1</v>
      </c>
      <c r="M1525">
        <v>6.3900000000000003E-4</v>
      </c>
      <c r="N1525">
        <v>0.16</v>
      </c>
      <c r="O1525">
        <v>0</v>
      </c>
      <c r="P1525">
        <v>5.3109433962264096E-3</v>
      </c>
      <c r="Q1525">
        <v>0</v>
      </c>
      <c r="R1525">
        <v>0.06</v>
      </c>
      <c r="S1525">
        <v>0</v>
      </c>
      <c r="T1525">
        <v>133.16999999999999</v>
      </c>
      <c r="U1525">
        <v>0.26250000000000001</v>
      </c>
      <c r="V1525">
        <v>0</v>
      </c>
      <c r="W1525">
        <v>0.72499999999999998</v>
      </c>
      <c r="X1525">
        <v>0</v>
      </c>
      <c r="Y1525">
        <v>0.38750000000000001</v>
      </c>
      <c r="Z1525">
        <v>0</v>
      </c>
      <c r="AA1525">
        <v>2.2499999999999999E-2</v>
      </c>
      <c r="AB1525">
        <v>0</v>
      </c>
      <c r="AC1525" t="s">
        <v>36</v>
      </c>
      <c r="AD1525" t="s">
        <v>36</v>
      </c>
      <c r="AE1525" t="s">
        <v>36</v>
      </c>
      <c r="AF1525" t="s">
        <v>36</v>
      </c>
      <c r="AG1525" t="s">
        <v>36</v>
      </c>
      <c r="AH1525" t="s">
        <v>36</v>
      </c>
    </row>
    <row r="1526" spans="1:34" x14ac:dyDescent="0.25">
      <c r="A1526">
        <v>1008</v>
      </c>
      <c r="B1526" t="s">
        <v>34</v>
      </c>
      <c r="C1526">
        <v>4</v>
      </c>
      <c r="D1526">
        <v>120</v>
      </c>
      <c r="E1526">
        <v>5</v>
      </c>
      <c r="F1526" t="s">
        <v>39</v>
      </c>
      <c r="G1526">
        <v>4</v>
      </c>
      <c r="H1526">
        <v>2028</v>
      </c>
      <c r="I1526">
        <v>39</v>
      </c>
      <c r="J1526">
        <v>1.63</v>
      </c>
      <c r="K1526">
        <v>7.2899999999999997E-5</v>
      </c>
      <c r="L1526">
        <v>39.1</v>
      </c>
      <c r="M1526">
        <v>6.3900000000000003E-4</v>
      </c>
      <c r="N1526">
        <v>0.16</v>
      </c>
      <c r="O1526">
        <v>0</v>
      </c>
      <c r="P1526">
        <v>5.3109433962264096E-3</v>
      </c>
      <c r="Q1526">
        <v>0</v>
      </c>
      <c r="R1526">
        <v>0.06</v>
      </c>
      <c r="S1526">
        <v>0</v>
      </c>
      <c r="T1526">
        <v>133.16999999999999</v>
      </c>
      <c r="U1526">
        <v>0.26250000000000001</v>
      </c>
      <c r="V1526">
        <v>0</v>
      </c>
      <c r="W1526">
        <v>0.72499999999999998</v>
      </c>
      <c r="X1526">
        <v>0</v>
      </c>
      <c r="Y1526">
        <v>0.38750000000000001</v>
      </c>
      <c r="Z1526">
        <v>0</v>
      </c>
      <c r="AA1526">
        <v>2.2499999999999999E-2</v>
      </c>
      <c r="AB1526">
        <v>0</v>
      </c>
      <c r="AC1526" t="s">
        <v>36</v>
      </c>
      <c r="AD1526" t="s">
        <v>36</v>
      </c>
      <c r="AE1526" t="s">
        <v>36</v>
      </c>
      <c r="AF1526" t="s">
        <v>36</v>
      </c>
      <c r="AG1526" t="s">
        <v>36</v>
      </c>
      <c r="AH1526" t="s">
        <v>36</v>
      </c>
    </row>
    <row r="1527" spans="1:34" x14ac:dyDescent="0.25">
      <c r="A1527">
        <v>1009</v>
      </c>
      <c r="B1527" t="s">
        <v>34</v>
      </c>
      <c r="C1527">
        <v>4</v>
      </c>
      <c r="D1527">
        <v>120</v>
      </c>
      <c r="E1527">
        <v>5</v>
      </c>
      <c r="F1527" t="s">
        <v>39</v>
      </c>
      <c r="G1527">
        <v>4</v>
      </c>
      <c r="H1527">
        <v>2029</v>
      </c>
      <c r="I1527">
        <v>40</v>
      </c>
      <c r="J1527">
        <v>1.63</v>
      </c>
      <c r="K1527">
        <v>7.2899999999999997E-5</v>
      </c>
      <c r="L1527">
        <v>39.1</v>
      </c>
      <c r="M1527">
        <v>6.3900000000000003E-4</v>
      </c>
      <c r="N1527">
        <v>0.16</v>
      </c>
      <c r="O1527">
        <v>0</v>
      </c>
      <c r="P1527">
        <v>5.3109433962264096E-3</v>
      </c>
      <c r="Q1527">
        <v>0</v>
      </c>
      <c r="R1527">
        <v>0.06</v>
      </c>
      <c r="S1527">
        <v>0</v>
      </c>
      <c r="T1527">
        <v>133.16999999999999</v>
      </c>
      <c r="U1527">
        <v>0.26250000000000001</v>
      </c>
      <c r="V1527">
        <v>0</v>
      </c>
      <c r="W1527">
        <v>0.72499999999999998</v>
      </c>
      <c r="X1527">
        <v>0</v>
      </c>
      <c r="Y1527">
        <v>0.38750000000000001</v>
      </c>
      <c r="Z1527">
        <v>0</v>
      </c>
      <c r="AA1527">
        <v>2.2499999999999999E-2</v>
      </c>
      <c r="AB1527">
        <v>0</v>
      </c>
      <c r="AC1527" t="s">
        <v>36</v>
      </c>
      <c r="AD1527" t="s">
        <v>36</v>
      </c>
      <c r="AE1527" t="s">
        <v>36</v>
      </c>
      <c r="AF1527" t="s">
        <v>36</v>
      </c>
      <c r="AG1527" t="s">
        <v>36</v>
      </c>
      <c r="AH1527" t="s">
        <v>36</v>
      </c>
    </row>
    <row r="1528" spans="1:34" x14ac:dyDescent="0.25">
      <c r="A1528">
        <v>1010</v>
      </c>
      <c r="B1528" t="s">
        <v>34</v>
      </c>
      <c r="C1528">
        <v>4</v>
      </c>
      <c r="D1528">
        <v>120</v>
      </c>
      <c r="E1528">
        <v>5</v>
      </c>
      <c r="F1528" t="s">
        <v>39</v>
      </c>
      <c r="G1528">
        <v>4</v>
      </c>
      <c r="H1528">
        <v>2030</v>
      </c>
      <c r="I1528">
        <v>41</v>
      </c>
      <c r="J1528">
        <v>1.63</v>
      </c>
      <c r="K1528">
        <v>7.2899999999999997E-5</v>
      </c>
      <c r="L1528">
        <v>39.1</v>
      </c>
      <c r="M1528">
        <v>6.3900000000000003E-4</v>
      </c>
      <c r="N1528">
        <v>0.16</v>
      </c>
      <c r="O1528">
        <v>0</v>
      </c>
      <c r="P1528">
        <v>5.3109433962264096E-3</v>
      </c>
      <c r="Q1528">
        <v>0</v>
      </c>
      <c r="R1528">
        <v>0.06</v>
      </c>
      <c r="S1528">
        <v>0</v>
      </c>
      <c r="T1528">
        <v>133.16999999999999</v>
      </c>
      <c r="U1528">
        <v>0.26250000000000001</v>
      </c>
      <c r="V1528">
        <v>0</v>
      </c>
      <c r="W1528">
        <v>0.72499999999999998</v>
      </c>
      <c r="X1528">
        <v>0</v>
      </c>
      <c r="Y1528">
        <v>0.38750000000000001</v>
      </c>
      <c r="Z1528">
        <v>0</v>
      </c>
      <c r="AA1528">
        <v>2.2499999999999999E-2</v>
      </c>
      <c r="AB1528">
        <v>0</v>
      </c>
      <c r="AC1528" t="s">
        <v>36</v>
      </c>
      <c r="AD1528" t="s">
        <v>36</v>
      </c>
      <c r="AE1528" t="s">
        <v>36</v>
      </c>
      <c r="AF1528" t="s">
        <v>36</v>
      </c>
      <c r="AG1528" t="s">
        <v>36</v>
      </c>
      <c r="AH1528" t="s">
        <v>36</v>
      </c>
    </row>
    <row r="1529" spans="1:34" x14ac:dyDescent="0.25">
      <c r="A1529">
        <v>1011</v>
      </c>
      <c r="B1529" t="s">
        <v>34</v>
      </c>
      <c r="C1529">
        <v>4</v>
      </c>
      <c r="D1529">
        <v>120</v>
      </c>
      <c r="E1529">
        <v>5</v>
      </c>
      <c r="F1529" t="s">
        <v>39</v>
      </c>
      <c r="G1529">
        <v>4</v>
      </c>
      <c r="H1529">
        <v>2031</v>
      </c>
      <c r="I1529">
        <v>42</v>
      </c>
      <c r="J1529">
        <v>1.63</v>
      </c>
      <c r="K1529">
        <v>7.2899999999999997E-5</v>
      </c>
      <c r="L1529">
        <v>39.1</v>
      </c>
      <c r="M1529">
        <v>6.3900000000000003E-4</v>
      </c>
      <c r="N1529">
        <v>0.16</v>
      </c>
      <c r="O1529">
        <v>0</v>
      </c>
      <c r="P1529">
        <v>5.3109433962264096E-3</v>
      </c>
      <c r="Q1529">
        <v>0</v>
      </c>
      <c r="R1529">
        <v>0.06</v>
      </c>
      <c r="S1529">
        <v>0</v>
      </c>
      <c r="T1529">
        <v>133.16999999999999</v>
      </c>
      <c r="U1529">
        <v>0.26250000000000001</v>
      </c>
      <c r="V1529">
        <v>0</v>
      </c>
      <c r="W1529">
        <v>0.72499999999999998</v>
      </c>
      <c r="X1529">
        <v>0</v>
      </c>
      <c r="Y1529">
        <v>0.38750000000000001</v>
      </c>
      <c r="Z1529">
        <v>0</v>
      </c>
      <c r="AA1529">
        <v>2.2499999999999999E-2</v>
      </c>
      <c r="AB1529">
        <v>0</v>
      </c>
      <c r="AC1529" t="s">
        <v>36</v>
      </c>
      <c r="AD1529" t="s">
        <v>36</v>
      </c>
      <c r="AE1529" t="s">
        <v>36</v>
      </c>
      <c r="AF1529" t="s">
        <v>36</v>
      </c>
      <c r="AG1529" t="s">
        <v>36</v>
      </c>
      <c r="AH1529" t="s">
        <v>36</v>
      </c>
    </row>
    <row r="1530" spans="1:34" x14ac:dyDescent="0.25">
      <c r="A1530">
        <v>1012</v>
      </c>
      <c r="B1530" t="s">
        <v>34</v>
      </c>
      <c r="C1530">
        <v>4</v>
      </c>
      <c r="D1530">
        <v>120</v>
      </c>
      <c r="E1530">
        <v>5</v>
      </c>
      <c r="F1530" t="s">
        <v>39</v>
      </c>
      <c r="G1530">
        <v>4</v>
      </c>
      <c r="H1530">
        <v>2032</v>
      </c>
      <c r="I1530">
        <v>43</v>
      </c>
      <c r="J1530">
        <v>1.63</v>
      </c>
      <c r="K1530">
        <v>7.2899999999999997E-5</v>
      </c>
      <c r="L1530">
        <v>39.1</v>
      </c>
      <c r="M1530">
        <v>6.3900000000000003E-4</v>
      </c>
      <c r="N1530">
        <v>0.16</v>
      </c>
      <c r="O1530">
        <v>0</v>
      </c>
      <c r="P1530">
        <v>5.3109433962264096E-3</v>
      </c>
      <c r="Q1530">
        <v>0</v>
      </c>
      <c r="R1530">
        <v>0.06</v>
      </c>
      <c r="S1530">
        <v>0</v>
      </c>
      <c r="T1530">
        <v>133.16999999999999</v>
      </c>
      <c r="U1530">
        <v>0.26250000000000001</v>
      </c>
      <c r="V1530">
        <v>0</v>
      </c>
      <c r="W1530">
        <v>0.72499999999999998</v>
      </c>
      <c r="X1530">
        <v>0</v>
      </c>
      <c r="Y1530">
        <v>0.38750000000000001</v>
      </c>
      <c r="Z1530">
        <v>0</v>
      </c>
      <c r="AA1530">
        <v>2.2499999999999999E-2</v>
      </c>
      <c r="AB1530">
        <v>0</v>
      </c>
      <c r="AC1530" t="s">
        <v>36</v>
      </c>
      <c r="AD1530" t="s">
        <v>36</v>
      </c>
      <c r="AE1530" t="s">
        <v>36</v>
      </c>
      <c r="AF1530" t="s">
        <v>36</v>
      </c>
      <c r="AG1530" t="s">
        <v>36</v>
      </c>
      <c r="AH1530" t="s">
        <v>36</v>
      </c>
    </row>
    <row r="1531" spans="1:34" x14ac:dyDescent="0.25">
      <c r="A1531">
        <v>1013</v>
      </c>
      <c r="B1531" t="s">
        <v>34</v>
      </c>
      <c r="C1531">
        <v>4</v>
      </c>
      <c r="D1531">
        <v>120</v>
      </c>
      <c r="E1531">
        <v>5</v>
      </c>
      <c r="F1531" t="s">
        <v>39</v>
      </c>
      <c r="G1531">
        <v>4</v>
      </c>
      <c r="H1531">
        <v>2033</v>
      </c>
      <c r="I1531">
        <v>44</v>
      </c>
      <c r="J1531">
        <v>1.63</v>
      </c>
      <c r="K1531">
        <v>7.2899999999999997E-5</v>
      </c>
      <c r="L1531">
        <v>39.1</v>
      </c>
      <c r="M1531">
        <v>6.3900000000000003E-4</v>
      </c>
      <c r="N1531">
        <v>0.16</v>
      </c>
      <c r="O1531">
        <v>0</v>
      </c>
      <c r="P1531">
        <v>5.3109433962264096E-3</v>
      </c>
      <c r="Q1531">
        <v>0</v>
      </c>
      <c r="R1531">
        <v>0.06</v>
      </c>
      <c r="S1531">
        <v>0</v>
      </c>
      <c r="T1531">
        <v>133.16999999999999</v>
      </c>
      <c r="U1531">
        <v>0.26250000000000001</v>
      </c>
      <c r="V1531">
        <v>0</v>
      </c>
      <c r="W1531">
        <v>0.72499999999999998</v>
      </c>
      <c r="X1531">
        <v>0</v>
      </c>
      <c r="Y1531">
        <v>0.38750000000000001</v>
      </c>
      <c r="Z1531">
        <v>0</v>
      </c>
      <c r="AA1531">
        <v>2.2499999999999999E-2</v>
      </c>
      <c r="AB1531">
        <v>0</v>
      </c>
      <c r="AC1531" t="s">
        <v>36</v>
      </c>
      <c r="AD1531" t="s">
        <v>36</v>
      </c>
      <c r="AE1531" t="s">
        <v>36</v>
      </c>
      <c r="AF1531" t="s">
        <v>36</v>
      </c>
      <c r="AG1531" t="s">
        <v>36</v>
      </c>
      <c r="AH1531" t="s">
        <v>36</v>
      </c>
    </row>
    <row r="1532" spans="1:34" x14ac:dyDescent="0.25">
      <c r="A1532">
        <v>1014</v>
      </c>
      <c r="B1532" t="s">
        <v>34</v>
      </c>
      <c r="C1532">
        <v>4</v>
      </c>
      <c r="D1532">
        <v>120</v>
      </c>
      <c r="E1532">
        <v>5</v>
      </c>
      <c r="F1532" t="s">
        <v>39</v>
      </c>
      <c r="G1532">
        <v>4</v>
      </c>
      <c r="H1532">
        <v>2034</v>
      </c>
      <c r="I1532">
        <v>45</v>
      </c>
      <c r="J1532">
        <v>1.63</v>
      </c>
      <c r="K1532">
        <v>7.2899999999999997E-5</v>
      </c>
      <c r="L1532">
        <v>39.1</v>
      </c>
      <c r="M1532">
        <v>6.3900000000000003E-4</v>
      </c>
      <c r="N1532">
        <v>0.16</v>
      </c>
      <c r="O1532">
        <v>0</v>
      </c>
      <c r="P1532">
        <v>5.3109433962264096E-3</v>
      </c>
      <c r="Q1532">
        <v>0</v>
      </c>
      <c r="R1532">
        <v>0.06</v>
      </c>
      <c r="S1532">
        <v>0</v>
      </c>
      <c r="T1532">
        <v>133.16999999999999</v>
      </c>
      <c r="U1532">
        <v>0.26250000000000001</v>
      </c>
      <c r="V1532">
        <v>0</v>
      </c>
      <c r="W1532">
        <v>0.72499999999999998</v>
      </c>
      <c r="X1532">
        <v>0</v>
      </c>
      <c r="Y1532">
        <v>0.38750000000000001</v>
      </c>
      <c r="Z1532">
        <v>0</v>
      </c>
      <c r="AA1532">
        <v>2.2499999999999999E-2</v>
      </c>
      <c r="AB1532">
        <v>0</v>
      </c>
      <c r="AC1532" t="s">
        <v>36</v>
      </c>
      <c r="AD1532" t="s">
        <v>36</v>
      </c>
      <c r="AE1532" t="s">
        <v>36</v>
      </c>
      <c r="AF1532" t="s">
        <v>36</v>
      </c>
      <c r="AG1532" t="s">
        <v>36</v>
      </c>
      <c r="AH1532" t="s">
        <v>36</v>
      </c>
    </row>
    <row r="1533" spans="1:34" x14ac:dyDescent="0.25">
      <c r="A1533">
        <v>1015</v>
      </c>
      <c r="B1533" t="s">
        <v>34</v>
      </c>
      <c r="C1533">
        <v>4</v>
      </c>
      <c r="D1533">
        <v>120</v>
      </c>
      <c r="E1533">
        <v>5</v>
      </c>
      <c r="F1533" t="s">
        <v>39</v>
      </c>
      <c r="G1533">
        <v>4</v>
      </c>
      <c r="H1533">
        <v>2035</v>
      </c>
      <c r="I1533">
        <v>46</v>
      </c>
      <c r="J1533">
        <v>1.63</v>
      </c>
      <c r="K1533">
        <v>7.2899999999999997E-5</v>
      </c>
      <c r="L1533">
        <v>39.1</v>
      </c>
      <c r="M1533">
        <v>6.3900000000000003E-4</v>
      </c>
      <c r="N1533">
        <v>0.16</v>
      </c>
      <c r="O1533">
        <v>0</v>
      </c>
      <c r="P1533">
        <v>5.3109433962264096E-3</v>
      </c>
      <c r="Q1533">
        <v>0</v>
      </c>
      <c r="R1533">
        <v>0.06</v>
      </c>
      <c r="S1533">
        <v>0</v>
      </c>
      <c r="T1533">
        <v>133.16999999999999</v>
      </c>
      <c r="U1533">
        <v>0.26250000000000001</v>
      </c>
      <c r="V1533">
        <v>0</v>
      </c>
      <c r="W1533">
        <v>0.72499999999999998</v>
      </c>
      <c r="X1533">
        <v>0</v>
      </c>
      <c r="Y1533">
        <v>0.38750000000000001</v>
      </c>
      <c r="Z1533">
        <v>0</v>
      </c>
      <c r="AA1533">
        <v>2.2499999999999999E-2</v>
      </c>
      <c r="AB1533">
        <v>0</v>
      </c>
      <c r="AC1533" t="s">
        <v>36</v>
      </c>
      <c r="AD1533" t="s">
        <v>36</v>
      </c>
      <c r="AE1533" t="s">
        <v>36</v>
      </c>
      <c r="AF1533" t="s">
        <v>36</v>
      </c>
      <c r="AG1533" t="s">
        <v>36</v>
      </c>
      <c r="AH1533" t="s">
        <v>36</v>
      </c>
    </row>
    <row r="1534" spans="1:34" x14ac:dyDescent="0.25">
      <c r="A1534">
        <v>1016</v>
      </c>
      <c r="B1534" t="s">
        <v>34</v>
      </c>
      <c r="C1534">
        <v>4</v>
      </c>
      <c r="D1534">
        <v>120</v>
      </c>
      <c r="E1534">
        <v>5</v>
      </c>
      <c r="F1534" t="s">
        <v>39</v>
      </c>
      <c r="G1534">
        <v>4</v>
      </c>
      <c r="H1534">
        <v>2036</v>
      </c>
      <c r="I1534">
        <v>47</v>
      </c>
      <c r="J1534">
        <v>1.63</v>
      </c>
      <c r="K1534">
        <v>7.2899999999999997E-5</v>
      </c>
      <c r="L1534">
        <v>39.1</v>
      </c>
      <c r="M1534">
        <v>6.3900000000000003E-4</v>
      </c>
      <c r="N1534">
        <v>0.16</v>
      </c>
      <c r="O1534">
        <v>0</v>
      </c>
      <c r="P1534">
        <v>5.3109433962264096E-3</v>
      </c>
      <c r="Q1534">
        <v>0</v>
      </c>
      <c r="R1534">
        <v>0.06</v>
      </c>
      <c r="S1534">
        <v>0</v>
      </c>
      <c r="T1534">
        <v>133.16999999999999</v>
      </c>
      <c r="U1534">
        <v>0.26250000000000001</v>
      </c>
      <c r="V1534">
        <v>0</v>
      </c>
      <c r="W1534">
        <v>0.72499999999999998</v>
      </c>
      <c r="X1534">
        <v>0</v>
      </c>
      <c r="Y1534">
        <v>0.38750000000000001</v>
      </c>
      <c r="Z1534">
        <v>0</v>
      </c>
      <c r="AA1534">
        <v>2.2499999999999999E-2</v>
      </c>
      <c r="AB1534">
        <v>0</v>
      </c>
      <c r="AC1534" t="s">
        <v>36</v>
      </c>
      <c r="AD1534" t="s">
        <v>36</v>
      </c>
      <c r="AE1534" t="s">
        <v>36</v>
      </c>
      <c r="AF1534" t="s">
        <v>36</v>
      </c>
      <c r="AG1534" t="s">
        <v>36</v>
      </c>
      <c r="AH1534" t="s">
        <v>36</v>
      </c>
    </row>
    <row r="1535" spans="1:34" x14ac:dyDescent="0.25">
      <c r="A1535">
        <v>1017</v>
      </c>
      <c r="B1535" t="s">
        <v>34</v>
      </c>
      <c r="C1535">
        <v>4</v>
      </c>
      <c r="D1535">
        <v>120</v>
      </c>
      <c r="E1535">
        <v>5</v>
      </c>
      <c r="F1535" t="s">
        <v>39</v>
      </c>
      <c r="G1535">
        <v>4</v>
      </c>
      <c r="H1535">
        <v>2037</v>
      </c>
      <c r="I1535">
        <v>48</v>
      </c>
      <c r="J1535">
        <v>1.63</v>
      </c>
      <c r="K1535">
        <v>7.2899999999999997E-5</v>
      </c>
      <c r="L1535">
        <v>39.1</v>
      </c>
      <c r="M1535">
        <v>6.3900000000000003E-4</v>
      </c>
      <c r="N1535">
        <v>0.16</v>
      </c>
      <c r="O1535">
        <v>0</v>
      </c>
      <c r="P1535">
        <v>5.3109433962264096E-3</v>
      </c>
      <c r="Q1535">
        <v>0</v>
      </c>
      <c r="R1535">
        <v>0.06</v>
      </c>
      <c r="S1535">
        <v>0</v>
      </c>
      <c r="T1535">
        <v>133.16999999999999</v>
      </c>
      <c r="U1535">
        <v>0.26250000000000001</v>
      </c>
      <c r="V1535">
        <v>0</v>
      </c>
      <c r="W1535">
        <v>0.72499999999999998</v>
      </c>
      <c r="X1535">
        <v>0</v>
      </c>
      <c r="Y1535">
        <v>0.38750000000000001</v>
      </c>
      <c r="Z1535">
        <v>0</v>
      </c>
      <c r="AA1535">
        <v>2.2499999999999999E-2</v>
      </c>
      <c r="AB1535">
        <v>0</v>
      </c>
      <c r="AC1535" t="s">
        <v>36</v>
      </c>
      <c r="AD1535" t="s">
        <v>36</v>
      </c>
      <c r="AE1535" t="s">
        <v>36</v>
      </c>
      <c r="AF1535" t="s">
        <v>36</v>
      </c>
      <c r="AG1535" t="s">
        <v>36</v>
      </c>
      <c r="AH1535" t="s">
        <v>36</v>
      </c>
    </row>
    <row r="1536" spans="1:34" x14ac:dyDescent="0.25">
      <c r="A1536">
        <v>1018</v>
      </c>
      <c r="B1536" t="s">
        <v>34</v>
      </c>
      <c r="C1536">
        <v>4</v>
      </c>
      <c r="D1536">
        <v>120</v>
      </c>
      <c r="E1536">
        <v>5</v>
      </c>
      <c r="F1536" t="s">
        <v>39</v>
      </c>
      <c r="G1536">
        <v>4</v>
      </c>
      <c r="H1536">
        <v>2038</v>
      </c>
      <c r="I1536">
        <v>49</v>
      </c>
      <c r="J1536">
        <v>1.63</v>
      </c>
      <c r="K1536">
        <v>7.2899999999999997E-5</v>
      </c>
      <c r="L1536">
        <v>39.1</v>
      </c>
      <c r="M1536">
        <v>6.3900000000000003E-4</v>
      </c>
      <c r="N1536">
        <v>0.16</v>
      </c>
      <c r="O1536">
        <v>0</v>
      </c>
      <c r="P1536">
        <v>5.3109433962264096E-3</v>
      </c>
      <c r="Q1536">
        <v>0</v>
      </c>
      <c r="R1536">
        <v>0.06</v>
      </c>
      <c r="S1536">
        <v>0</v>
      </c>
      <c r="T1536">
        <v>133.16999999999999</v>
      </c>
      <c r="U1536">
        <v>0.26250000000000001</v>
      </c>
      <c r="V1536">
        <v>0</v>
      </c>
      <c r="W1536">
        <v>0.72499999999999998</v>
      </c>
      <c r="X1536">
        <v>0</v>
      </c>
      <c r="Y1536">
        <v>0.38750000000000001</v>
      </c>
      <c r="Z1536">
        <v>0</v>
      </c>
      <c r="AA1536">
        <v>2.2499999999999999E-2</v>
      </c>
      <c r="AB1536">
        <v>0</v>
      </c>
      <c r="AC1536" t="s">
        <v>36</v>
      </c>
      <c r="AD1536" t="s">
        <v>36</v>
      </c>
      <c r="AE1536" t="s">
        <v>36</v>
      </c>
      <c r="AF1536" t="s">
        <v>36</v>
      </c>
      <c r="AG1536" t="s">
        <v>36</v>
      </c>
      <c r="AH1536" t="s">
        <v>36</v>
      </c>
    </row>
    <row r="1537" spans="1:34" x14ac:dyDescent="0.25">
      <c r="A1537">
        <v>1019</v>
      </c>
      <c r="B1537" t="s">
        <v>34</v>
      </c>
      <c r="C1537">
        <v>4</v>
      </c>
      <c r="D1537">
        <v>120</v>
      </c>
      <c r="E1537">
        <v>5</v>
      </c>
      <c r="F1537" t="s">
        <v>39</v>
      </c>
      <c r="G1537">
        <v>4</v>
      </c>
      <c r="H1537">
        <v>2039</v>
      </c>
      <c r="I1537">
        <v>50</v>
      </c>
      <c r="J1537">
        <v>1.63</v>
      </c>
      <c r="K1537">
        <v>7.2899999999999997E-5</v>
      </c>
      <c r="L1537">
        <v>39.1</v>
      </c>
      <c r="M1537">
        <v>6.3900000000000003E-4</v>
      </c>
      <c r="N1537">
        <v>0.16</v>
      </c>
      <c r="O1537">
        <v>0</v>
      </c>
      <c r="P1537">
        <v>5.3109433962264096E-3</v>
      </c>
      <c r="Q1537">
        <v>0</v>
      </c>
      <c r="R1537">
        <v>0.06</v>
      </c>
      <c r="S1537">
        <v>0</v>
      </c>
      <c r="T1537">
        <v>133.16999999999999</v>
      </c>
      <c r="U1537">
        <v>0.26250000000000001</v>
      </c>
      <c r="V1537">
        <v>0</v>
      </c>
      <c r="W1537">
        <v>0.72499999999999998</v>
      </c>
      <c r="X1537">
        <v>0</v>
      </c>
      <c r="Y1537">
        <v>0.38750000000000001</v>
      </c>
      <c r="Z1537">
        <v>0</v>
      </c>
      <c r="AA1537">
        <v>2.2499999999999999E-2</v>
      </c>
      <c r="AB1537">
        <v>0</v>
      </c>
      <c r="AC1537" t="s">
        <v>36</v>
      </c>
      <c r="AD1537" t="s">
        <v>36</v>
      </c>
      <c r="AE1537" t="s">
        <v>36</v>
      </c>
      <c r="AF1537" t="s">
        <v>36</v>
      </c>
      <c r="AG1537" t="s">
        <v>36</v>
      </c>
      <c r="AH1537" t="s">
        <v>36</v>
      </c>
    </row>
    <row r="1538" spans="1:34" x14ac:dyDescent="0.25">
      <c r="A1538">
        <v>1020</v>
      </c>
      <c r="B1538" t="s">
        <v>34</v>
      </c>
      <c r="C1538">
        <v>4</v>
      </c>
      <c r="D1538">
        <v>120</v>
      </c>
      <c r="E1538">
        <v>5</v>
      </c>
      <c r="F1538" t="s">
        <v>39</v>
      </c>
      <c r="G1538">
        <v>4</v>
      </c>
      <c r="H1538">
        <v>2040</v>
      </c>
      <c r="I1538">
        <v>51</v>
      </c>
      <c r="J1538">
        <v>1.63</v>
      </c>
      <c r="K1538">
        <v>7.2899999999999997E-5</v>
      </c>
      <c r="L1538">
        <v>39.1</v>
      </c>
      <c r="M1538">
        <v>6.3900000000000003E-4</v>
      </c>
      <c r="N1538">
        <v>0.16</v>
      </c>
      <c r="O1538">
        <v>0</v>
      </c>
      <c r="P1538">
        <v>5.3109433962264096E-3</v>
      </c>
      <c r="Q1538">
        <v>0</v>
      </c>
      <c r="R1538">
        <v>0.06</v>
      </c>
      <c r="S1538">
        <v>0</v>
      </c>
      <c r="T1538">
        <v>133.16999999999999</v>
      </c>
      <c r="U1538">
        <v>0.26250000000000001</v>
      </c>
      <c r="V1538">
        <v>0</v>
      </c>
      <c r="W1538">
        <v>0.72499999999999998</v>
      </c>
      <c r="X1538">
        <v>0</v>
      </c>
      <c r="Y1538">
        <v>0.38750000000000001</v>
      </c>
      <c r="Z1538">
        <v>0</v>
      </c>
      <c r="AA1538">
        <v>2.2499999999999999E-2</v>
      </c>
      <c r="AB1538">
        <v>0</v>
      </c>
      <c r="AC1538" t="s">
        <v>36</v>
      </c>
      <c r="AD1538" t="s">
        <v>36</v>
      </c>
      <c r="AE1538" t="s">
        <v>36</v>
      </c>
      <c r="AF1538" t="s">
        <v>36</v>
      </c>
      <c r="AG1538" t="s">
        <v>36</v>
      </c>
      <c r="AH1538" t="s">
        <v>36</v>
      </c>
    </row>
    <row r="1541" spans="1:34" x14ac:dyDescent="0.25">
      <c r="A1541" t="s">
        <v>45</v>
      </c>
    </row>
    <row r="1542" spans="1:34" x14ac:dyDescent="0.25">
      <c r="A1542" t="s">
        <v>0</v>
      </c>
      <c r="B1542" t="s">
        <v>1</v>
      </c>
      <c r="C1542" t="s">
        <v>2</v>
      </c>
      <c r="D1542" t="s">
        <v>3</v>
      </c>
      <c r="E1542" t="s">
        <v>4</v>
      </c>
      <c r="F1542" t="s">
        <v>5</v>
      </c>
      <c r="G1542" t="s">
        <v>6</v>
      </c>
      <c r="H1542" t="s">
        <v>7</v>
      </c>
      <c r="I1542" t="s">
        <v>8</v>
      </c>
      <c r="J1542" t="s">
        <v>9</v>
      </c>
      <c r="K1542" t="s">
        <v>10</v>
      </c>
      <c r="L1542" t="s">
        <v>11</v>
      </c>
      <c r="M1542" t="s">
        <v>12</v>
      </c>
      <c r="N1542" t="s">
        <v>13</v>
      </c>
      <c r="O1542" t="s">
        <v>14</v>
      </c>
      <c r="P1542" t="s">
        <v>15</v>
      </c>
      <c r="Q1542" t="s">
        <v>16</v>
      </c>
      <c r="R1542" t="s">
        <v>17</v>
      </c>
      <c r="S1542" t="s">
        <v>18</v>
      </c>
      <c r="T1542" t="s">
        <v>19</v>
      </c>
      <c r="U1542" t="s">
        <v>49</v>
      </c>
      <c r="V1542" t="s">
        <v>21</v>
      </c>
      <c r="W1542" t="s">
        <v>50</v>
      </c>
      <c r="X1542" t="s">
        <v>23</v>
      </c>
      <c r="Y1542" t="s">
        <v>51</v>
      </c>
      <c r="Z1542" t="s">
        <v>25</v>
      </c>
      <c r="AA1542" t="s">
        <v>52</v>
      </c>
      <c r="AB1542" t="s">
        <v>27</v>
      </c>
      <c r="AC1542" t="s">
        <v>28</v>
      </c>
      <c r="AD1542" t="s">
        <v>29</v>
      </c>
      <c r="AE1542" t="s">
        <v>30</v>
      </c>
      <c r="AF1542" t="s">
        <v>31</v>
      </c>
      <c r="AG1542" t="s">
        <v>32</v>
      </c>
      <c r="AH1542" t="s">
        <v>33</v>
      </c>
    </row>
    <row r="1543" spans="1:34" x14ac:dyDescent="0.25">
      <c r="A1543">
        <v>33</v>
      </c>
      <c r="B1543" t="s">
        <v>34</v>
      </c>
      <c r="C1543">
        <v>4</v>
      </c>
      <c r="D1543">
        <v>5</v>
      </c>
      <c r="E1543">
        <v>1</v>
      </c>
      <c r="F1543" t="s">
        <v>35</v>
      </c>
      <c r="G1543">
        <v>1</v>
      </c>
      <c r="H1543">
        <v>2022</v>
      </c>
      <c r="I1543">
        <v>33</v>
      </c>
      <c r="J1543">
        <v>1.93</v>
      </c>
      <c r="K1543">
        <v>0</v>
      </c>
      <c r="L1543">
        <v>54.1</v>
      </c>
      <c r="M1543">
        <v>0</v>
      </c>
      <c r="N1543">
        <v>0.01</v>
      </c>
      <c r="O1543">
        <v>0</v>
      </c>
      <c r="P1543">
        <v>5.3109433962264096E-3</v>
      </c>
      <c r="Q1543">
        <v>0</v>
      </c>
      <c r="R1543">
        <v>0.42</v>
      </c>
      <c r="S1543">
        <v>0</v>
      </c>
      <c r="T1543">
        <v>79.58</v>
      </c>
      <c r="U1543">
        <v>0.21</v>
      </c>
      <c r="V1543">
        <v>0</v>
      </c>
      <c r="W1543">
        <v>0.57999999999999996</v>
      </c>
      <c r="X1543">
        <v>0</v>
      </c>
      <c r="Y1543">
        <v>0.31</v>
      </c>
      <c r="Z1543">
        <v>0</v>
      </c>
      <c r="AA1543">
        <v>1.7999999999999999E-2</v>
      </c>
      <c r="AB1543">
        <v>0</v>
      </c>
      <c r="AC1543" t="s">
        <v>36</v>
      </c>
      <c r="AD1543" t="s">
        <v>36</v>
      </c>
      <c r="AE1543" t="s">
        <v>36</v>
      </c>
      <c r="AF1543" t="s">
        <v>36</v>
      </c>
      <c r="AG1543" t="s">
        <v>36</v>
      </c>
      <c r="AH1543" t="s">
        <v>36</v>
      </c>
    </row>
    <row r="1544" spans="1:34" x14ac:dyDescent="0.25">
      <c r="A1544">
        <v>34</v>
      </c>
      <c r="B1544" t="s">
        <v>34</v>
      </c>
      <c r="C1544">
        <v>4</v>
      </c>
      <c r="D1544">
        <v>5</v>
      </c>
      <c r="E1544">
        <v>1</v>
      </c>
      <c r="F1544" t="s">
        <v>35</v>
      </c>
      <c r="G1544">
        <v>1</v>
      </c>
      <c r="H1544">
        <v>2023</v>
      </c>
      <c r="I1544">
        <v>34</v>
      </c>
      <c r="J1544">
        <v>1.93</v>
      </c>
      <c r="K1544">
        <v>0</v>
      </c>
      <c r="L1544">
        <v>54.1</v>
      </c>
      <c r="M1544">
        <v>0</v>
      </c>
      <c r="N1544">
        <v>0.01</v>
      </c>
      <c r="O1544">
        <v>0</v>
      </c>
      <c r="P1544">
        <v>5.3109433962264096E-3</v>
      </c>
      <c r="Q1544">
        <v>0</v>
      </c>
      <c r="R1544">
        <v>0.42</v>
      </c>
      <c r="S1544">
        <v>0</v>
      </c>
      <c r="T1544">
        <v>79.58</v>
      </c>
      <c r="U1544">
        <v>0.21</v>
      </c>
      <c r="V1544">
        <v>0</v>
      </c>
      <c r="W1544">
        <v>0.57999999999999996</v>
      </c>
      <c r="X1544">
        <v>0</v>
      </c>
      <c r="Y1544">
        <v>0.31</v>
      </c>
      <c r="Z1544">
        <v>0</v>
      </c>
      <c r="AA1544">
        <v>1.7999999999999999E-2</v>
      </c>
      <c r="AB1544">
        <v>0</v>
      </c>
      <c r="AC1544" t="s">
        <v>36</v>
      </c>
      <c r="AD1544" t="s">
        <v>36</v>
      </c>
      <c r="AE1544" t="s">
        <v>36</v>
      </c>
      <c r="AF1544" t="s">
        <v>36</v>
      </c>
      <c r="AG1544" t="s">
        <v>36</v>
      </c>
      <c r="AH1544" t="s">
        <v>36</v>
      </c>
    </row>
    <row r="1545" spans="1:34" x14ac:dyDescent="0.25">
      <c r="A1545">
        <v>35</v>
      </c>
      <c r="B1545" t="s">
        <v>34</v>
      </c>
      <c r="C1545">
        <v>4</v>
      </c>
      <c r="D1545">
        <v>5</v>
      </c>
      <c r="E1545">
        <v>1</v>
      </c>
      <c r="F1545" t="s">
        <v>35</v>
      </c>
      <c r="G1545">
        <v>1</v>
      </c>
      <c r="H1545">
        <v>2024</v>
      </c>
      <c r="I1545">
        <v>35</v>
      </c>
      <c r="J1545">
        <v>1.93</v>
      </c>
      <c r="K1545">
        <v>0</v>
      </c>
      <c r="L1545">
        <v>54.1</v>
      </c>
      <c r="M1545">
        <v>0</v>
      </c>
      <c r="N1545">
        <v>0.01</v>
      </c>
      <c r="O1545">
        <v>0</v>
      </c>
      <c r="P1545">
        <v>5.3109433962264096E-3</v>
      </c>
      <c r="Q1545">
        <v>0</v>
      </c>
      <c r="R1545">
        <v>0.42</v>
      </c>
      <c r="S1545">
        <v>0</v>
      </c>
      <c r="T1545">
        <v>79.58</v>
      </c>
      <c r="U1545">
        <v>0.21</v>
      </c>
      <c r="V1545">
        <v>0</v>
      </c>
      <c r="W1545">
        <v>0.57999999999999996</v>
      </c>
      <c r="X1545">
        <v>0</v>
      </c>
      <c r="Y1545">
        <v>0.31</v>
      </c>
      <c r="Z1545">
        <v>0</v>
      </c>
      <c r="AA1545">
        <v>1.7999999999999999E-2</v>
      </c>
      <c r="AB1545">
        <v>0</v>
      </c>
      <c r="AC1545" t="s">
        <v>36</v>
      </c>
      <c r="AD1545" t="s">
        <v>36</v>
      </c>
      <c r="AE1545" t="s">
        <v>36</v>
      </c>
      <c r="AF1545" t="s">
        <v>36</v>
      </c>
      <c r="AG1545" t="s">
        <v>36</v>
      </c>
      <c r="AH1545" t="s">
        <v>36</v>
      </c>
    </row>
    <row r="1546" spans="1:34" x14ac:dyDescent="0.25">
      <c r="A1546">
        <v>36</v>
      </c>
      <c r="B1546" t="s">
        <v>34</v>
      </c>
      <c r="C1546">
        <v>4</v>
      </c>
      <c r="D1546">
        <v>5</v>
      </c>
      <c r="E1546">
        <v>1</v>
      </c>
      <c r="F1546" t="s">
        <v>35</v>
      </c>
      <c r="G1546">
        <v>1</v>
      </c>
      <c r="H1546">
        <v>2025</v>
      </c>
      <c r="I1546">
        <v>36</v>
      </c>
      <c r="J1546">
        <v>1.93</v>
      </c>
      <c r="K1546">
        <v>0</v>
      </c>
      <c r="L1546">
        <v>54.1</v>
      </c>
      <c r="M1546">
        <v>0</v>
      </c>
      <c r="N1546">
        <v>0.01</v>
      </c>
      <c r="O1546">
        <v>0</v>
      </c>
      <c r="P1546">
        <v>5.3109433962264096E-3</v>
      </c>
      <c r="Q1546">
        <v>0</v>
      </c>
      <c r="R1546">
        <v>0.42</v>
      </c>
      <c r="S1546">
        <v>0</v>
      </c>
      <c r="T1546">
        <v>79.58</v>
      </c>
      <c r="U1546">
        <v>0.21</v>
      </c>
      <c r="V1546">
        <v>0</v>
      </c>
      <c r="W1546">
        <v>0.57999999999999996</v>
      </c>
      <c r="X1546">
        <v>0</v>
      </c>
      <c r="Y1546">
        <v>0.31</v>
      </c>
      <c r="Z1546">
        <v>0</v>
      </c>
      <c r="AA1546">
        <v>1.7999999999999999E-2</v>
      </c>
      <c r="AB1546">
        <v>0</v>
      </c>
      <c r="AC1546" t="s">
        <v>36</v>
      </c>
      <c r="AD1546" t="s">
        <v>36</v>
      </c>
      <c r="AE1546" t="s">
        <v>36</v>
      </c>
      <c r="AF1546" t="s">
        <v>36</v>
      </c>
      <c r="AG1546" t="s">
        <v>36</v>
      </c>
      <c r="AH1546" t="s">
        <v>36</v>
      </c>
    </row>
    <row r="1547" spans="1:34" x14ac:dyDescent="0.25">
      <c r="A1547">
        <v>37</v>
      </c>
      <c r="B1547" t="s">
        <v>34</v>
      </c>
      <c r="C1547">
        <v>4</v>
      </c>
      <c r="D1547">
        <v>5</v>
      </c>
      <c r="E1547">
        <v>1</v>
      </c>
      <c r="F1547" t="s">
        <v>35</v>
      </c>
      <c r="G1547">
        <v>1</v>
      </c>
      <c r="H1547">
        <v>2026</v>
      </c>
      <c r="I1547">
        <v>37</v>
      </c>
      <c r="J1547">
        <v>1.93</v>
      </c>
      <c r="K1547">
        <v>0</v>
      </c>
      <c r="L1547">
        <v>54.1</v>
      </c>
      <c r="M1547">
        <v>0</v>
      </c>
      <c r="N1547">
        <v>0.01</v>
      </c>
      <c r="O1547">
        <v>0</v>
      </c>
      <c r="P1547">
        <v>5.3109433962264096E-3</v>
      </c>
      <c r="Q1547">
        <v>0</v>
      </c>
      <c r="R1547">
        <v>0.42</v>
      </c>
      <c r="S1547">
        <v>0</v>
      </c>
      <c r="T1547">
        <v>79.58</v>
      </c>
      <c r="U1547">
        <v>0.21</v>
      </c>
      <c r="V1547">
        <v>0</v>
      </c>
      <c r="W1547">
        <v>0.57999999999999996</v>
      </c>
      <c r="X1547">
        <v>0</v>
      </c>
      <c r="Y1547">
        <v>0.31</v>
      </c>
      <c r="Z1547">
        <v>0</v>
      </c>
      <c r="AA1547">
        <v>1.7999999999999999E-2</v>
      </c>
      <c r="AB1547">
        <v>0</v>
      </c>
      <c r="AC1547" t="s">
        <v>36</v>
      </c>
      <c r="AD1547" t="s">
        <v>36</v>
      </c>
      <c r="AE1547" t="s">
        <v>36</v>
      </c>
      <c r="AF1547" t="s">
        <v>36</v>
      </c>
      <c r="AG1547" t="s">
        <v>36</v>
      </c>
      <c r="AH1547" t="s">
        <v>36</v>
      </c>
    </row>
    <row r="1548" spans="1:34" x14ac:dyDescent="0.25">
      <c r="A1548">
        <v>38</v>
      </c>
      <c r="B1548" t="s">
        <v>34</v>
      </c>
      <c r="C1548">
        <v>4</v>
      </c>
      <c r="D1548">
        <v>5</v>
      </c>
      <c r="E1548">
        <v>1</v>
      </c>
      <c r="F1548" t="s">
        <v>35</v>
      </c>
      <c r="G1548">
        <v>1</v>
      </c>
      <c r="H1548">
        <v>2027</v>
      </c>
      <c r="I1548">
        <v>38</v>
      </c>
      <c r="J1548">
        <v>1.93</v>
      </c>
      <c r="K1548">
        <v>0</v>
      </c>
      <c r="L1548">
        <v>54.1</v>
      </c>
      <c r="M1548">
        <v>0</v>
      </c>
      <c r="N1548">
        <v>0.01</v>
      </c>
      <c r="O1548">
        <v>0</v>
      </c>
      <c r="P1548">
        <v>5.3109433962264096E-3</v>
      </c>
      <c r="Q1548">
        <v>0</v>
      </c>
      <c r="R1548">
        <v>0.42</v>
      </c>
      <c r="S1548">
        <v>0</v>
      </c>
      <c r="T1548">
        <v>79.58</v>
      </c>
      <c r="U1548">
        <v>0.21</v>
      </c>
      <c r="V1548">
        <v>0</v>
      </c>
      <c r="W1548">
        <v>0.57999999999999996</v>
      </c>
      <c r="X1548">
        <v>0</v>
      </c>
      <c r="Y1548">
        <v>0.31</v>
      </c>
      <c r="Z1548">
        <v>0</v>
      </c>
      <c r="AA1548">
        <v>1.7999999999999999E-2</v>
      </c>
      <c r="AB1548">
        <v>0</v>
      </c>
      <c r="AC1548" t="s">
        <v>36</v>
      </c>
      <c r="AD1548" t="s">
        <v>36</v>
      </c>
      <c r="AE1548" t="s">
        <v>36</v>
      </c>
      <c r="AF1548" t="s">
        <v>36</v>
      </c>
      <c r="AG1548" t="s">
        <v>36</v>
      </c>
      <c r="AH1548" t="s">
        <v>36</v>
      </c>
    </row>
    <row r="1549" spans="1:34" x14ac:dyDescent="0.25">
      <c r="A1549">
        <v>39</v>
      </c>
      <c r="B1549" t="s">
        <v>34</v>
      </c>
      <c r="C1549">
        <v>4</v>
      </c>
      <c r="D1549">
        <v>5</v>
      </c>
      <c r="E1549">
        <v>1</v>
      </c>
      <c r="F1549" t="s">
        <v>35</v>
      </c>
      <c r="G1549">
        <v>1</v>
      </c>
      <c r="H1549">
        <v>2028</v>
      </c>
      <c r="I1549">
        <v>39</v>
      </c>
      <c r="J1549">
        <v>1.93</v>
      </c>
      <c r="K1549">
        <v>0</v>
      </c>
      <c r="L1549">
        <v>54.1</v>
      </c>
      <c r="M1549">
        <v>0</v>
      </c>
      <c r="N1549">
        <v>0.01</v>
      </c>
      <c r="O1549">
        <v>0</v>
      </c>
      <c r="P1549">
        <v>5.3109433962264096E-3</v>
      </c>
      <c r="Q1549">
        <v>0</v>
      </c>
      <c r="R1549">
        <v>0.42</v>
      </c>
      <c r="S1549">
        <v>0</v>
      </c>
      <c r="T1549">
        <v>79.58</v>
      </c>
      <c r="U1549">
        <v>0.21</v>
      </c>
      <c r="V1549">
        <v>0</v>
      </c>
      <c r="W1549">
        <v>0.57999999999999996</v>
      </c>
      <c r="X1549">
        <v>0</v>
      </c>
      <c r="Y1549">
        <v>0.31</v>
      </c>
      <c r="Z1549">
        <v>0</v>
      </c>
      <c r="AA1549">
        <v>1.7999999999999999E-2</v>
      </c>
      <c r="AB1549">
        <v>0</v>
      </c>
      <c r="AC1549" t="s">
        <v>36</v>
      </c>
      <c r="AD1549" t="s">
        <v>36</v>
      </c>
      <c r="AE1549" t="s">
        <v>36</v>
      </c>
      <c r="AF1549" t="s">
        <v>36</v>
      </c>
      <c r="AG1549" t="s">
        <v>36</v>
      </c>
      <c r="AH1549" t="s">
        <v>36</v>
      </c>
    </row>
    <row r="1550" spans="1:34" x14ac:dyDescent="0.25">
      <c r="A1550">
        <v>40</v>
      </c>
      <c r="B1550" t="s">
        <v>34</v>
      </c>
      <c r="C1550">
        <v>4</v>
      </c>
      <c r="D1550">
        <v>5</v>
      </c>
      <c r="E1550">
        <v>1</v>
      </c>
      <c r="F1550" t="s">
        <v>35</v>
      </c>
      <c r="G1550">
        <v>1</v>
      </c>
      <c r="H1550">
        <v>2029</v>
      </c>
      <c r="I1550">
        <v>40</v>
      </c>
      <c r="J1550">
        <v>1.93</v>
      </c>
      <c r="K1550">
        <v>0</v>
      </c>
      <c r="L1550">
        <v>54.1</v>
      </c>
      <c r="M1550">
        <v>0</v>
      </c>
      <c r="N1550">
        <v>0.01</v>
      </c>
      <c r="O1550">
        <v>0</v>
      </c>
      <c r="P1550">
        <v>5.3109433962264096E-3</v>
      </c>
      <c r="Q1550">
        <v>0</v>
      </c>
      <c r="R1550">
        <v>0.42</v>
      </c>
      <c r="S1550">
        <v>0</v>
      </c>
      <c r="T1550">
        <v>79.58</v>
      </c>
      <c r="U1550">
        <v>0.21</v>
      </c>
      <c r="V1550">
        <v>0</v>
      </c>
      <c r="W1550">
        <v>0.57999999999999996</v>
      </c>
      <c r="X1550">
        <v>0</v>
      </c>
      <c r="Y1550">
        <v>0.31</v>
      </c>
      <c r="Z1550">
        <v>0</v>
      </c>
      <c r="AA1550">
        <v>1.7999999999999999E-2</v>
      </c>
      <c r="AB1550">
        <v>0</v>
      </c>
      <c r="AC1550" t="s">
        <v>36</v>
      </c>
      <c r="AD1550" t="s">
        <v>36</v>
      </c>
      <c r="AE1550" t="s">
        <v>36</v>
      </c>
      <c r="AF1550" t="s">
        <v>36</v>
      </c>
      <c r="AG1550" t="s">
        <v>36</v>
      </c>
      <c r="AH1550" t="s">
        <v>36</v>
      </c>
    </row>
    <row r="1551" spans="1:34" x14ac:dyDescent="0.25">
      <c r="A1551">
        <v>41</v>
      </c>
      <c r="B1551" t="s">
        <v>34</v>
      </c>
      <c r="C1551">
        <v>4</v>
      </c>
      <c r="D1551">
        <v>5</v>
      </c>
      <c r="E1551">
        <v>1</v>
      </c>
      <c r="F1551" t="s">
        <v>35</v>
      </c>
      <c r="G1551">
        <v>1</v>
      </c>
      <c r="H1551">
        <v>2030</v>
      </c>
      <c r="I1551">
        <v>41</v>
      </c>
      <c r="J1551">
        <v>1.93</v>
      </c>
      <c r="K1551">
        <v>0</v>
      </c>
      <c r="L1551">
        <v>54.1</v>
      </c>
      <c r="M1551">
        <v>0</v>
      </c>
      <c r="N1551">
        <v>0.01</v>
      </c>
      <c r="O1551">
        <v>0</v>
      </c>
      <c r="P1551">
        <v>5.3109433962264096E-3</v>
      </c>
      <c r="Q1551">
        <v>0</v>
      </c>
      <c r="R1551">
        <v>0.42</v>
      </c>
      <c r="S1551">
        <v>0</v>
      </c>
      <c r="T1551">
        <v>79.58</v>
      </c>
      <c r="U1551">
        <v>0.21</v>
      </c>
      <c r="V1551">
        <v>0</v>
      </c>
      <c r="W1551">
        <v>0.57999999999999996</v>
      </c>
      <c r="X1551">
        <v>0</v>
      </c>
      <c r="Y1551">
        <v>0.31</v>
      </c>
      <c r="Z1551">
        <v>0</v>
      </c>
      <c r="AA1551">
        <v>1.7999999999999999E-2</v>
      </c>
      <c r="AB1551">
        <v>0</v>
      </c>
      <c r="AC1551" t="s">
        <v>36</v>
      </c>
      <c r="AD1551" t="s">
        <v>36</v>
      </c>
      <c r="AE1551" t="s">
        <v>36</v>
      </c>
      <c r="AF1551" t="s">
        <v>36</v>
      </c>
      <c r="AG1551" t="s">
        <v>36</v>
      </c>
      <c r="AH1551" t="s">
        <v>36</v>
      </c>
    </row>
    <row r="1552" spans="1:34" x14ac:dyDescent="0.25">
      <c r="A1552">
        <v>42</v>
      </c>
      <c r="B1552" t="s">
        <v>34</v>
      </c>
      <c r="C1552">
        <v>4</v>
      </c>
      <c r="D1552">
        <v>5</v>
      </c>
      <c r="E1552">
        <v>1</v>
      </c>
      <c r="F1552" t="s">
        <v>35</v>
      </c>
      <c r="G1552">
        <v>1</v>
      </c>
      <c r="H1552">
        <v>2031</v>
      </c>
      <c r="I1552">
        <v>42</v>
      </c>
      <c r="J1552">
        <v>1.93</v>
      </c>
      <c r="K1552">
        <v>0</v>
      </c>
      <c r="L1552">
        <v>54.1</v>
      </c>
      <c r="M1552">
        <v>0</v>
      </c>
      <c r="N1552">
        <v>0.01</v>
      </c>
      <c r="O1552">
        <v>0</v>
      </c>
      <c r="P1552">
        <v>5.3109433962264096E-3</v>
      </c>
      <c r="Q1552">
        <v>0</v>
      </c>
      <c r="R1552">
        <v>0.42</v>
      </c>
      <c r="S1552">
        <v>0</v>
      </c>
      <c r="T1552">
        <v>79.58</v>
      </c>
      <c r="U1552">
        <v>0.21</v>
      </c>
      <c r="V1552">
        <v>0</v>
      </c>
      <c r="W1552">
        <v>0.57999999999999996</v>
      </c>
      <c r="X1552">
        <v>0</v>
      </c>
      <c r="Y1552">
        <v>0.31</v>
      </c>
      <c r="Z1552">
        <v>0</v>
      </c>
      <c r="AA1552">
        <v>1.7999999999999999E-2</v>
      </c>
      <c r="AB1552">
        <v>0</v>
      </c>
      <c r="AC1552" t="s">
        <v>36</v>
      </c>
      <c r="AD1552" t="s">
        <v>36</v>
      </c>
      <c r="AE1552" t="s">
        <v>36</v>
      </c>
      <c r="AF1552" t="s">
        <v>36</v>
      </c>
      <c r="AG1552" t="s">
        <v>36</v>
      </c>
      <c r="AH1552" t="s">
        <v>36</v>
      </c>
    </row>
    <row r="1553" spans="1:34" x14ac:dyDescent="0.25">
      <c r="A1553">
        <v>43</v>
      </c>
      <c r="B1553" t="s">
        <v>34</v>
      </c>
      <c r="C1553">
        <v>4</v>
      </c>
      <c r="D1553">
        <v>5</v>
      </c>
      <c r="E1553">
        <v>1</v>
      </c>
      <c r="F1553" t="s">
        <v>35</v>
      </c>
      <c r="G1553">
        <v>1</v>
      </c>
      <c r="H1553">
        <v>2032</v>
      </c>
      <c r="I1553">
        <v>43</v>
      </c>
      <c r="J1553">
        <v>1.93</v>
      </c>
      <c r="K1553">
        <v>0</v>
      </c>
      <c r="L1553">
        <v>54.1</v>
      </c>
      <c r="M1553">
        <v>0</v>
      </c>
      <c r="N1553">
        <v>0.01</v>
      </c>
      <c r="O1553">
        <v>0</v>
      </c>
      <c r="P1553">
        <v>5.3109433962264096E-3</v>
      </c>
      <c r="Q1553">
        <v>0</v>
      </c>
      <c r="R1553">
        <v>0.42</v>
      </c>
      <c r="S1553">
        <v>0</v>
      </c>
      <c r="T1553">
        <v>79.58</v>
      </c>
      <c r="U1553">
        <v>0.21</v>
      </c>
      <c r="V1553">
        <v>0</v>
      </c>
      <c r="W1553">
        <v>0.57999999999999996</v>
      </c>
      <c r="X1553">
        <v>0</v>
      </c>
      <c r="Y1553">
        <v>0.31</v>
      </c>
      <c r="Z1553">
        <v>0</v>
      </c>
      <c r="AA1553">
        <v>1.7999999999999999E-2</v>
      </c>
      <c r="AB1553">
        <v>0</v>
      </c>
      <c r="AC1553" t="s">
        <v>36</v>
      </c>
      <c r="AD1553" t="s">
        <v>36</v>
      </c>
      <c r="AE1553" t="s">
        <v>36</v>
      </c>
      <c r="AF1553" t="s">
        <v>36</v>
      </c>
      <c r="AG1553" t="s">
        <v>36</v>
      </c>
      <c r="AH1553" t="s">
        <v>36</v>
      </c>
    </row>
    <row r="1554" spans="1:34" x14ac:dyDescent="0.25">
      <c r="A1554">
        <v>44</v>
      </c>
      <c r="B1554" t="s">
        <v>34</v>
      </c>
      <c r="C1554">
        <v>4</v>
      </c>
      <c r="D1554">
        <v>5</v>
      </c>
      <c r="E1554">
        <v>1</v>
      </c>
      <c r="F1554" t="s">
        <v>35</v>
      </c>
      <c r="G1554">
        <v>1</v>
      </c>
      <c r="H1554">
        <v>2033</v>
      </c>
      <c r="I1554">
        <v>44</v>
      </c>
      <c r="J1554">
        <v>1.93</v>
      </c>
      <c r="K1554">
        <v>0</v>
      </c>
      <c r="L1554">
        <v>54.1</v>
      </c>
      <c r="M1554">
        <v>0</v>
      </c>
      <c r="N1554">
        <v>0.01</v>
      </c>
      <c r="O1554">
        <v>0</v>
      </c>
      <c r="P1554">
        <v>5.3109433962264096E-3</v>
      </c>
      <c r="Q1554">
        <v>0</v>
      </c>
      <c r="R1554">
        <v>0.42</v>
      </c>
      <c r="S1554">
        <v>0</v>
      </c>
      <c r="T1554">
        <v>79.58</v>
      </c>
      <c r="U1554">
        <v>0.21</v>
      </c>
      <c r="V1554">
        <v>0</v>
      </c>
      <c r="W1554">
        <v>0.57999999999999996</v>
      </c>
      <c r="X1554">
        <v>0</v>
      </c>
      <c r="Y1554">
        <v>0.31</v>
      </c>
      <c r="Z1554">
        <v>0</v>
      </c>
      <c r="AA1554">
        <v>1.7999999999999999E-2</v>
      </c>
      <c r="AB1554">
        <v>0</v>
      </c>
      <c r="AC1554" t="s">
        <v>36</v>
      </c>
      <c r="AD1554" t="s">
        <v>36</v>
      </c>
      <c r="AE1554" t="s">
        <v>36</v>
      </c>
      <c r="AF1554" t="s">
        <v>36</v>
      </c>
      <c r="AG1554" t="s">
        <v>36</v>
      </c>
      <c r="AH1554" t="s">
        <v>36</v>
      </c>
    </row>
    <row r="1555" spans="1:34" x14ac:dyDescent="0.25">
      <c r="A1555">
        <v>45</v>
      </c>
      <c r="B1555" t="s">
        <v>34</v>
      </c>
      <c r="C1555">
        <v>4</v>
      </c>
      <c r="D1555">
        <v>5</v>
      </c>
      <c r="E1555">
        <v>1</v>
      </c>
      <c r="F1555" t="s">
        <v>35</v>
      </c>
      <c r="G1555">
        <v>1</v>
      </c>
      <c r="H1555">
        <v>2034</v>
      </c>
      <c r="I1555">
        <v>45</v>
      </c>
      <c r="J1555">
        <v>1.93</v>
      </c>
      <c r="K1555">
        <v>0</v>
      </c>
      <c r="L1555">
        <v>54.1</v>
      </c>
      <c r="M1555">
        <v>0</v>
      </c>
      <c r="N1555">
        <v>0.01</v>
      </c>
      <c r="O1555">
        <v>0</v>
      </c>
      <c r="P1555">
        <v>5.3109433962264096E-3</v>
      </c>
      <c r="Q1555">
        <v>0</v>
      </c>
      <c r="R1555">
        <v>0.42</v>
      </c>
      <c r="S1555">
        <v>0</v>
      </c>
      <c r="T1555">
        <v>79.58</v>
      </c>
      <c r="U1555">
        <v>0.21</v>
      </c>
      <c r="V1555">
        <v>0</v>
      </c>
      <c r="W1555">
        <v>0.57999999999999996</v>
      </c>
      <c r="X1555">
        <v>0</v>
      </c>
      <c r="Y1555">
        <v>0.31</v>
      </c>
      <c r="Z1555">
        <v>0</v>
      </c>
      <c r="AA1555">
        <v>1.7999999999999999E-2</v>
      </c>
      <c r="AB1555">
        <v>0</v>
      </c>
      <c r="AC1555" t="s">
        <v>36</v>
      </c>
      <c r="AD1555" t="s">
        <v>36</v>
      </c>
      <c r="AE1555" t="s">
        <v>36</v>
      </c>
      <c r="AF1555" t="s">
        <v>36</v>
      </c>
      <c r="AG1555" t="s">
        <v>36</v>
      </c>
      <c r="AH1555" t="s">
        <v>36</v>
      </c>
    </row>
    <row r="1556" spans="1:34" x14ac:dyDescent="0.25">
      <c r="A1556">
        <v>46</v>
      </c>
      <c r="B1556" t="s">
        <v>34</v>
      </c>
      <c r="C1556">
        <v>4</v>
      </c>
      <c r="D1556">
        <v>5</v>
      </c>
      <c r="E1556">
        <v>1</v>
      </c>
      <c r="F1556" t="s">
        <v>35</v>
      </c>
      <c r="G1556">
        <v>1</v>
      </c>
      <c r="H1556">
        <v>2035</v>
      </c>
      <c r="I1556">
        <v>46</v>
      </c>
      <c r="J1556">
        <v>1.93</v>
      </c>
      <c r="K1556">
        <v>0</v>
      </c>
      <c r="L1556">
        <v>54.1</v>
      </c>
      <c r="M1556">
        <v>0</v>
      </c>
      <c r="N1556">
        <v>0.01</v>
      </c>
      <c r="O1556">
        <v>0</v>
      </c>
      <c r="P1556">
        <v>5.3109433962264096E-3</v>
      </c>
      <c r="Q1556">
        <v>0</v>
      </c>
      <c r="R1556">
        <v>0.42</v>
      </c>
      <c r="S1556">
        <v>0</v>
      </c>
      <c r="T1556">
        <v>79.58</v>
      </c>
      <c r="U1556">
        <v>0.21</v>
      </c>
      <c r="V1556">
        <v>0</v>
      </c>
      <c r="W1556">
        <v>0.57999999999999996</v>
      </c>
      <c r="X1556">
        <v>0</v>
      </c>
      <c r="Y1556">
        <v>0.31</v>
      </c>
      <c r="Z1556">
        <v>0</v>
      </c>
      <c r="AA1556">
        <v>1.7999999999999999E-2</v>
      </c>
      <c r="AB1556">
        <v>0</v>
      </c>
      <c r="AC1556" t="s">
        <v>36</v>
      </c>
      <c r="AD1556" t="s">
        <v>36</v>
      </c>
      <c r="AE1556" t="s">
        <v>36</v>
      </c>
      <c r="AF1556" t="s">
        <v>36</v>
      </c>
      <c r="AG1556" t="s">
        <v>36</v>
      </c>
      <c r="AH1556" t="s">
        <v>36</v>
      </c>
    </row>
    <row r="1557" spans="1:34" x14ac:dyDescent="0.25">
      <c r="A1557">
        <v>47</v>
      </c>
      <c r="B1557" t="s">
        <v>34</v>
      </c>
      <c r="C1557">
        <v>4</v>
      </c>
      <c r="D1557">
        <v>5</v>
      </c>
      <c r="E1557">
        <v>1</v>
      </c>
      <c r="F1557" t="s">
        <v>35</v>
      </c>
      <c r="G1557">
        <v>1</v>
      </c>
      <c r="H1557">
        <v>2036</v>
      </c>
      <c r="I1557">
        <v>47</v>
      </c>
      <c r="J1557">
        <v>1.93</v>
      </c>
      <c r="K1557">
        <v>0</v>
      </c>
      <c r="L1557">
        <v>54.1</v>
      </c>
      <c r="M1557">
        <v>0</v>
      </c>
      <c r="N1557">
        <v>0.01</v>
      </c>
      <c r="O1557">
        <v>0</v>
      </c>
      <c r="P1557">
        <v>5.3109433962264096E-3</v>
      </c>
      <c r="Q1557">
        <v>0</v>
      </c>
      <c r="R1557">
        <v>0.42</v>
      </c>
      <c r="S1557">
        <v>0</v>
      </c>
      <c r="T1557">
        <v>79.58</v>
      </c>
      <c r="U1557">
        <v>0.21</v>
      </c>
      <c r="V1557">
        <v>0</v>
      </c>
      <c r="W1557">
        <v>0.57999999999999996</v>
      </c>
      <c r="X1557">
        <v>0</v>
      </c>
      <c r="Y1557">
        <v>0.31</v>
      </c>
      <c r="Z1557">
        <v>0</v>
      </c>
      <c r="AA1557">
        <v>1.7999999999999999E-2</v>
      </c>
      <c r="AB1557">
        <v>0</v>
      </c>
      <c r="AC1557" t="s">
        <v>36</v>
      </c>
      <c r="AD1557" t="s">
        <v>36</v>
      </c>
      <c r="AE1557" t="s">
        <v>36</v>
      </c>
      <c r="AF1557" t="s">
        <v>36</v>
      </c>
      <c r="AG1557" t="s">
        <v>36</v>
      </c>
      <c r="AH1557" t="s">
        <v>36</v>
      </c>
    </row>
    <row r="1558" spans="1:34" x14ac:dyDescent="0.25">
      <c r="A1558">
        <v>48</v>
      </c>
      <c r="B1558" t="s">
        <v>34</v>
      </c>
      <c r="C1558">
        <v>4</v>
      </c>
      <c r="D1558">
        <v>5</v>
      </c>
      <c r="E1558">
        <v>1</v>
      </c>
      <c r="F1558" t="s">
        <v>35</v>
      </c>
      <c r="G1558">
        <v>1</v>
      </c>
      <c r="H1558">
        <v>2037</v>
      </c>
      <c r="I1558">
        <v>48</v>
      </c>
      <c r="J1558">
        <v>1.93</v>
      </c>
      <c r="K1558">
        <v>0</v>
      </c>
      <c r="L1558">
        <v>54.1</v>
      </c>
      <c r="M1558">
        <v>0</v>
      </c>
      <c r="N1558">
        <v>0.01</v>
      </c>
      <c r="O1558">
        <v>0</v>
      </c>
      <c r="P1558">
        <v>5.3109433962264096E-3</v>
      </c>
      <c r="Q1558">
        <v>0</v>
      </c>
      <c r="R1558">
        <v>0.42</v>
      </c>
      <c r="S1558">
        <v>0</v>
      </c>
      <c r="T1558">
        <v>79.58</v>
      </c>
      <c r="U1558">
        <v>0.21</v>
      </c>
      <c r="V1558">
        <v>0</v>
      </c>
      <c r="W1558">
        <v>0.57999999999999996</v>
      </c>
      <c r="X1558">
        <v>0</v>
      </c>
      <c r="Y1558">
        <v>0.31</v>
      </c>
      <c r="Z1558">
        <v>0</v>
      </c>
      <c r="AA1558">
        <v>1.7999999999999999E-2</v>
      </c>
      <c r="AB1558">
        <v>0</v>
      </c>
      <c r="AC1558" t="s">
        <v>36</v>
      </c>
      <c r="AD1558" t="s">
        <v>36</v>
      </c>
      <c r="AE1558" t="s">
        <v>36</v>
      </c>
      <c r="AF1558" t="s">
        <v>36</v>
      </c>
      <c r="AG1558" t="s">
        <v>36</v>
      </c>
      <c r="AH1558" t="s">
        <v>36</v>
      </c>
    </row>
    <row r="1559" spans="1:34" x14ac:dyDescent="0.25">
      <c r="A1559">
        <v>49</v>
      </c>
      <c r="B1559" t="s">
        <v>34</v>
      </c>
      <c r="C1559">
        <v>4</v>
      </c>
      <c r="D1559">
        <v>5</v>
      </c>
      <c r="E1559">
        <v>1</v>
      </c>
      <c r="F1559" t="s">
        <v>35</v>
      </c>
      <c r="G1559">
        <v>1</v>
      </c>
      <c r="H1559">
        <v>2038</v>
      </c>
      <c r="I1559">
        <v>49</v>
      </c>
      <c r="J1559">
        <v>1.93</v>
      </c>
      <c r="K1559">
        <v>0</v>
      </c>
      <c r="L1559">
        <v>54.1</v>
      </c>
      <c r="M1559">
        <v>0</v>
      </c>
      <c r="N1559">
        <v>0.01</v>
      </c>
      <c r="O1559">
        <v>0</v>
      </c>
      <c r="P1559">
        <v>5.3109433962264096E-3</v>
      </c>
      <c r="Q1559">
        <v>0</v>
      </c>
      <c r="R1559">
        <v>0.42</v>
      </c>
      <c r="S1559">
        <v>0</v>
      </c>
      <c r="T1559">
        <v>79.58</v>
      </c>
      <c r="U1559">
        <v>0.21</v>
      </c>
      <c r="V1559">
        <v>0</v>
      </c>
      <c r="W1559">
        <v>0.57999999999999996</v>
      </c>
      <c r="X1559">
        <v>0</v>
      </c>
      <c r="Y1559">
        <v>0.31</v>
      </c>
      <c r="Z1559">
        <v>0</v>
      </c>
      <c r="AA1559">
        <v>1.7999999999999999E-2</v>
      </c>
      <c r="AB1559">
        <v>0</v>
      </c>
      <c r="AC1559" t="s">
        <v>36</v>
      </c>
      <c r="AD1559" t="s">
        <v>36</v>
      </c>
      <c r="AE1559" t="s">
        <v>36</v>
      </c>
      <c r="AF1559" t="s">
        <v>36</v>
      </c>
      <c r="AG1559" t="s">
        <v>36</v>
      </c>
      <c r="AH1559" t="s">
        <v>36</v>
      </c>
    </row>
    <row r="1560" spans="1:34" x14ac:dyDescent="0.25">
      <c r="A1560">
        <v>50</v>
      </c>
      <c r="B1560" t="s">
        <v>34</v>
      </c>
      <c r="C1560">
        <v>4</v>
      </c>
      <c r="D1560">
        <v>5</v>
      </c>
      <c r="E1560">
        <v>1</v>
      </c>
      <c r="F1560" t="s">
        <v>35</v>
      </c>
      <c r="G1560">
        <v>1</v>
      </c>
      <c r="H1560">
        <v>2039</v>
      </c>
      <c r="I1560">
        <v>50</v>
      </c>
      <c r="J1560">
        <v>1.93</v>
      </c>
      <c r="K1560">
        <v>0</v>
      </c>
      <c r="L1560">
        <v>54.1</v>
      </c>
      <c r="M1560">
        <v>0</v>
      </c>
      <c r="N1560">
        <v>0.01</v>
      </c>
      <c r="O1560">
        <v>0</v>
      </c>
      <c r="P1560">
        <v>5.3109433962264096E-3</v>
      </c>
      <c r="Q1560">
        <v>0</v>
      </c>
      <c r="R1560">
        <v>0.42</v>
      </c>
      <c r="S1560">
        <v>0</v>
      </c>
      <c r="T1560">
        <v>79.58</v>
      </c>
      <c r="U1560">
        <v>0.21</v>
      </c>
      <c r="V1560">
        <v>0</v>
      </c>
      <c r="W1560">
        <v>0.57999999999999996</v>
      </c>
      <c r="X1560">
        <v>0</v>
      </c>
      <c r="Y1560">
        <v>0.31</v>
      </c>
      <c r="Z1560">
        <v>0</v>
      </c>
      <c r="AA1560">
        <v>1.7999999999999999E-2</v>
      </c>
      <c r="AB1560">
        <v>0</v>
      </c>
      <c r="AC1560" t="s">
        <v>36</v>
      </c>
      <c r="AD1560" t="s">
        <v>36</v>
      </c>
      <c r="AE1560" t="s">
        <v>36</v>
      </c>
      <c r="AF1560" t="s">
        <v>36</v>
      </c>
      <c r="AG1560" t="s">
        <v>36</v>
      </c>
      <c r="AH1560" t="s">
        <v>36</v>
      </c>
    </row>
    <row r="1561" spans="1:34" x14ac:dyDescent="0.25">
      <c r="A1561">
        <v>51</v>
      </c>
      <c r="B1561" t="s">
        <v>34</v>
      </c>
      <c r="C1561">
        <v>4</v>
      </c>
      <c r="D1561">
        <v>5</v>
      </c>
      <c r="E1561">
        <v>1</v>
      </c>
      <c r="F1561" t="s">
        <v>35</v>
      </c>
      <c r="G1561">
        <v>1</v>
      </c>
      <c r="H1561">
        <v>2040</v>
      </c>
      <c r="I1561">
        <v>51</v>
      </c>
      <c r="J1561">
        <v>1.93</v>
      </c>
      <c r="K1561">
        <v>0</v>
      </c>
      <c r="L1561">
        <v>54.1</v>
      </c>
      <c r="M1561">
        <v>0</v>
      </c>
      <c r="N1561">
        <v>0.01</v>
      </c>
      <c r="O1561">
        <v>0</v>
      </c>
      <c r="P1561">
        <v>5.3109433962264096E-3</v>
      </c>
      <c r="Q1561">
        <v>0</v>
      </c>
      <c r="R1561">
        <v>0.42</v>
      </c>
      <c r="S1561">
        <v>0</v>
      </c>
      <c r="T1561">
        <v>79.58</v>
      </c>
      <c r="U1561">
        <v>0.21</v>
      </c>
      <c r="V1561">
        <v>0</v>
      </c>
      <c r="W1561">
        <v>0.57999999999999996</v>
      </c>
      <c r="X1561">
        <v>0</v>
      </c>
      <c r="Y1561">
        <v>0.31</v>
      </c>
      <c r="Z1561">
        <v>0</v>
      </c>
      <c r="AA1561">
        <v>1.7999999999999999E-2</v>
      </c>
      <c r="AB1561">
        <v>0</v>
      </c>
      <c r="AC1561" t="s">
        <v>36</v>
      </c>
      <c r="AD1561" t="s">
        <v>36</v>
      </c>
      <c r="AE1561" t="s">
        <v>36</v>
      </c>
      <c r="AF1561" t="s">
        <v>36</v>
      </c>
      <c r="AG1561" t="s">
        <v>36</v>
      </c>
      <c r="AH1561" t="s">
        <v>36</v>
      </c>
    </row>
    <row r="1562" spans="1:34" x14ac:dyDescent="0.25">
      <c r="A1562">
        <v>84</v>
      </c>
      <c r="B1562" t="s">
        <v>34</v>
      </c>
      <c r="C1562">
        <v>4</v>
      </c>
      <c r="D1562">
        <v>15</v>
      </c>
      <c r="E1562">
        <v>2</v>
      </c>
      <c r="F1562" t="s">
        <v>35</v>
      </c>
      <c r="G1562">
        <v>1</v>
      </c>
      <c r="H1562">
        <v>2022</v>
      </c>
      <c r="I1562">
        <v>33</v>
      </c>
      <c r="J1562">
        <v>1.93</v>
      </c>
      <c r="K1562">
        <v>0</v>
      </c>
      <c r="L1562">
        <v>54.1</v>
      </c>
      <c r="M1562">
        <v>0</v>
      </c>
      <c r="N1562">
        <v>0.01</v>
      </c>
      <c r="O1562">
        <v>0</v>
      </c>
      <c r="P1562">
        <v>5.3109433962264096E-3</v>
      </c>
      <c r="Q1562">
        <v>0</v>
      </c>
      <c r="R1562">
        <v>0.42</v>
      </c>
      <c r="S1562">
        <v>0</v>
      </c>
      <c r="T1562">
        <v>79.58</v>
      </c>
      <c r="U1562">
        <v>0.21</v>
      </c>
      <c r="V1562">
        <v>0</v>
      </c>
      <c r="W1562">
        <v>0.57999999999999996</v>
      </c>
      <c r="X1562">
        <v>0</v>
      </c>
      <c r="Y1562">
        <v>0.31</v>
      </c>
      <c r="Z1562">
        <v>0</v>
      </c>
      <c r="AA1562">
        <v>1.7999999999999999E-2</v>
      </c>
      <c r="AB1562">
        <v>0</v>
      </c>
      <c r="AC1562" t="s">
        <v>36</v>
      </c>
      <c r="AD1562" t="s">
        <v>36</v>
      </c>
      <c r="AE1562" t="s">
        <v>36</v>
      </c>
      <c r="AF1562" t="s">
        <v>36</v>
      </c>
      <c r="AG1562" t="s">
        <v>36</v>
      </c>
      <c r="AH1562" t="s">
        <v>36</v>
      </c>
    </row>
    <row r="1563" spans="1:34" x14ac:dyDescent="0.25">
      <c r="A1563">
        <v>85</v>
      </c>
      <c r="B1563" t="s">
        <v>34</v>
      </c>
      <c r="C1563">
        <v>4</v>
      </c>
      <c r="D1563">
        <v>15</v>
      </c>
      <c r="E1563">
        <v>2</v>
      </c>
      <c r="F1563" t="s">
        <v>35</v>
      </c>
      <c r="G1563">
        <v>1</v>
      </c>
      <c r="H1563">
        <v>2023</v>
      </c>
      <c r="I1563">
        <v>34</v>
      </c>
      <c r="J1563">
        <v>1.93</v>
      </c>
      <c r="K1563">
        <v>0</v>
      </c>
      <c r="L1563">
        <v>54.1</v>
      </c>
      <c r="M1563">
        <v>0</v>
      </c>
      <c r="N1563">
        <v>0.01</v>
      </c>
      <c r="O1563">
        <v>0</v>
      </c>
      <c r="P1563">
        <v>5.3109433962264096E-3</v>
      </c>
      <c r="Q1563">
        <v>0</v>
      </c>
      <c r="R1563">
        <v>0.42</v>
      </c>
      <c r="S1563">
        <v>0</v>
      </c>
      <c r="T1563">
        <v>79.58</v>
      </c>
      <c r="U1563">
        <v>0.21</v>
      </c>
      <c r="V1563">
        <v>0</v>
      </c>
      <c r="W1563">
        <v>0.57999999999999996</v>
      </c>
      <c r="X1563">
        <v>0</v>
      </c>
      <c r="Y1563">
        <v>0.31</v>
      </c>
      <c r="Z1563">
        <v>0</v>
      </c>
      <c r="AA1563">
        <v>1.7999999999999999E-2</v>
      </c>
      <c r="AB1563">
        <v>0</v>
      </c>
      <c r="AC1563" t="s">
        <v>36</v>
      </c>
      <c r="AD1563" t="s">
        <v>36</v>
      </c>
      <c r="AE1563" t="s">
        <v>36</v>
      </c>
      <c r="AF1563" t="s">
        <v>36</v>
      </c>
      <c r="AG1563" t="s">
        <v>36</v>
      </c>
      <c r="AH1563" t="s">
        <v>36</v>
      </c>
    </row>
    <row r="1564" spans="1:34" x14ac:dyDescent="0.25">
      <c r="A1564">
        <v>86</v>
      </c>
      <c r="B1564" t="s">
        <v>34</v>
      </c>
      <c r="C1564">
        <v>4</v>
      </c>
      <c r="D1564">
        <v>15</v>
      </c>
      <c r="E1564">
        <v>2</v>
      </c>
      <c r="F1564" t="s">
        <v>35</v>
      </c>
      <c r="G1564">
        <v>1</v>
      </c>
      <c r="H1564">
        <v>2024</v>
      </c>
      <c r="I1564">
        <v>35</v>
      </c>
      <c r="J1564">
        <v>1.93</v>
      </c>
      <c r="K1564">
        <v>0</v>
      </c>
      <c r="L1564">
        <v>54.1</v>
      </c>
      <c r="M1564">
        <v>0</v>
      </c>
      <c r="N1564">
        <v>0.01</v>
      </c>
      <c r="O1564">
        <v>0</v>
      </c>
      <c r="P1564">
        <v>5.3109433962264096E-3</v>
      </c>
      <c r="Q1564">
        <v>0</v>
      </c>
      <c r="R1564">
        <v>0.42</v>
      </c>
      <c r="S1564">
        <v>0</v>
      </c>
      <c r="T1564">
        <v>79.58</v>
      </c>
      <c r="U1564">
        <v>0.21</v>
      </c>
      <c r="V1564">
        <v>0</v>
      </c>
      <c r="W1564">
        <v>0.57999999999999996</v>
      </c>
      <c r="X1564">
        <v>0</v>
      </c>
      <c r="Y1564">
        <v>0.31</v>
      </c>
      <c r="Z1564">
        <v>0</v>
      </c>
      <c r="AA1564">
        <v>1.7999999999999999E-2</v>
      </c>
      <c r="AB1564">
        <v>0</v>
      </c>
      <c r="AC1564" t="s">
        <v>36</v>
      </c>
      <c r="AD1564" t="s">
        <v>36</v>
      </c>
      <c r="AE1564" t="s">
        <v>36</v>
      </c>
      <c r="AF1564" t="s">
        <v>36</v>
      </c>
      <c r="AG1564" t="s">
        <v>36</v>
      </c>
      <c r="AH1564" t="s">
        <v>36</v>
      </c>
    </row>
    <row r="1565" spans="1:34" x14ac:dyDescent="0.25">
      <c r="A1565">
        <v>87</v>
      </c>
      <c r="B1565" t="s">
        <v>34</v>
      </c>
      <c r="C1565">
        <v>4</v>
      </c>
      <c r="D1565">
        <v>15</v>
      </c>
      <c r="E1565">
        <v>2</v>
      </c>
      <c r="F1565" t="s">
        <v>35</v>
      </c>
      <c r="G1565">
        <v>1</v>
      </c>
      <c r="H1565">
        <v>2025</v>
      </c>
      <c r="I1565">
        <v>36</v>
      </c>
      <c r="J1565">
        <v>1.93</v>
      </c>
      <c r="K1565">
        <v>0</v>
      </c>
      <c r="L1565">
        <v>54.1</v>
      </c>
      <c r="M1565">
        <v>0</v>
      </c>
      <c r="N1565">
        <v>0.01</v>
      </c>
      <c r="O1565">
        <v>0</v>
      </c>
      <c r="P1565">
        <v>5.3109433962264096E-3</v>
      </c>
      <c r="Q1565">
        <v>0</v>
      </c>
      <c r="R1565">
        <v>0.42</v>
      </c>
      <c r="S1565">
        <v>0</v>
      </c>
      <c r="T1565">
        <v>79.58</v>
      </c>
      <c r="U1565">
        <v>0.21</v>
      </c>
      <c r="V1565">
        <v>0</v>
      </c>
      <c r="W1565">
        <v>0.57999999999999996</v>
      </c>
      <c r="X1565">
        <v>0</v>
      </c>
      <c r="Y1565">
        <v>0.31</v>
      </c>
      <c r="Z1565">
        <v>0</v>
      </c>
      <c r="AA1565">
        <v>1.7999999999999999E-2</v>
      </c>
      <c r="AB1565">
        <v>0</v>
      </c>
      <c r="AC1565" t="s">
        <v>36</v>
      </c>
      <c r="AD1565" t="s">
        <v>36</v>
      </c>
      <c r="AE1565" t="s">
        <v>36</v>
      </c>
      <c r="AF1565" t="s">
        <v>36</v>
      </c>
      <c r="AG1565" t="s">
        <v>36</v>
      </c>
      <c r="AH1565" t="s">
        <v>36</v>
      </c>
    </row>
    <row r="1566" spans="1:34" x14ac:dyDescent="0.25">
      <c r="A1566">
        <v>88</v>
      </c>
      <c r="B1566" t="s">
        <v>34</v>
      </c>
      <c r="C1566">
        <v>4</v>
      </c>
      <c r="D1566">
        <v>15</v>
      </c>
      <c r="E1566">
        <v>2</v>
      </c>
      <c r="F1566" t="s">
        <v>35</v>
      </c>
      <c r="G1566">
        <v>1</v>
      </c>
      <c r="H1566">
        <v>2026</v>
      </c>
      <c r="I1566">
        <v>37</v>
      </c>
      <c r="J1566">
        <v>1.93</v>
      </c>
      <c r="K1566">
        <v>0</v>
      </c>
      <c r="L1566">
        <v>54.1</v>
      </c>
      <c r="M1566">
        <v>0</v>
      </c>
      <c r="N1566">
        <v>0.01</v>
      </c>
      <c r="O1566">
        <v>0</v>
      </c>
      <c r="P1566">
        <v>5.3109433962264096E-3</v>
      </c>
      <c r="Q1566">
        <v>0</v>
      </c>
      <c r="R1566">
        <v>0.42</v>
      </c>
      <c r="S1566">
        <v>0</v>
      </c>
      <c r="T1566">
        <v>79.58</v>
      </c>
      <c r="U1566">
        <v>0.21</v>
      </c>
      <c r="V1566">
        <v>0</v>
      </c>
      <c r="W1566">
        <v>0.57999999999999996</v>
      </c>
      <c r="X1566">
        <v>0</v>
      </c>
      <c r="Y1566">
        <v>0.31</v>
      </c>
      <c r="Z1566">
        <v>0</v>
      </c>
      <c r="AA1566">
        <v>1.7999999999999999E-2</v>
      </c>
      <c r="AB1566">
        <v>0</v>
      </c>
      <c r="AC1566" t="s">
        <v>36</v>
      </c>
      <c r="AD1566" t="s">
        <v>36</v>
      </c>
      <c r="AE1566" t="s">
        <v>36</v>
      </c>
      <c r="AF1566" t="s">
        <v>36</v>
      </c>
      <c r="AG1566" t="s">
        <v>36</v>
      </c>
      <c r="AH1566" t="s">
        <v>36</v>
      </c>
    </row>
    <row r="1567" spans="1:34" x14ac:dyDescent="0.25">
      <c r="A1567">
        <v>89</v>
      </c>
      <c r="B1567" t="s">
        <v>34</v>
      </c>
      <c r="C1567">
        <v>4</v>
      </c>
      <c r="D1567">
        <v>15</v>
      </c>
      <c r="E1567">
        <v>2</v>
      </c>
      <c r="F1567" t="s">
        <v>35</v>
      </c>
      <c r="G1567">
        <v>1</v>
      </c>
      <c r="H1567">
        <v>2027</v>
      </c>
      <c r="I1567">
        <v>38</v>
      </c>
      <c r="J1567">
        <v>1.93</v>
      </c>
      <c r="K1567">
        <v>0</v>
      </c>
      <c r="L1567">
        <v>54.1</v>
      </c>
      <c r="M1567">
        <v>0</v>
      </c>
      <c r="N1567">
        <v>0.01</v>
      </c>
      <c r="O1567">
        <v>0</v>
      </c>
      <c r="P1567">
        <v>5.3109433962264096E-3</v>
      </c>
      <c r="Q1567">
        <v>0</v>
      </c>
      <c r="R1567">
        <v>0.42</v>
      </c>
      <c r="S1567">
        <v>0</v>
      </c>
      <c r="T1567">
        <v>79.58</v>
      </c>
      <c r="U1567">
        <v>0.21</v>
      </c>
      <c r="V1567">
        <v>0</v>
      </c>
      <c r="W1567">
        <v>0.57999999999999996</v>
      </c>
      <c r="X1567">
        <v>0</v>
      </c>
      <c r="Y1567">
        <v>0.31</v>
      </c>
      <c r="Z1567">
        <v>0</v>
      </c>
      <c r="AA1567">
        <v>1.7999999999999999E-2</v>
      </c>
      <c r="AB1567">
        <v>0</v>
      </c>
      <c r="AC1567" t="s">
        <v>36</v>
      </c>
      <c r="AD1567" t="s">
        <v>36</v>
      </c>
      <c r="AE1567" t="s">
        <v>36</v>
      </c>
      <c r="AF1567" t="s">
        <v>36</v>
      </c>
      <c r="AG1567" t="s">
        <v>36</v>
      </c>
      <c r="AH1567" t="s">
        <v>36</v>
      </c>
    </row>
    <row r="1568" spans="1:34" x14ac:dyDescent="0.25">
      <c r="A1568">
        <v>90</v>
      </c>
      <c r="B1568" t="s">
        <v>34</v>
      </c>
      <c r="C1568">
        <v>4</v>
      </c>
      <c r="D1568">
        <v>15</v>
      </c>
      <c r="E1568">
        <v>2</v>
      </c>
      <c r="F1568" t="s">
        <v>35</v>
      </c>
      <c r="G1568">
        <v>1</v>
      </c>
      <c r="H1568">
        <v>2028</v>
      </c>
      <c r="I1568">
        <v>39</v>
      </c>
      <c r="J1568">
        <v>1.93</v>
      </c>
      <c r="K1568">
        <v>0</v>
      </c>
      <c r="L1568">
        <v>54.1</v>
      </c>
      <c r="M1568">
        <v>0</v>
      </c>
      <c r="N1568">
        <v>0.01</v>
      </c>
      <c r="O1568">
        <v>0</v>
      </c>
      <c r="P1568">
        <v>5.3109433962264096E-3</v>
      </c>
      <c r="Q1568">
        <v>0</v>
      </c>
      <c r="R1568">
        <v>0.42</v>
      </c>
      <c r="S1568">
        <v>0</v>
      </c>
      <c r="T1568">
        <v>79.58</v>
      </c>
      <c r="U1568">
        <v>0.21</v>
      </c>
      <c r="V1568">
        <v>0</v>
      </c>
      <c r="W1568">
        <v>0.57999999999999996</v>
      </c>
      <c r="X1568">
        <v>0</v>
      </c>
      <c r="Y1568">
        <v>0.31</v>
      </c>
      <c r="Z1568">
        <v>0</v>
      </c>
      <c r="AA1568">
        <v>1.7999999999999999E-2</v>
      </c>
      <c r="AB1568">
        <v>0</v>
      </c>
      <c r="AC1568" t="s">
        <v>36</v>
      </c>
      <c r="AD1568" t="s">
        <v>36</v>
      </c>
      <c r="AE1568" t="s">
        <v>36</v>
      </c>
      <c r="AF1568" t="s">
        <v>36</v>
      </c>
      <c r="AG1568" t="s">
        <v>36</v>
      </c>
      <c r="AH1568" t="s">
        <v>36</v>
      </c>
    </row>
    <row r="1569" spans="1:34" x14ac:dyDescent="0.25">
      <c r="A1569">
        <v>91</v>
      </c>
      <c r="B1569" t="s">
        <v>34</v>
      </c>
      <c r="C1569">
        <v>4</v>
      </c>
      <c r="D1569">
        <v>15</v>
      </c>
      <c r="E1569">
        <v>2</v>
      </c>
      <c r="F1569" t="s">
        <v>35</v>
      </c>
      <c r="G1569">
        <v>1</v>
      </c>
      <c r="H1569">
        <v>2029</v>
      </c>
      <c r="I1569">
        <v>40</v>
      </c>
      <c r="J1569">
        <v>1.93</v>
      </c>
      <c r="K1569">
        <v>0</v>
      </c>
      <c r="L1569">
        <v>54.1</v>
      </c>
      <c r="M1569">
        <v>0</v>
      </c>
      <c r="N1569">
        <v>0.01</v>
      </c>
      <c r="O1569">
        <v>0</v>
      </c>
      <c r="P1569">
        <v>5.3109433962264096E-3</v>
      </c>
      <c r="Q1569">
        <v>0</v>
      </c>
      <c r="R1569">
        <v>0.42</v>
      </c>
      <c r="S1569">
        <v>0</v>
      </c>
      <c r="T1569">
        <v>79.58</v>
      </c>
      <c r="U1569">
        <v>0.21</v>
      </c>
      <c r="V1569">
        <v>0</v>
      </c>
      <c r="W1569">
        <v>0.57999999999999996</v>
      </c>
      <c r="X1569">
        <v>0</v>
      </c>
      <c r="Y1569">
        <v>0.31</v>
      </c>
      <c r="Z1569">
        <v>0</v>
      </c>
      <c r="AA1569">
        <v>1.7999999999999999E-2</v>
      </c>
      <c r="AB1569">
        <v>0</v>
      </c>
      <c r="AC1569" t="s">
        <v>36</v>
      </c>
      <c r="AD1569" t="s">
        <v>36</v>
      </c>
      <c r="AE1569" t="s">
        <v>36</v>
      </c>
      <c r="AF1569" t="s">
        <v>36</v>
      </c>
      <c r="AG1569" t="s">
        <v>36</v>
      </c>
      <c r="AH1569" t="s">
        <v>36</v>
      </c>
    </row>
    <row r="1570" spans="1:34" x14ac:dyDescent="0.25">
      <c r="A1570">
        <v>92</v>
      </c>
      <c r="B1570" t="s">
        <v>34</v>
      </c>
      <c r="C1570">
        <v>4</v>
      </c>
      <c r="D1570">
        <v>15</v>
      </c>
      <c r="E1570">
        <v>2</v>
      </c>
      <c r="F1570" t="s">
        <v>35</v>
      </c>
      <c r="G1570">
        <v>1</v>
      </c>
      <c r="H1570">
        <v>2030</v>
      </c>
      <c r="I1570">
        <v>41</v>
      </c>
      <c r="J1570">
        <v>1.93</v>
      </c>
      <c r="K1570">
        <v>0</v>
      </c>
      <c r="L1570">
        <v>54.1</v>
      </c>
      <c r="M1570">
        <v>0</v>
      </c>
      <c r="N1570">
        <v>0.01</v>
      </c>
      <c r="O1570">
        <v>0</v>
      </c>
      <c r="P1570">
        <v>5.3109433962264096E-3</v>
      </c>
      <c r="Q1570">
        <v>0</v>
      </c>
      <c r="R1570">
        <v>0.42</v>
      </c>
      <c r="S1570">
        <v>0</v>
      </c>
      <c r="T1570">
        <v>79.58</v>
      </c>
      <c r="U1570">
        <v>0.21</v>
      </c>
      <c r="V1570">
        <v>0</v>
      </c>
      <c r="W1570">
        <v>0.57999999999999996</v>
      </c>
      <c r="X1570">
        <v>0</v>
      </c>
      <c r="Y1570">
        <v>0.31</v>
      </c>
      <c r="Z1570">
        <v>0</v>
      </c>
      <c r="AA1570">
        <v>1.7999999999999999E-2</v>
      </c>
      <c r="AB1570">
        <v>0</v>
      </c>
      <c r="AC1570" t="s">
        <v>36</v>
      </c>
      <c r="AD1570" t="s">
        <v>36</v>
      </c>
      <c r="AE1570" t="s">
        <v>36</v>
      </c>
      <c r="AF1570" t="s">
        <v>36</v>
      </c>
      <c r="AG1570" t="s">
        <v>36</v>
      </c>
      <c r="AH1570" t="s">
        <v>36</v>
      </c>
    </row>
    <row r="1571" spans="1:34" x14ac:dyDescent="0.25">
      <c r="A1571">
        <v>93</v>
      </c>
      <c r="B1571" t="s">
        <v>34</v>
      </c>
      <c r="C1571">
        <v>4</v>
      </c>
      <c r="D1571">
        <v>15</v>
      </c>
      <c r="E1571">
        <v>2</v>
      </c>
      <c r="F1571" t="s">
        <v>35</v>
      </c>
      <c r="G1571">
        <v>1</v>
      </c>
      <c r="H1571">
        <v>2031</v>
      </c>
      <c r="I1571">
        <v>42</v>
      </c>
      <c r="J1571">
        <v>1.93</v>
      </c>
      <c r="K1571">
        <v>0</v>
      </c>
      <c r="L1571">
        <v>54.1</v>
      </c>
      <c r="M1571">
        <v>0</v>
      </c>
      <c r="N1571">
        <v>0.01</v>
      </c>
      <c r="O1571">
        <v>0</v>
      </c>
      <c r="P1571">
        <v>5.3109433962264096E-3</v>
      </c>
      <c r="Q1571">
        <v>0</v>
      </c>
      <c r="R1571">
        <v>0.42</v>
      </c>
      <c r="S1571">
        <v>0</v>
      </c>
      <c r="T1571">
        <v>79.58</v>
      </c>
      <c r="U1571">
        <v>0.21</v>
      </c>
      <c r="V1571">
        <v>0</v>
      </c>
      <c r="W1571">
        <v>0.57999999999999996</v>
      </c>
      <c r="X1571">
        <v>0</v>
      </c>
      <c r="Y1571">
        <v>0.31</v>
      </c>
      <c r="Z1571">
        <v>0</v>
      </c>
      <c r="AA1571">
        <v>1.7999999999999999E-2</v>
      </c>
      <c r="AB1571">
        <v>0</v>
      </c>
      <c r="AC1571" t="s">
        <v>36</v>
      </c>
      <c r="AD1571" t="s">
        <v>36</v>
      </c>
      <c r="AE1571" t="s">
        <v>36</v>
      </c>
      <c r="AF1571" t="s">
        <v>36</v>
      </c>
      <c r="AG1571" t="s">
        <v>36</v>
      </c>
      <c r="AH1571" t="s">
        <v>36</v>
      </c>
    </row>
    <row r="1572" spans="1:34" x14ac:dyDescent="0.25">
      <c r="A1572">
        <v>94</v>
      </c>
      <c r="B1572" t="s">
        <v>34</v>
      </c>
      <c r="C1572">
        <v>4</v>
      </c>
      <c r="D1572">
        <v>15</v>
      </c>
      <c r="E1572">
        <v>2</v>
      </c>
      <c r="F1572" t="s">
        <v>35</v>
      </c>
      <c r="G1572">
        <v>1</v>
      </c>
      <c r="H1572">
        <v>2032</v>
      </c>
      <c r="I1572">
        <v>43</v>
      </c>
      <c r="J1572">
        <v>1.93</v>
      </c>
      <c r="K1572">
        <v>0</v>
      </c>
      <c r="L1572">
        <v>54.1</v>
      </c>
      <c r="M1572">
        <v>0</v>
      </c>
      <c r="N1572">
        <v>0.01</v>
      </c>
      <c r="O1572">
        <v>0</v>
      </c>
      <c r="P1572">
        <v>5.3109433962264096E-3</v>
      </c>
      <c r="Q1572">
        <v>0</v>
      </c>
      <c r="R1572">
        <v>0.42</v>
      </c>
      <c r="S1572">
        <v>0</v>
      </c>
      <c r="T1572">
        <v>79.58</v>
      </c>
      <c r="U1572">
        <v>0.21</v>
      </c>
      <c r="V1572">
        <v>0</v>
      </c>
      <c r="W1572">
        <v>0.57999999999999996</v>
      </c>
      <c r="X1572">
        <v>0</v>
      </c>
      <c r="Y1572">
        <v>0.31</v>
      </c>
      <c r="Z1572">
        <v>0</v>
      </c>
      <c r="AA1572">
        <v>1.7999999999999999E-2</v>
      </c>
      <c r="AB1572">
        <v>0</v>
      </c>
      <c r="AC1572" t="s">
        <v>36</v>
      </c>
      <c r="AD1572" t="s">
        <v>36</v>
      </c>
      <c r="AE1572" t="s">
        <v>36</v>
      </c>
      <c r="AF1572" t="s">
        <v>36</v>
      </c>
      <c r="AG1572" t="s">
        <v>36</v>
      </c>
      <c r="AH1572" t="s">
        <v>36</v>
      </c>
    </row>
    <row r="1573" spans="1:34" x14ac:dyDescent="0.25">
      <c r="A1573">
        <v>95</v>
      </c>
      <c r="B1573" t="s">
        <v>34</v>
      </c>
      <c r="C1573">
        <v>4</v>
      </c>
      <c r="D1573">
        <v>15</v>
      </c>
      <c r="E1573">
        <v>2</v>
      </c>
      <c r="F1573" t="s">
        <v>35</v>
      </c>
      <c r="G1573">
        <v>1</v>
      </c>
      <c r="H1573">
        <v>2033</v>
      </c>
      <c r="I1573">
        <v>44</v>
      </c>
      <c r="J1573">
        <v>1.93</v>
      </c>
      <c r="K1573">
        <v>0</v>
      </c>
      <c r="L1573">
        <v>54.1</v>
      </c>
      <c r="M1573">
        <v>0</v>
      </c>
      <c r="N1573">
        <v>0.01</v>
      </c>
      <c r="O1573">
        <v>0</v>
      </c>
      <c r="P1573">
        <v>5.3109433962264096E-3</v>
      </c>
      <c r="Q1573">
        <v>0</v>
      </c>
      <c r="R1573">
        <v>0.42</v>
      </c>
      <c r="S1573">
        <v>0</v>
      </c>
      <c r="T1573">
        <v>79.58</v>
      </c>
      <c r="U1573">
        <v>0.21</v>
      </c>
      <c r="V1573">
        <v>0</v>
      </c>
      <c r="W1573">
        <v>0.57999999999999996</v>
      </c>
      <c r="X1573">
        <v>0</v>
      </c>
      <c r="Y1573">
        <v>0.31</v>
      </c>
      <c r="Z1573">
        <v>0</v>
      </c>
      <c r="AA1573">
        <v>1.7999999999999999E-2</v>
      </c>
      <c r="AB1573">
        <v>0</v>
      </c>
      <c r="AC1573" t="s">
        <v>36</v>
      </c>
      <c r="AD1573" t="s">
        <v>36</v>
      </c>
      <c r="AE1573" t="s">
        <v>36</v>
      </c>
      <c r="AF1573" t="s">
        <v>36</v>
      </c>
      <c r="AG1573" t="s">
        <v>36</v>
      </c>
      <c r="AH1573" t="s">
        <v>36</v>
      </c>
    </row>
    <row r="1574" spans="1:34" x14ac:dyDescent="0.25">
      <c r="A1574">
        <v>96</v>
      </c>
      <c r="B1574" t="s">
        <v>34</v>
      </c>
      <c r="C1574">
        <v>4</v>
      </c>
      <c r="D1574">
        <v>15</v>
      </c>
      <c r="E1574">
        <v>2</v>
      </c>
      <c r="F1574" t="s">
        <v>35</v>
      </c>
      <c r="G1574">
        <v>1</v>
      </c>
      <c r="H1574">
        <v>2034</v>
      </c>
      <c r="I1574">
        <v>45</v>
      </c>
      <c r="J1574">
        <v>1.93</v>
      </c>
      <c r="K1574">
        <v>0</v>
      </c>
      <c r="L1574">
        <v>54.1</v>
      </c>
      <c r="M1574">
        <v>0</v>
      </c>
      <c r="N1574">
        <v>0.01</v>
      </c>
      <c r="O1574">
        <v>0</v>
      </c>
      <c r="P1574">
        <v>5.3109433962264096E-3</v>
      </c>
      <c r="Q1574">
        <v>0</v>
      </c>
      <c r="R1574">
        <v>0.42</v>
      </c>
      <c r="S1574">
        <v>0</v>
      </c>
      <c r="T1574">
        <v>79.58</v>
      </c>
      <c r="U1574">
        <v>0.21</v>
      </c>
      <c r="V1574">
        <v>0</v>
      </c>
      <c r="W1574">
        <v>0.57999999999999996</v>
      </c>
      <c r="X1574">
        <v>0</v>
      </c>
      <c r="Y1574">
        <v>0.31</v>
      </c>
      <c r="Z1574">
        <v>0</v>
      </c>
      <c r="AA1574">
        <v>1.7999999999999999E-2</v>
      </c>
      <c r="AB1574">
        <v>0</v>
      </c>
      <c r="AC1574" t="s">
        <v>36</v>
      </c>
      <c r="AD1574" t="s">
        <v>36</v>
      </c>
      <c r="AE1574" t="s">
        <v>36</v>
      </c>
      <c r="AF1574" t="s">
        <v>36</v>
      </c>
      <c r="AG1574" t="s">
        <v>36</v>
      </c>
      <c r="AH1574" t="s">
        <v>36</v>
      </c>
    </row>
    <row r="1575" spans="1:34" x14ac:dyDescent="0.25">
      <c r="A1575">
        <v>97</v>
      </c>
      <c r="B1575" t="s">
        <v>34</v>
      </c>
      <c r="C1575">
        <v>4</v>
      </c>
      <c r="D1575">
        <v>15</v>
      </c>
      <c r="E1575">
        <v>2</v>
      </c>
      <c r="F1575" t="s">
        <v>35</v>
      </c>
      <c r="G1575">
        <v>1</v>
      </c>
      <c r="H1575">
        <v>2035</v>
      </c>
      <c r="I1575">
        <v>46</v>
      </c>
      <c r="J1575">
        <v>1.93</v>
      </c>
      <c r="K1575">
        <v>0</v>
      </c>
      <c r="L1575">
        <v>54.1</v>
      </c>
      <c r="M1575">
        <v>0</v>
      </c>
      <c r="N1575">
        <v>0.01</v>
      </c>
      <c r="O1575">
        <v>0</v>
      </c>
      <c r="P1575">
        <v>5.3109433962264096E-3</v>
      </c>
      <c r="Q1575">
        <v>0</v>
      </c>
      <c r="R1575">
        <v>0.42</v>
      </c>
      <c r="S1575">
        <v>0</v>
      </c>
      <c r="T1575">
        <v>79.58</v>
      </c>
      <c r="U1575">
        <v>0.21</v>
      </c>
      <c r="V1575">
        <v>0</v>
      </c>
      <c r="W1575">
        <v>0.57999999999999996</v>
      </c>
      <c r="X1575">
        <v>0</v>
      </c>
      <c r="Y1575">
        <v>0.31</v>
      </c>
      <c r="Z1575">
        <v>0</v>
      </c>
      <c r="AA1575">
        <v>1.7999999999999999E-2</v>
      </c>
      <c r="AB1575">
        <v>0</v>
      </c>
      <c r="AC1575" t="s">
        <v>36</v>
      </c>
      <c r="AD1575" t="s">
        <v>36</v>
      </c>
      <c r="AE1575" t="s">
        <v>36</v>
      </c>
      <c r="AF1575" t="s">
        <v>36</v>
      </c>
      <c r="AG1575" t="s">
        <v>36</v>
      </c>
      <c r="AH1575" t="s">
        <v>36</v>
      </c>
    </row>
    <row r="1576" spans="1:34" x14ac:dyDescent="0.25">
      <c r="A1576">
        <v>98</v>
      </c>
      <c r="B1576" t="s">
        <v>34</v>
      </c>
      <c r="C1576">
        <v>4</v>
      </c>
      <c r="D1576">
        <v>15</v>
      </c>
      <c r="E1576">
        <v>2</v>
      </c>
      <c r="F1576" t="s">
        <v>35</v>
      </c>
      <c r="G1576">
        <v>1</v>
      </c>
      <c r="H1576">
        <v>2036</v>
      </c>
      <c r="I1576">
        <v>47</v>
      </c>
      <c r="J1576">
        <v>1.93</v>
      </c>
      <c r="K1576">
        <v>0</v>
      </c>
      <c r="L1576">
        <v>54.1</v>
      </c>
      <c r="M1576">
        <v>0</v>
      </c>
      <c r="N1576">
        <v>0.01</v>
      </c>
      <c r="O1576">
        <v>0</v>
      </c>
      <c r="P1576">
        <v>5.3109433962264096E-3</v>
      </c>
      <c r="Q1576">
        <v>0</v>
      </c>
      <c r="R1576">
        <v>0.42</v>
      </c>
      <c r="S1576">
        <v>0</v>
      </c>
      <c r="T1576">
        <v>79.58</v>
      </c>
      <c r="U1576">
        <v>0.21</v>
      </c>
      <c r="V1576">
        <v>0</v>
      </c>
      <c r="W1576">
        <v>0.57999999999999996</v>
      </c>
      <c r="X1576">
        <v>0</v>
      </c>
      <c r="Y1576">
        <v>0.31</v>
      </c>
      <c r="Z1576">
        <v>0</v>
      </c>
      <c r="AA1576">
        <v>1.7999999999999999E-2</v>
      </c>
      <c r="AB1576">
        <v>0</v>
      </c>
      <c r="AC1576" t="s">
        <v>36</v>
      </c>
      <c r="AD1576" t="s">
        <v>36</v>
      </c>
      <c r="AE1576" t="s">
        <v>36</v>
      </c>
      <c r="AF1576" t="s">
        <v>36</v>
      </c>
      <c r="AG1576" t="s">
        <v>36</v>
      </c>
      <c r="AH1576" t="s">
        <v>36</v>
      </c>
    </row>
    <row r="1577" spans="1:34" x14ac:dyDescent="0.25">
      <c r="A1577">
        <v>99</v>
      </c>
      <c r="B1577" t="s">
        <v>34</v>
      </c>
      <c r="C1577">
        <v>4</v>
      </c>
      <c r="D1577">
        <v>15</v>
      </c>
      <c r="E1577">
        <v>2</v>
      </c>
      <c r="F1577" t="s">
        <v>35</v>
      </c>
      <c r="G1577">
        <v>1</v>
      </c>
      <c r="H1577">
        <v>2037</v>
      </c>
      <c r="I1577">
        <v>48</v>
      </c>
      <c r="J1577">
        <v>1.93</v>
      </c>
      <c r="K1577">
        <v>0</v>
      </c>
      <c r="L1577">
        <v>54.1</v>
      </c>
      <c r="M1577">
        <v>0</v>
      </c>
      <c r="N1577">
        <v>0.01</v>
      </c>
      <c r="O1577">
        <v>0</v>
      </c>
      <c r="P1577">
        <v>5.3109433962264096E-3</v>
      </c>
      <c r="Q1577">
        <v>0</v>
      </c>
      <c r="R1577">
        <v>0.42</v>
      </c>
      <c r="S1577">
        <v>0</v>
      </c>
      <c r="T1577">
        <v>79.58</v>
      </c>
      <c r="U1577">
        <v>0.21</v>
      </c>
      <c r="V1577">
        <v>0</v>
      </c>
      <c r="W1577">
        <v>0.57999999999999996</v>
      </c>
      <c r="X1577">
        <v>0</v>
      </c>
      <c r="Y1577">
        <v>0.31</v>
      </c>
      <c r="Z1577">
        <v>0</v>
      </c>
      <c r="AA1577">
        <v>1.7999999999999999E-2</v>
      </c>
      <c r="AB1577">
        <v>0</v>
      </c>
      <c r="AC1577" t="s">
        <v>36</v>
      </c>
      <c r="AD1577" t="s">
        <v>36</v>
      </c>
      <c r="AE1577" t="s">
        <v>36</v>
      </c>
      <c r="AF1577" t="s">
        <v>36</v>
      </c>
      <c r="AG1577" t="s">
        <v>36</v>
      </c>
      <c r="AH1577" t="s">
        <v>36</v>
      </c>
    </row>
    <row r="1578" spans="1:34" x14ac:dyDescent="0.25">
      <c r="A1578">
        <v>100</v>
      </c>
      <c r="B1578" t="s">
        <v>34</v>
      </c>
      <c r="C1578">
        <v>4</v>
      </c>
      <c r="D1578">
        <v>15</v>
      </c>
      <c r="E1578">
        <v>2</v>
      </c>
      <c r="F1578" t="s">
        <v>35</v>
      </c>
      <c r="G1578">
        <v>1</v>
      </c>
      <c r="H1578">
        <v>2038</v>
      </c>
      <c r="I1578">
        <v>49</v>
      </c>
      <c r="J1578">
        <v>1.93</v>
      </c>
      <c r="K1578">
        <v>0</v>
      </c>
      <c r="L1578">
        <v>54.1</v>
      </c>
      <c r="M1578">
        <v>0</v>
      </c>
      <c r="N1578">
        <v>0.01</v>
      </c>
      <c r="O1578">
        <v>0</v>
      </c>
      <c r="P1578">
        <v>5.3109433962264096E-3</v>
      </c>
      <c r="Q1578">
        <v>0</v>
      </c>
      <c r="R1578">
        <v>0.42</v>
      </c>
      <c r="S1578">
        <v>0</v>
      </c>
      <c r="T1578">
        <v>79.58</v>
      </c>
      <c r="U1578">
        <v>0.21</v>
      </c>
      <c r="V1578">
        <v>0</v>
      </c>
      <c r="W1578">
        <v>0.57999999999999996</v>
      </c>
      <c r="X1578">
        <v>0</v>
      </c>
      <c r="Y1578">
        <v>0.31</v>
      </c>
      <c r="Z1578">
        <v>0</v>
      </c>
      <c r="AA1578">
        <v>1.7999999999999999E-2</v>
      </c>
      <c r="AB1578">
        <v>0</v>
      </c>
      <c r="AC1578" t="s">
        <v>36</v>
      </c>
      <c r="AD1578" t="s">
        <v>36</v>
      </c>
      <c r="AE1578" t="s">
        <v>36</v>
      </c>
      <c r="AF1578" t="s">
        <v>36</v>
      </c>
      <c r="AG1578" t="s">
        <v>36</v>
      </c>
      <c r="AH1578" t="s">
        <v>36</v>
      </c>
    </row>
    <row r="1579" spans="1:34" x14ac:dyDescent="0.25">
      <c r="A1579">
        <v>101</v>
      </c>
      <c r="B1579" t="s">
        <v>34</v>
      </c>
      <c r="C1579">
        <v>4</v>
      </c>
      <c r="D1579">
        <v>15</v>
      </c>
      <c r="E1579">
        <v>2</v>
      </c>
      <c r="F1579" t="s">
        <v>35</v>
      </c>
      <c r="G1579">
        <v>1</v>
      </c>
      <c r="H1579">
        <v>2039</v>
      </c>
      <c r="I1579">
        <v>50</v>
      </c>
      <c r="J1579">
        <v>1.93</v>
      </c>
      <c r="K1579">
        <v>0</v>
      </c>
      <c r="L1579">
        <v>54.1</v>
      </c>
      <c r="M1579">
        <v>0</v>
      </c>
      <c r="N1579">
        <v>0.01</v>
      </c>
      <c r="O1579">
        <v>0</v>
      </c>
      <c r="P1579">
        <v>5.3109433962264096E-3</v>
      </c>
      <c r="Q1579">
        <v>0</v>
      </c>
      <c r="R1579">
        <v>0.42</v>
      </c>
      <c r="S1579">
        <v>0</v>
      </c>
      <c r="T1579">
        <v>79.58</v>
      </c>
      <c r="U1579">
        <v>0.21</v>
      </c>
      <c r="V1579">
        <v>0</v>
      </c>
      <c r="W1579">
        <v>0.57999999999999996</v>
      </c>
      <c r="X1579">
        <v>0</v>
      </c>
      <c r="Y1579">
        <v>0.31</v>
      </c>
      <c r="Z1579">
        <v>0</v>
      </c>
      <c r="AA1579">
        <v>1.7999999999999999E-2</v>
      </c>
      <c r="AB1579">
        <v>0</v>
      </c>
      <c r="AC1579" t="s">
        <v>36</v>
      </c>
      <c r="AD1579" t="s">
        <v>36</v>
      </c>
      <c r="AE1579" t="s">
        <v>36</v>
      </c>
      <c r="AF1579" t="s">
        <v>36</v>
      </c>
      <c r="AG1579" t="s">
        <v>36</v>
      </c>
      <c r="AH1579" t="s">
        <v>36</v>
      </c>
    </row>
    <row r="1580" spans="1:34" x14ac:dyDescent="0.25">
      <c r="A1580">
        <v>102</v>
      </c>
      <c r="B1580" t="s">
        <v>34</v>
      </c>
      <c r="C1580">
        <v>4</v>
      </c>
      <c r="D1580">
        <v>15</v>
      </c>
      <c r="E1580">
        <v>2</v>
      </c>
      <c r="F1580" t="s">
        <v>35</v>
      </c>
      <c r="G1580">
        <v>1</v>
      </c>
      <c r="H1580">
        <v>2040</v>
      </c>
      <c r="I1580">
        <v>51</v>
      </c>
      <c r="J1580">
        <v>1.93</v>
      </c>
      <c r="K1580">
        <v>0</v>
      </c>
      <c r="L1580">
        <v>54.1</v>
      </c>
      <c r="M1580">
        <v>0</v>
      </c>
      <c r="N1580">
        <v>0.01</v>
      </c>
      <c r="O1580">
        <v>0</v>
      </c>
      <c r="P1580">
        <v>5.3109433962264096E-3</v>
      </c>
      <c r="Q1580">
        <v>0</v>
      </c>
      <c r="R1580">
        <v>0.42</v>
      </c>
      <c r="S1580">
        <v>0</v>
      </c>
      <c r="T1580">
        <v>79.58</v>
      </c>
      <c r="U1580">
        <v>0.21</v>
      </c>
      <c r="V1580">
        <v>0</v>
      </c>
      <c r="W1580">
        <v>0.57999999999999996</v>
      </c>
      <c r="X1580">
        <v>0</v>
      </c>
      <c r="Y1580">
        <v>0.31</v>
      </c>
      <c r="Z1580">
        <v>0</v>
      </c>
      <c r="AA1580">
        <v>1.7999999999999999E-2</v>
      </c>
      <c r="AB1580">
        <v>0</v>
      </c>
      <c r="AC1580" t="s">
        <v>36</v>
      </c>
      <c r="AD1580" t="s">
        <v>36</v>
      </c>
      <c r="AE1580" t="s">
        <v>36</v>
      </c>
      <c r="AF1580" t="s">
        <v>36</v>
      </c>
      <c r="AG1580" t="s">
        <v>36</v>
      </c>
      <c r="AH1580" t="s">
        <v>36</v>
      </c>
    </row>
    <row r="1581" spans="1:34" x14ac:dyDescent="0.25">
      <c r="A1581">
        <v>135</v>
      </c>
      <c r="B1581" t="s">
        <v>34</v>
      </c>
      <c r="C1581">
        <v>4</v>
      </c>
      <c r="D1581">
        <v>25</v>
      </c>
      <c r="E1581">
        <v>3</v>
      </c>
      <c r="F1581" t="s">
        <v>35</v>
      </c>
      <c r="G1581">
        <v>1</v>
      </c>
      <c r="H1581">
        <v>2022</v>
      </c>
      <c r="I1581">
        <v>33</v>
      </c>
      <c r="J1581">
        <v>1.93</v>
      </c>
      <c r="K1581">
        <v>0</v>
      </c>
      <c r="L1581">
        <v>54.1</v>
      </c>
      <c r="M1581">
        <v>0</v>
      </c>
      <c r="N1581">
        <v>0.01</v>
      </c>
      <c r="O1581">
        <v>0</v>
      </c>
      <c r="P1581">
        <v>5.3109433962264096E-3</v>
      </c>
      <c r="Q1581">
        <v>0</v>
      </c>
      <c r="R1581">
        <v>0.42</v>
      </c>
      <c r="S1581">
        <v>0</v>
      </c>
      <c r="T1581">
        <v>79.58</v>
      </c>
      <c r="U1581">
        <v>0.21</v>
      </c>
      <c r="V1581">
        <v>0</v>
      </c>
      <c r="W1581">
        <v>0.57999999999999996</v>
      </c>
      <c r="X1581">
        <v>0</v>
      </c>
      <c r="Y1581">
        <v>0.31</v>
      </c>
      <c r="Z1581">
        <v>0</v>
      </c>
      <c r="AA1581">
        <v>1.7999999999999999E-2</v>
      </c>
      <c r="AB1581">
        <v>0</v>
      </c>
      <c r="AC1581" t="s">
        <v>36</v>
      </c>
      <c r="AD1581" t="s">
        <v>36</v>
      </c>
      <c r="AE1581" t="s">
        <v>36</v>
      </c>
      <c r="AF1581" t="s">
        <v>36</v>
      </c>
      <c r="AG1581" t="s">
        <v>36</v>
      </c>
      <c r="AH1581" t="s">
        <v>36</v>
      </c>
    </row>
    <row r="1582" spans="1:34" x14ac:dyDescent="0.25">
      <c r="A1582">
        <v>136</v>
      </c>
      <c r="B1582" t="s">
        <v>34</v>
      </c>
      <c r="C1582">
        <v>4</v>
      </c>
      <c r="D1582">
        <v>25</v>
      </c>
      <c r="E1582">
        <v>3</v>
      </c>
      <c r="F1582" t="s">
        <v>35</v>
      </c>
      <c r="G1582">
        <v>1</v>
      </c>
      <c r="H1582">
        <v>2023</v>
      </c>
      <c r="I1582">
        <v>34</v>
      </c>
      <c r="J1582">
        <v>1.93</v>
      </c>
      <c r="K1582">
        <v>0</v>
      </c>
      <c r="L1582">
        <v>54.1</v>
      </c>
      <c r="M1582">
        <v>0</v>
      </c>
      <c r="N1582">
        <v>0.01</v>
      </c>
      <c r="O1582">
        <v>0</v>
      </c>
      <c r="P1582">
        <v>5.3109433962264096E-3</v>
      </c>
      <c r="Q1582">
        <v>0</v>
      </c>
      <c r="R1582">
        <v>0.42</v>
      </c>
      <c r="S1582">
        <v>0</v>
      </c>
      <c r="T1582">
        <v>79.58</v>
      </c>
      <c r="U1582">
        <v>0.21</v>
      </c>
      <c r="V1582">
        <v>0</v>
      </c>
      <c r="W1582">
        <v>0.57999999999999996</v>
      </c>
      <c r="X1582">
        <v>0</v>
      </c>
      <c r="Y1582">
        <v>0.31</v>
      </c>
      <c r="Z1582">
        <v>0</v>
      </c>
      <c r="AA1582">
        <v>1.7999999999999999E-2</v>
      </c>
      <c r="AB1582">
        <v>0</v>
      </c>
      <c r="AC1582" t="s">
        <v>36</v>
      </c>
      <c r="AD1582" t="s">
        <v>36</v>
      </c>
      <c r="AE1582" t="s">
        <v>36</v>
      </c>
      <c r="AF1582" t="s">
        <v>36</v>
      </c>
      <c r="AG1582" t="s">
        <v>36</v>
      </c>
      <c r="AH1582" t="s">
        <v>36</v>
      </c>
    </row>
    <row r="1583" spans="1:34" x14ac:dyDescent="0.25">
      <c r="A1583">
        <v>137</v>
      </c>
      <c r="B1583" t="s">
        <v>34</v>
      </c>
      <c r="C1583">
        <v>4</v>
      </c>
      <c r="D1583">
        <v>25</v>
      </c>
      <c r="E1583">
        <v>3</v>
      </c>
      <c r="F1583" t="s">
        <v>35</v>
      </c>
      <c r="G1583">
        <v>1</v>
      </c>
      <c r="H1583">
        <v>2024</v>
      </c>
      <c r="I1583">
        <v>35</v>
      </c>
      <c r="J1583">
        <v>1.93</v>
      </c>
      <c r="K1583">
        <v>0</v>
      </c>
      <c r="L1583">
        <v>54.1</v>
      </c>
      <c r="M1583">
        <v>0</v>
      </c>
      <c r="N1583">
        <v>0.01</v>
      </c>
      <c r="O1583">
        <v>0</v>
      </c>
      <c r="P1583">
        <v>5.3109433962264096E-3</v>
      </c>
      <c r="Q1583">
        <v>0</v>
      </c>
      <c r="R1583">
        <v>0.42</v>
      </c>
      <c r="S1583">
        <v>0</v>
      </c>
      <c r="T1583">
        <v>79.58</v>
      </c>
      <c r="U1583">
        <v>0.21</v>
      </c>
      <c r="V1583">
        <v>0</v>
      </c>
      <c r="W1583">
        <v>0.57999999999999996</v>
      </c>
      <c r="X1583">
        <v>0</v>
      </c>
      <c r="Y1583">
        <v>0.31</v>
      </c>
      <c r="Z1583">
        <v>0</v>
      </c>
      <c r="AA1583">
        <v>1.7999999999999999E-2</v>
      </c>
      <c r="AB1583">
        <v>0</v>
      </c>
      <c r="AC1583" t="s">
        <v>36</v>
      </c>
      <c r="AD1583" t="s">
        <v>36</v>
      </c>
      <c r="AE1583" t="s">
        <v>36</v>
      </c>
      <c r="AF1583" t="s">
        <v>36</v>
      </c>
      <c r="AG1583" t="s">
        <v>36</v>
      </c>
      <c r="AH1583" t="s">
        <v>36</v>
      </c>
    </row>
    <row r="1584" spans="1:34" x14ac:dyDescent="0.25">
      <c r="A1584">
        <v>138</v>
      </c>
      <c r="B1584" t="s">
        <v>34</v>
      </c>
      <c r="C1584">
        <v>4</v>
      </c>
      <c r="D1584">
        <v>25</v>
      </c>
      <c r="E1584">
        <v>3</v>
      </c>
      <c r="F1584" t="s">
        <v>35</v>
      </c>
      <c r="G1584">
        <v>1</v>
      </c>
      <c r="H1584">
        <v>2025</v>
      </c>
      <c r="I1584">
        <v>36</v>
      </c>
      <c r="J1584">
        <v>1.93</v>
      </c>
      <c r="K1584">
        <v>0</v>
      </c>
      <c r="L1584">
        <v>54.1</v>
      </c>
      <c r="M1584">
        <v>0</v>
      </c>
      <c r="N1584">
        <v>0.01</v>
      </c>
      <c r="O1584">
        <v>0</v>
      </c>
      <c r="P1584">
        <v>5.3109433962264096E-3</v>
      </c>
      <c r="Q1584">
        <v>0</v>
      </c>
      <c r="R1584">
        <v>0.42</v>
      </c>
      <c r="S1584">
        <v>0</v>
      </c>
      <c r="T1584">
        <v>79.58</v>
      </c>
      <c r="U1584">
        <v>0.21</v>
      </c>
      <c r="V1584">
        <v>0</v>
      </c>
      <c r="W1584">
        <v>0.57999999999999996</v>
      </c>
      <c r="X1584">
        <v>0</v>
      </c>
      <c r="Y1584">
        <v>0.31</v>
      </c>
      <c r="Z1584">
        <v>0</v>
      </c>
      <c r="AA1584">
        <v>1.7999999999999999E-2</v>
      </c>
      <c r="AB1584">
        <v>0</v>
      </c>
      <c r="AC1584" t="s">
        <v>36</v>
      </c>
      <c r="AD1584" t="s">
        <v>36</v>
      </c>
      <c r="AE1584" t="s">
        <v>36</v>
      </c>
      <c r="AF1584" t="s">
        <v>36</v>
      </c>
      <c r="AG1584" t="s">
        <v>36</v>
      </c>
      <c r="AH1584" t="s">
        <v>36</v>
      </c>
    </row>
    <row r="1585" spans="1:34" x14ac:dyDescent="0.25">
      <c r="A1585">
        <v>139</v>
      </c>
      <c r="B1585" t="s">
        <v>34</v>
      </c>
      <c r="C1585">
        <v>4</v>
      </c>
      <c r="D1585">
        <v>25</v>
      </c>
      <c r="E1585">
        <v>3</v>
      </c>
      <c r="F1585" t="s">
        <v>35</v>
      </c>
      <c r="G1585">
        <v>1</v>
      </c>
      <c r="H1585">
        <v>2026</v>
      </c>
      <c r="I1585">
        <v>37</v>
      </c>
      <c r="J1585">
        <v>1.93</v>
      </c>
      <c r="K1585">
        <v>0</v>
      </c>
      <c r="L1585">
        <v>54.1</v>
      </c>
      <c r="M1585">
        <v>0</v>
      </c>
      <c r="N1585">
        <v>0.01</v>
      </c>
      <c r="O1585">
        <v>0</v>
      </c>
      <c r="P1585">
        <v>5.3109433962264096E-3</v>
      </c>
      <c r="Q1585">
        <v>0</v>
      </c>
      <c r="R1585">
        <v>0.42</v>
      </c>
      <c r="S1585">
        <v>0</v>
      </c>
      <c r="T1585">
        <v>79.58</v>
      </c>
      <c r="U1585">
        <v>0.21</v>
      </c>
      <c r="V1585">
        <v>0</v>
      </c>
      <c r="W1585">
        <v>0.57999999999999996</v>
      </c>
      <c r="X1585">
        <v>0</v>
      </c>
      <c r="Y1585">
        <v>0.31</v>
      </c>
      <c r="Z1585">
        <v>0</v>
      </c>
      <c r="AA1585">
        <v>1.7999999999999999E-2</v>
      </c>
      <c r="AB1585">
        <v>0</v>
      </c>
      <c r="AC1585" t="s">
        <v>36</v>
      </c>
      <c r="AD1585" t="s">
        <v>36</v>
      </c>
      <c r="AE1585" t="s">
        <v>36</v>
      </c>
      <c r="AF1585" t="s">
        <v>36</v>
      </c>
      <c r="AG1585" t="s">
        <v>36</v>
      </c>
      <c r="AH1585" t="s">
        <v>36</v>
      </c>
    </row>
    <row r="1586" spans="1:34" x14ac:dyDescent="0.25">
      <c r="A1586">
        <v>140</v>
      </c>
      <c r="B1586" t="s">
        <v>34</v>
      </c>
      <c r="C1586">
        <v>4</v>
      </c>
      <c r="D1586">
        <v>25</v>
      </c>
      <c r="E1586">
        <v>3</v>
      </c>
      <c r="F1586" t="s">
        <v>35</v>
      </c>
      <c r="G1586">
        <v>1</v>
      </c>
      <c r="H1586">
        <v>2027</v>
      </c>
      <c r="I1586">
        <v>38</v>
      </c>
      <c r="J1586">
        <v>1.93</v>
      </c>
      <c r="K1586">
        <v>0</v>
      </c>
      <c r="L1586">
        <v>54.1</v>
      </c>
      <c r="M1586">
        <v>0</v>
      </c>
      <c r="N1586">
        <v>0.01</v>
      </c>
      <c r="O1586">
        <v>0</v>
      </c>
      <c r="P1586">
        <v>5.3109433962264096E-3</v>
      </c>
      <c r="Q1586">
        <v>0</v>
      </c>
      <c r="R1586">
        <v>0.42</v>
      </c>
      <c r="S1586">
        <v>0</v>
      </c>
      <c r="T1586">
        <v>79.58</v>
      </c>
      <c r="U1586">
        <v>0.21</v>
      </c>
      <c r="V1586">
        <v>0</v>
      </c>
      <c r="W1586">
        <v>0.57999999999999996</v>
      </c>
      <c r="X1586">
        <v>0</v>
      </c>
      <c r="Y1586">
        <v>0.31</v>
      </c>
      <c r="Z1586">
        <v>0</v>
      </c>
      <c r="AA1586">
        <v>1.7999999999999999E-2</v>
      </c>
      <c r="AB1586">
        <v>0</v>
      </c>
      <c r="AC1586" t="s">
        <v>36</v>
      </c>
      <c r="AD1586" t="s">
        <v>36</v>
      </c>
      <c r="AE1586" t="s">
        <v>36</v>
      </c>
      <c r="AF1586" t="s">
        <v>36</v>
      </c>
      <c r="AG1586" t="s">
        <v>36</v>
      </c>
      <c r="AH1586" t="s">
        <v>36</v>
      </c>
    </row>
    <row r="1587" spans="1:34" x14ac:dyDescent="0.25">
      <c r="A1587">
        <v>141</v>
      </c>
      <c r="B1587" t="s">
        <v>34</v>
      </c>
      <c r="C1587">
        <v>4</v>
      </c>
      <c r="D1587">
        <v>25</v>
      </c>
      <c r="E1587">
        <v>3</v>
      </c>
      <c r="F1587" t="s">
        <v>35</v>
      </c>
      <c r="G1587">
        <v>1</v>
      </c>
      <c r="H1587">
        <v>2028</v>
      </c>
      <c r="I1587">
        <v>39</v>
      </c>
      <c r="J1587">
        <v>1.93</v>
      </c>
      <c r="K1587">
        <v>0</v>
      </c>
      <c r="L1587">
        <v>54.1</v>
      </c>
      <c r="M1587">
        <v>0</v>
      </c>
      <c r="N1587">
        <v>0.01</v>
      </c>
      <c r="O1587">
        <v>0</v>
      </c>
      <c r="P1587">
        <v>5.3109433962264096E-3</v>
      </c>
      <c r="Q1587">
        <v>0</v>
      </c>
      <c r="R1587">
        <v>0.42</v>
      </c>
      <c r="S1587">
        <v>0</v>
      </c>
      <c r="T1587">
        <v>79.58</v>
      </c>
      <c r="U1587">
        <v>0.21</v>
      </c>
      <c r="V1587">
        <v>0</v>
      </c>
      <c r="W1587">
        <v>0.57999999999999996</v>
      </c>
      <c r="X1587">
        <v>0</v>
      </c>
      <c r="Y1587">
        <v>0.31</v>
      </c>
      <c r="Z1587">
        <v>0</v>
      </c>
      <c r="AA1587">
        <v>1.7999999999999999E-2</v>
      </c>
      <c r="AB1587">
        <v>0</v>
      </c>
      <c r="AC1587" t="s">
        <v>36</v>
      </c>
      <c r="AD1587" t="s">
        <v>36</v>
      </c>
      <c r="AE1587" t="s">
        <v>36</v>
      </c>
      <c r="AF1587" t="s">
        <v>36</v>
      </c>
      <c r="AG1587" t="s">
        <v>36</v>
      </c>
      <c r="AH1587" t="s">
        <v>36</v>
      </c>
    </row>
    <row r="1588" spans="1:34" x14ac:dyDescent="0.25">
      <c r="A1588">
        <v>142</v>
      </c>
      <c r="B1588" t="s">
        <v>34</v>
      </c>
      <c r="C1588">
        <v>4</v>
      </c>
      <c r="D1588">
        <v>25</v>
      </c>
      <c r="E1588">
        <v>3</v>
      </c>
      <c r="F1588" t="s">
        <v>35</v>
      </c>
      <c r="G1588">
        <v>1</v>
      </c>
      <c r="H1588">
        <v>2029</v>
      </c>
      <c r="I1588">
        <v>40</v>
      </c>
      <c r="J1588">
        <v>1.93</v>
      </c>
      <c r="K1588">
        <v>0</v>
      </c>
      <c r="L1588">
        <v>54.1</v>
      </c>
      <c r="M1588">
        <v>0</v>
      </c>
      <c r="N1588">
        <v>0.01</v>
      </c>
      <c r="O1588">
        <v>0</v>
      </c>
      <c r="P1588">
        <v>5.3109433962264096E-3</v>
      </c>
      <c r="Q1588">
        <v>0</v>
      </c>
      <c r="R1588">
        <v>0.42</v>
      </c>
      <c r="S1588">
        <v>0</v>
      </c>
      <c r="T1588">
        <v>79.58</v>
      </c>
      <c r="U1588">
        <v>0.21</v>
      </c>
      <c r="V1588">
        <v>0</v>
      </c>
      <c r="W1588">
        <v>0.57999999999999996</v>
      </c>
      <c r="X1588">
        <v>0</v>
      </c>
      <c r="Y1588">
        <v>0.31</v>
      </c>
      <c r="Z1588">
        <v>0</v>
      </c>
      <c r="AA1588">
        <v>1.7999999999999999E-2</v>
      </c>
      <c r="AB1588">
        <v>0</v>
      </c>
      <c r="AC1588" t="s">
        <v>36</v>
      </c>
      <c r="AD1588" t="s">
        <v>36</v>
      </c>
      <c r="AE1588" t="s">
        <v>36</v>
      </c>
      <c r="AF1588" t="s">
        <v>36</v>
      </c>
      <c r="AG1588" t="s">
        <v>36</v>
      </c>
      <c r="AH1588" t="s">
        <v>36</v>
      </c>
    </row>
    <row r="1589" spans="1:34" x14ac:dyDescent="0.25">
      <c r="A1589">
        <v>143</v>
      </c>
      <c r="B1589" t="s">
        <v>34</v>
      </c>
      <c r="C1589">
        <v>4</v>
      </c>
      <c r="D1589">
        <v>25</v>
      </c>
      <c r="E1589">
        <v>3</v>
      </c>
      <c r="F1589" t="s">
        <v>35</v>
      </c>
      <c r="G1589">
        <v>1</v>
      </c>
      <c r="H1589">
        <v>2030</v>
      </c>
      <c r="I1589">
        <v>41</v>
      </c>
      <c r="J1589">
        <v>1.93</v>
      </c>
      <c r="K1589">
        <v>0</v>
      </c>
      <c r="L1589">
        <v>54.1</v>
      </c>
      <c r="M1589">
        <v>0</v>
      </c>
      <c r="N1589">
        <v>0.01</v>
      </c>
      <c r="O1589">
        <v>0</v>
      </c>
      <c r="P1589">
        <v>5.3109433962264096E-3</v>
      </c>
      <c r="Q1589">
        <v>0</v>
      </c>
      <c r="R1589">
        <v>0.42</v>
      </c>
      <c r="S1589">
        <v>0</v>
      </c>
      <c r="T1589">
        <v>79.58</v>
      </c>
      <c r="U1589">
        <v>0.21</v>
      </c>
      <c r="V1589">
        <v>0</v>
      </c>
      <c r="W1589">
        <v>0.57999999999999996</v>
      </c>
      <c r="X1589">
        <v>0</v>
      </c>
      <c r="Y1589">
        <v>0.31</v>
      </c>
      <c r="Z1589">
        <v>0</v>
      </c>
      <c r="AA1589">
        <v>1.7999999999999999E-2</v>
      </c>
      <c r="AB1589">
        <v>0</v>
      </c>
      <c r="AC1589" t="s">
        <v>36</v>
      </c>
      <c r="AD1589" t="s">
        <v>36</v>
      </c>
      <c r="AE1589" t="s">
        <v>36</v>
      </c>
      <c r="AF1589" t="s">
        <v>36</v>
      </c>
      <c r="AG1589" t="s">
        <v>36</v>
      </c>
      <c r="AH1589" t="s">
        <v>36</v>
      </c>
    </row>
    <row r="1590" spans="1:34" x14ac:dyDescent="0.25">
      <c r="A1590">
        <v>144</v>
      </c>
      <c r="B1590" t="s">
        <v>34</v>
      </c>
      <c r="C1590">
        <v>4</v>
      </c>
      <c r="D1590">
        <v>25</v>
      </c>
      <c r="E1590">
        <v>3</v>
      </c>
      <c r="F1590" t="s">
        <v>35</v>
      </c>
      <c r="G1590">
        <v>1</v>
      </c>
      <c r="H1590">
        <v>2031</v>
      </c>
      <c r="I1590">
        <v>42</v>
      </c>
      <c r="J1590">
        <v>1.93</v>
      </c>
      <c r="K1590">
        <v>0</v>
      </c>
      <c r="L1590">
        <v>54.1</v>
      </c>
      <c r="M1590">
        <v>0</v>
      </c>
      <c r="N1590">
        <v>0.01</v>
      </c>
      <c r="O1590">
        <v>0</v>
      </c>
      <c r="P1590">
        <v>5.3109433962264096E-3</v>
      </c>
      <c r="Q1590">
        <v>0</v>
      </c>
      <c r="R1590">
        <v>0.42</v>
      </c>
      <c r="S1590">
        <v>0</v>
      </c>
      <c r="T1590">
        <v>79.58</v>
      </c>
      <c r="U1590">
        <v>0.21</v>
      </c>
      <c r="V1590">
        <v>0</v>
      </c>
      <c r="W1590">
        <v>0.57999999999999996</v>
      </c>
      <c r="X1590">
        <v>0</v>
      </c>
      <c r="Y1590">
        <v>0.31</v>
      </c>
      <c r="Z1590">
        <v>0</v>
      </c>
      <c r="AA1590">
        <v>1.7999999999999999E-2</v>
      </c>
      <c r="AB1590">
        <v>0</v>
      </c>
      <c r="AC1590" t="s">
        <v>36</v>
      </c>
      <c r="AD1590" t="s">
        <v>36</v>
      </c>
      <c r="AE1590" t="s">
        <v>36</v>
      </c>
      <c r="AF1590" t="s">
        <v>36</v>
      </c>
      <c r="AG1590" t="s">
        <v>36</v>
      </c>
      <c r="AH1590" t="s">
        <v>36</v>
      </c>
    </row>
    <row r="1591" spans="1:34" x14ac:dyDescent="0.25">
      <c r="A1591">
        <v>145</v>
      </c>
      <c r="B1591" t="s">
        <v>34</v>
      </c>
      <c r="C1591">
        <v>4</v>
      </c>
      <c r="D1591">
        <v>25</v>
      </c>
      <c r="E1591">
        <v>3</v>
      </c>
      <c r="F1591" t="s">
        <v>35</v>
      </c>
      <c r="G1591">
        <v>1</v>
      </c>
      <c r="H1591">
        <v>2032</v>
      </c>
      <c r="I1591">
        <v>43</v>
      </c>
      <c r="J1591">
        <v>1.93</v>
      </c>
      <c r="K1591">
        <v>0</v>
      </c>
      <c r="L1591">
        <v>54.1</v>
      </c>
      <c r="M1591">
        <v>0</v>
      </c>
      <c r="N1591">
        <v>0.01</v>
      </c>
      <c r="O1591">
        <v>0</v>
      </c>
      <c r="P1591">
        <v>5.3109433962264096E-3</v>
      </c>
      <c r="Q1591">
        <v>0</v>
      </c>
      <c r="R1591">
        <v>0.42</v>
      </c>
      <c r="S1591">
        <v>0</v>
      </c>
      <c r="T1591">
        <v>79.58</v>
      </c>
      <c r="U1591">
        <v>0.21</v>
      </c>
      <c r="V1591">
        <v>0</v>
      </c>
      <c r="W1591">
        <v>0.57999999999999996</v>
      </c>
      <c r="X1591">
        <v>0</v>
      </c>
      <c r="Y1591">
        <v>0.31</v>
      </c>
      <c r="Z1591">
        <v>0</v>
      </c>
      <c r="AA1591">
        <v>1.7999999999999999E-2</v>
      </c>
      <c r="AB1591">
        <v>0</v>
      </c>
      <c r="AC1591" t="s">
        <v>36</v>
      </c>
      <c r="AD1591" t="s">
        <v>36</v>
      </c>
      <c r="AE1591" t="s">
        <v>36</v>
      </c>
      <c r="AF1591" t="s">
        <v>36</v>
      </c>
      <c r="AG1591" t="s">
        <v>36</v>
      </c>
      <c r="AH1591" t="s">
        <v>36</v>
      </c>
    </row>
    <row r="1592" spans="1:34" x14ac:dyDescent="0.25">
      <c r="A1592">
        <v>146</v>
      </c>
      <c r="B1592" t="s">
        <v>34</v>
      </c>
      <c r="C1592">
        <v>4</v>
      </c>
      <c r="D1592">
        <v>25</v>
      </c>
      <c r="E1592">
        <v>3</v>
      </c>
      <c r="F1592" t="s">
        <v>35</v>
      </c>
      <c r="G1592">
        <v>1</v>
      </c>
      <c r="H1592">
        <v>2033</v>
      </c>
      <c r="I1592">
        <v>44</v>
      </c>
      <c r="J1592">
        <v>1.93</v>
      </c>
      <c r="K1592">
        <v>0</v>
      </c>
      <c r="L1592">
        <v>54.1</v>
      </c>
      <c r="M1592">
        <v>0</v>
      </c>
      <c r="N1592">
        <v>0.01</v>
      </c>
      <c r="O1592">
        <v>0</v>
      </c>
      <c r="P1592">
        <v>5.3109433962264096E-3</v>
      </c>
      <c r="Q1592">
        <v>0</v>
      </c>
      <c r="R1592">
        <v>0.42</v>
      </c>
      <c r="S1592">
        <v>0</v>
      </c>
      <c r="T1592">
        <v>79.58</v>
      </c>
      <c r="U1592">
        <v>0.21</v>
      </c>
      <c r="V1592">
        <v>0</v>
      </c>
      <c r="W1592">
        <v>0.57999999999999996</v>
      </c>
      <c r="X1592">
        <v>0</v>
      </c>
      <c r="Y1592">
        <v>0.31</v>
      </c>
      <c r="Z1592">
        <v>0</v>
      </c>
      <c r="AA1592">
        <v>1.7999999999999999E-2</v>
      </c>
      <c r="AB1592">
        <v>0</v>
      </c>
      <c r="AC1592" t="s">
        <v>36</v>
      </c>
      <c r="AD1592" t="s">
        <v>36</v>
      </c>
      <c r="AE1592" t="s">
        <v>36</v>
      </c>
      <c r="AF1592" t="s">
        <v>36</v>
      </c>
      <c r="AG1592" t="s">
        <v>36</v>
      </c>
      <c r="AH1592" t="s">
        <v>36</v>
      </c>
    </row>
    <row r="1593" spans="1:34" x14ac:dyDescent="0.25">
      <c r="A1593">
        <v>147</v>
      </c>
      <c r="B1593" t="s">
        <v>34</v>
      </c>
      <c r="C1593">
        <v>4</v>
      </c>
      <c r="D1593">
        <v>25</v>
      </c>
      <c r="E1593">
        <v>3</v>
      </c>
      <c r="F1593" t="s">
        <v>35</v>
      </c>
      <c r="G1593">
        <v>1</v>
      </c>
      <c r="H1593">
        <v>2034</v>
      </c>
      <c r="I1593">
        <v>45</v>
      </c>
      <c r="J1593">
        <v>1.93</v>
      </c>
      <c r="K1593">
        <v>0</v>
      </c>
      <c r="L1593">
        <v>54.1</v>
      </c>
      <c r="M1593">
        <v>0</v>
      </c>
      <c r="N1593">
        <v>0.01</v>
      </c>
      <c r="O1593">
        <v>0</v>
      </c>
      <c r="P1593">
        <v>5.3109433962264096E-3</v>
      </c>
      <c r="Q1593">
        <v>0</v>
      </c>
      <c r="R1593">
        <v>0.42</v>
      </c>
      <c r="S1593">
        <v>0</v>
      </c>
      <c r="T1593">
        <v>79.58</v>
      </c>
      <c r="U1593">
        <v>0.21</v>
      </c>
      <c r="V1593">
        <v>0</v>
      </c>
      <c r="W1593">
        <v>0.57999999999999996</v>
      </c>
      <c r="X1593">
        <v>0</v>
      </c>
      <c r="Y1593">
        <v>0.31</v>
      </c>
      <c r="Z1593">
        <v>0</v>
      </c>
      <c r="AA1593">
        <v>1.7999999999999999E-2</v>
      </c>
      <c r="AB1593">
        <v>0</v>
      </c>
      <c r="AC1593" t="s">
        <v>36</v>
      </c>
      <c r="AD1593" t="s">
        <v>36</v>
      </c>
      <c r="AE1593" t="s">
        <v>36</v>
      </c>
      <c r="AF1593" t="s">
        <v>36</v>
      </c>
      <c r="AG1593" t="s">
        <v>36</v>
      </c>
      <c r="AH1593" t="s">
        <v>36</v>
      </c>
    </row>
    <row r="1594" spans="1:34" x14ac:dyDescent="0.25">
      <c r="A1594">
        <v>148</v>
      </c>
      <c r="B1594" t="s">
        <v>34</v>
      </c>
      <c r="C1594">
        <v>4</v>
      </c>
      <c r="D1594">
        <v>25</v>
      </c>
      <c r="E1594">
        <v>3</v>
      </c>
      <c r="F1594" t="s">
        <v>35</v>
      </c>
      <c r="G1594">
        <v>1</v>
      </c>
      <c r="H1594">
        <v>2035</v>
      </c>
      <c r="I1594">
        <v>46</v>
      </c>
      <c r="J1594">
        <v>1.93</v>
      </c>
      <c r="K1594">
        <v>0</v>
      </c>
      <c r="L1594">
        <v>54.1</v>
      </c>
      <c r="M1594">
        <v>0</v>
      </c>
      <c r="N1594">
        <v>0.01</v>
      </c>
      <c r="O1594">
        <v>0</v>
      </c>
      <c r="P1594">
        <v>5.3109433962264096E-3</v>
      </c>
      <c r="Q1594">
        <v>0</v>
      </c>
      <c r="R1594">
        <v>0.42</v>
      </c>
      <c r="S1594">
        <v>0</v>
      </c>
      <c r="T1594">
        <v>79.58</v>
      </c>
      <c r="U1594">
        <v>0.21</v>
      </c>
      <c r="V1594">
        <v>0</v>
      </c>
      <c r="W1594">
        <v>0.57999999999999996</v>
      </c>
      <c r="X1594">
        <v>0</v>
      </c>
      <c r="Y1594">
        <v>0.31</v>
      </c>
      <c r="Z1594">
        <v>0</v>
      </c>
      <c r="AA1594">
        <v>1.7999999999999999E-2</v>
      </c>
      <c r="AB1594">
        <v>0</v>
      </c>
      <c r="AC1594" t="s">
        <v>36</v>
      </c>
      <c r="AD1594" t="s">
        <v>36</v>
      </c>
      <c r="AE1594" t="s">
        <v>36</v>
      </c>
      <c r="AF1594" t="s">
        <v>36</v>
      </c>
      <c r="AG1594" t="s">
        <v>36</v>
      </c>
      <c r="AH1594" t="s">
        <v>36</v>
      </c>
    </row>
    <row r="1595" spans="1:34" x14ac:dyDescent="0.25">
      <c r="A1595">
        <v>149</v>
      </c>
      <c r="B1595" t="s">
        <v>34</v>
      </c>
      <c r="C1595">
        <v>4</v>
      </c>
      <c r="D1595">
        <v>25</v>
      </c>
      <c r="E1595">
        <v>3</v>
      </c>
      <c r="F1595" t="s">
        <v>35</v>
      </c>
      <c r="G1595">
        <v>1</v>
      </c>
      <c r="H1595">
        <v>2036</v>
      </c>
      <c r="I1595">
        <v>47</v>
      </c>
      <c r="J1595">
        <v>1.93</v>
      </c>
      <c r="K1595">
        <v>0</v>
      </c>
      <c r="L1595">
        <v>54.1</v>
      </c>
      <c r="M1595">
        <v>0</v>
      </c>
      <c r="N1595">
        <v>0.01</v>
      </c>
      <c r="O1595">
        <v>0</v>
      </c>
      <c r="P1595">
        <v>5.3109433962264096E-3</v>
      </c>
      <c r="Q1595">
        <v>0</v>
      </c>
      <c r="R1595">
        <v>0.42</v>
      </c>
      <c r="S1595">
        <v>0</v>
      </c>
      <c r="T1595">
        <v>79.58</v>
      </c>
      <c r="U1595">
        <v>0.21</v>
      </c>
      <c r="V1595">
        <v>0</v>
      </c>
      <c r="W1595">
        <v>0.57999999999999996</v>
      </c>
      <c r="X1595">
        <v>0</v>
      </c>
      <c r="Y1595">
        <v>0.31</v>
      </c>
      <c r="Z1595">
        <v>0</v>
      </c>
      <c r="AA1595">
        <v>1.7999999999999999E-2</v>
      </c>
      <c r="AB1595">
        <v>0</v>
      </c>
      <c r="AC1595" t="s">
        <v>36</v>
      </c>
      <c r="AD1595" t="s">
        <v>36</v>
      </c>
      <c r="AE1595" t="s">
        <v>36</v>
      </c>
      <c r="AF1595" t="s">
        <v>36</v>
      </c>
      <c r="AG1595" t="s">
        <v>36</v>
      </c>
      <c r="AH1595" t="s">
        <v>36</v>
      </c>
    </row>
    <row r="1596" spans="1:34" x14ac:dyDescent="0.25">
      <c r="A1596">
        <v>150</v>
      </c>
      <c r="B1596" t="s">
        <v>34</v>
      </c>
      <c r="C1596">
        <v>4</v>
      </c>
      <c r="D1596">
        <v>25</v>
      </c>
      <c r="E1596">
        <v>3</v>
      </c>
      <c r="F1596" t="s">
        <v>35</v>
      </c>
      <c r="G1596">
        <v>1</v>
      </c>
      <c r="H1596">
        <v>2037</v>
      </c>
      <c r="I1596">
        <v>48</v>
      </c>
      <c r="J1596">
        <v>1.93</v>
      </c>
      <c r="K1596">
        <v>0</v>
      </c>
      <c r="L1596">
        <v>54.1</v>
      </c>
      <c r="M1596">
        <v>0</v>
      </c>
      <c r="N1596">
        <v>0.01</v>
      </c>
      <c r="O1596">
        <v>0</v>
      </c>
      <c r="P1596">
        <v>5.3109433962264096E-3</v>
      </c>
      <c r="Q1596">
        <v>0</v>
      </c>
      <c r="R1596">
        <v>0.42</v>
      </c>
      <c r="S1596">
        <v>0</v>
      </c>
      <c r="T1596">
        <v>79.58</v>
      </c>
      <c r="U1596">
        <v>0.21</v>
      </c>
      <c r="V1596">
        <v>0</v>
      </c>
      <c r="W1596">
        <v>0.57999999999999996</v>
      </c>
      <c r="X1596">
        <v>0</v>
      </c>
      <c r="Y1596">
        <v>0.31</v>
      </c>
      <c r="Z1596">
        <v>0</v>
      </c>
      <c r="AA1596">
        <v>1.7999999999999999E-2</v>
      </c>
      <c r="AB1596">
        <v>0</v>
      </c>
      <c r="AC1596" t="s">
        <v>36</v>
      </c>
      <c r="AD1596" t="s">
        <v>36</v>
      </c>
      <c r="AE1596" t="s">
        <v>36</v>
      </c>
      <c r="AF1596" t="s">
        <v>36</v>
      </c>
      <c r="AG1596" t="s">
        <v>36</v>
      </c>
      <c r="AH1596" t="s">
        <v>36</v>
      </c>
    </row>
    <row r="1597" spans="1:34" x14ac:dyDescent="0.25">
      <c r="A1597">
        <v>151</v>
      </c>
      <c r="B1597" t="s">
        <v>34</v>
      </c>
      <c r="C1597">
        <v>4</v>
      </c>
      <c r="D1597">
        <v>25</v>
      </c>
      <c r="E1597">
        <v>3</v>
      </c>
      <c r="F1597" t="s">
        <v>35</v>
      </c>
      <c r="G1597">
        <v>1</v>
      </c>
      <c r="H1597">
        <v>2038</v>
      </c>
      <c r="I1597">
        <v>49</v>
      </c>
      <c r="J1597">
        <v>1.93</v>
      </c>
      <c r="K1597">
        <v>0</v>
      </c>
      <c r="L1597">
        <v>54.1</v>
      </c>
      <c r="M1597">
        <v>0</v>
      </c>
      <c r="N1597">
        <v>0.01</v>
      </c>
      <c r="O1597">
        <v>0</v>
      </c>
      <c r="P1597">
        <v>5.3109433962264096E-3</v>
      </c>
      <c r="Q1597">
        <v>0</v>
      </c>
      <c r="R1597">
        <v>0.42</v>
      </c>
      <c r="S1597">
        <v>0</v>
      </c>
      <c r="T1597">
        <v>79.58</v>
      </c>
      <c r="U1597">
        <v>0.21</v>
      </c>
      <c r="V1597">
        <v>0</v>
      </c>
      <c r="W1597">
        <v>0.57999999999999996</v>
      </c>
      <c r="X1597">
        <v>0</v>
      </c>
      <c r="Y1597">
        <v>0.31</v>
      </c>
      <c r="Z1597">
        <v>0</v>
      </c>
      <c r="AA1597">
        <v>1.7999999999999999E-2</v>
      </c>
      <c r="AB1597">
        <v>0</v>
      </c>
      <c r="AC1597" t="s">
        <v>36</v>
      </c>
      <c r="AD1597" t="s">
        <v>36</v>
      </c>
      <c r="AE1597" t="s">
        <v>36</v>
      </c>
      <c r="AF1597" t="s">
        <v>36</v>
      </c>
      <c r="AG1597" t="s">
        <v>36</v>
      </c>
      <c r="AH1597" t="s">
        <v>36</v>
      </c>
    </row>
    <row r="1598" spans="1:34" x14ac:dyDescent="0.25">
      <c r="A1598">
        <v>152</v>
      </c>
      <c r="B1598" t="s">
        <v>34</v>
      </c>
      <c r="C1598">
        <v>4</v>
      </c>
      <c r="D1598">
        <v>25</v>
      </c>
      <c r="E1598">
        <v>3</v>
      </c>
      <c r="F1598" t="s">
        <v>35</v>
      </c>
      <c r="G1598">
        <v>1</v>
      </c>
      <c r="H1598">
        <v>2039</v>
      </c>
      <c r="I1598">
        <v>50</v>
      </c>
      <c r="J1598">
        <v>1.93</v>
      </c>
      <c r="K1598">
        <v>0</v>
      </c>
      <c r="L1598">
        <v>54.1</v>
      </c>
      <c r="M1598">
        <v>0</v>
      </c>
      <c r="N1598">
        <v>0.01</v>
      </c>
      <c r="O1598">
        <v>0</v>
      </c>
      <c r="P1598">
        <v>5.3109433962264096E-3</v>
      </c>
      <c r="Q1598">
        <v>0</v>
      </c>
      <c r="R1598">
        <v>0.42</v>
      </c>
      <c r="S1598">
        <v>0</v>
      </c>
      <c r="T1598">
        <v>79.58</v>
      </c>
      <c r="U1598">
        <v>0.21</v>
      </c>
      <c r="V1598">
        <v>0</v>
      </c>
      <c r="W1598">
        <v>0.57999999999999996</v>
      </c>
      <c r="X1598">
        <v>0</v>
      </c>
      <c r="Y1598">
        <v>0.31</v>
      </c>
      <c r="Z1598">
        <v>0</v>
      </c>
      <c r="AA1598">
        <v>1.7999999999999999E-2</v>
      </c>
      <c r="AB1598">
        <v>0</v>
      </c>
      <c r="AC1598" t="s">
        <v>36</v>
      </c>
      <c r="AD1598" t="s">
        <v>36</v>
      </c>
      <c r="AE1598" t="s">
        <v>36</v>
      </c>
      <c r="AF1598" t="s">
        <v>36</v>
      </c>
      <c r="AG1598" t="s">
        <v>36</v>
      </c>
      <c r="AH1598" t="s">
        <v>36</v>
      </c>
    </row>
    <row r="1599" spans="1:34" x14ac:dyDescent="0.25">
      <c r="A1599">
        <v>153</v>
      </c>
      <c r="B1599" t="s">
        <v>34</v>
      </c>
      <c r="C1599">
        <v>4</v>
      </c>
      <c r="D1599">
        <v>25</v>
      </c>
      <c r="E1599">
        <v>3</v>
      </c>
      <c r="F1599" t="s">
        <v>35</v>
      </c>
      <c r="G1599">
        <v>1</v>
      </c>
      <c r="H1599">
        <v>2040</v>
      </c>
      <c r="I1599">
        <v>51</v>
      </c>
      <c r="J1599">
        <v>1.93</v>
      </c>
      <c r="K1599">
        <v>0</v>
      </c>
      <c r="L1599">
        <v>54.1</v>
      </c>
      <c r="M1599">
        <v>0</v>
      </c>
      <c r="N1599">
        <v>0.01</v>
      </c>
      <c r="O1599">
        <v>0</v>
      </c>
      <c r="P1599">
        <v>5.3109433962264096E-3</v>
      </c>
      <c r="Q1599">
        <v>0</v>
      </c>
      <c r="R1599">
        <v>0.42</v>
      </c>
      <c r="S1599">
        <v>0</v>
      </c>
      <c r="T1599">
        <v>79.58</v>
      </c>
      <c r="U1599">
        <v>0.21</v>
      </c>
      <c r="V1599">
        <v>0</v>
      </c>
      <c r="W1599">
        <v>0.57999999999999996</v>
      </c>
      <c r="X1599">
        <v>0</v>
      </c>
      <c r="Y1599">
        <v>0.31</v>
      </c>
      <c r="Z1599">
        <v>0</v>
      </c>
      <c r="AA1599">
        <v>1.7999999999999999E-2</v>
      </c>
      <c r="AB1599">
        <v>0</v>
      </c>
      <c r="AC1599" t="s">
        <v>36</v>
      </c>
      <c r="AD1599" t="s">
        <v>36</v>
      </c>
      <c r="AE1599" t="s">
        <v>36</v>
      </c>
      <c r="AF1599" t="s">
        <v>36</v>
      </c>
      <c r="AG1599" t="s">
        <v>36</v>
      </c>
      <c r="AH1599" t="s">
        <v>36</v>
      </c>
    </row>
    <row r="1600" spans="1:34" x14ac:dyDescent="0.25">
      <c r="A1600">
        <v>186</v>
      </c>
      <c r="B1600" t="s">
        <v>34</v>
      </c>
      <c r="C1600">
        <v>4</v>
      </c>
      <c r="D1600">
        <v>50</v>
      </c>
      <c r="E1600">
        <v>4</v>
      </c>
      <c r="F1600" t="s">
        <v>35</v>
      </c>
      <c r="G1600">
        <v>1</v>
      </c>
      <c r="H1600">
        <v>2022</v>
      </c>
      <c r="I1600">
        <v>33</v>
      </c>
      <c r="J1600">
        <v>1.93</v>
      </c>
      <c r="K1600">
        <v>0</v>
      </c>
      <c r="L1600">
        <v>54.1</v>
      </c>
      <c r="M1600">
        <v>0</v>
      </c>
      <c r="N1600">
        <v>0.01</v>
      </c>
      <c r="O1600">
        <v>0</v>
      </c>
      <c r="P1600">
        <v>5.3109433962264096E-3</v>
      </c>
      <c r="Q1600">
        <v>0</v>
      </c>
      <c r="R1600">
        <v>0.42</v>
      </c>
      <c r="S1600">
        <v>0</v>
      </c>
      <c r="T1600">
        <v>142.69</v>
      </c>
      <c r="U1600">
        <v>0.21</v>
      </c>
      <c r="V1600">
        <v>0</v>
      </c>
      <c r="W1600">
        <v>0.57999999999999996</v>
      </c>
      <c r="X1600">
        <v>0</v>
      </c>
      <c r="Y1600">
        <v>0.31</v>
      </c>
      <c r="Z1600">
        <v>0</v>
      </c>
      <c r="AA1600">
        <v>1.7999999999999999E-2</v>
      </c>
      <c r="AB1600">
        <v>0</v>
      </c>
      <c r="AC1600" t="s">
        <v>36</v>
      </c>
      <c r="AD1600" t="s">
        <v>36</v>
      </c>
      <c r="AE1600" t="s">
        <v>36</v>
      </c>
      <c r="AF1600" t="s">
        <v>36</v>
      </c>
      <c r="AG1600" t="s">
        <v>36</v>
      </c>
      <c r="AH1600" t="s">
        <v>36</v>
      </c>
    </row>
    <row r="1601" spans="1:34" x14ac:dyDescent="0.25">
      <c r="A1601">
        <v>187</v>
      </c>
      <c r="B1601" t="s">
        <v>34</v>
      </c>
      <c r="C1601">
        <v>4</v>
      </c>
      <c r="D1601">
        <v>50</v>
      </c>
      <c r="E1601">
        <v>4</v>
      </c>
      <c r="F1601" t="s">
        <v>35</v>
      </c>
      <c r="G1601">
        <v>1</v>
      </c>
      <c r="H1601">
        <v>2023</v>
      </c>
      <c r="I1601">
        <v>34</v>
      </c>
      <c r="J1601">
        <v>1.93</v>
      </c>
      <c r="K1601">
        <v>0</v>
      </c>
      <c r="L1601">
        <v>54.1</v>
      </c>
      <c r="M1601">
        <v>0</v>
      </c>
      <c r="N1601">
        <v>0.01</v>
      </c>
      <c r="O1601">
        <v>0</v>
      </c>
      <c r="P1601">
        <v>5.3109433962264096E-3</v>
      </c>
      <c r="Q1601">
        <v>0</v>
      </c>
      <c r="R1601">
        <v>0.42</v>
      </c>
      <c r="S1601">
        <v>0</v>
      </c>
      <c r="T1601">
        <v>142.69</v>
      </c>
      <c r="U1601">
        <v>0.21</v>
      </c>
      <c r="V1601">
        <v>0</v>
      </c>
      <c r="W1601">
        <v>0.57999999999999996</v>
      </c>
      <c r="X1601">
        <v>0</v>
      </c>
      <c r="Y1601">
        <v>0.31</v>
      </c>
      <c r="Z1601">
        <v>0</v>
      </c>
      <c r="AA1601">
        <v>1.7999999999999999E-2</v>
      </c>
      <c r="AB1601">
        <v>0</v>
      </c>
      <c r="AC1601" t="s">
        <v>36</v>
      </c>
      <c r="AD1601" t="s">
        <v>36</v>
      </c>
      <c r="AE1601" t="s">
        <v>36</v>
      </c>
      <c r="AF1601" t="s">
        <v>36</v>
      </c>
      <c r="AG1601" t="s">
        <v>36</v>
      </c>
      <c r="AH1601" t="s">
        <v>36</v>
      </c>
    </row>
    <row r="1602" spans="1:34" x14ac:dyDescent="0.25">
      <c r="A1602">
        <v>188</v>
      </c>
      <c r="B1602" t="s">
        <v>34</v>
      </c>
      <c r="C1602">
        <v>4</v>
      </c>
      <c r="D1602">
        <v>50</v>
      </c>
      <c r="E1602">
        <v>4</v>
      </c>
      <c r="F1602" t="s">
        <v>35</v>
      </c>
      <c r="G1602">
        <v>1</v>
      </c>
      <c r="H1602">
        <v>2024</v>
      </c>
      <c r="I1602">
        <v>35</v>
      </c>
      <c r="J1602">
        <v>1.93</v>
      </c>
      <c r="K1602">
        <v>0</v>
      </c>
      <c r="L1602">
        <v>54.1</v>
      </c>
      <c r="M1602">
        <v>0</v>
      </c>
      <c r="N1602">
        <v>0.01</v>
      </c>
      <c r="O1602">
        <v>0</v>
      </c>
      <c r="P1602">
        <v>5.3109433962264096E-3</v>
      </c>
      <c r="Q1602">
        <v>0</v>
      </c>
      <c r="R1602">
        <v>0.42</v>
      </c>
      <c r="S1602">
        <v>0</v>
      </c>
      <c r="T1602">
        <v>142.69</v>
      </c>
      <c r="U1602">
        <v>0.21</v>
      </c>
      <c r="V1602">
        <v>0</v>
      </c>
      <c r="W1602">
        <v>0.57999999999999996</v>
      </c>
      <c r="X1602">
        <v>0</v>
      </c>
      <c r="Y1602">
        <v>0.31</v>
      </c>
      <c r="Z1602">
        <v>0</v>
      </c>
      <c r="AA1602">
        <v>1.7999999999999999E-2</v>
      </c>
      <c r="AB1602">
        <v>0</v>
      </c>
      <c r="AC1602" t="s">
        <v>36</v>
      </c>
      <c r="AD1602" t="s">
        <v>36</v>
      </c>
      <c r="AE1602" t="s">
        <v>36</v>
      </c>
      <c r="AF1602" t="s">
        <v>36</v>
      </c>
      <c r="AG1602" t="s">
        <v>36</v>
      </c>
      <c r="AH1602" t="s">
        <v>36</v>
      </c>
    </row>
    <row r="1603" spans="1:34" x14ac:dyDescent="0.25">
      <c r="A1603">
        <v>189</v>
      </c>
      <c r="B1603" t="s">
        <v>34</v>
      </c>
      <c r="C1603">
        <v>4</v>
      </c>
      <c r="D1603">
        <v>50</v>
      </c>
      <c r="E1603">
        <v>4</v>
      </c>
      <c r="F1603" t="s">
        <v>35</v>
      </c>
      <c r="G1603">
        <v>1</v>
      </c>
      <c r="H1603">
        <v>2025</v>
      </c>
      <c r="I1603">
        <v>36</v>
      </c>
      <c r="J1603">
        <v>1.93</v>
      </c>
      <c r="K1603">
        <v>0</v>
      </c>
      <c r="L1603">
        <v>54.1</v>
      </c>
      <c r="M1603">
        <v>0</v>
      </c>
      <c r="N1603">
        <v>0.01</v>
      </c>
      <c r="O1603">
        <v>0</v>
      </c>
      <c r="P1603">
        <v>5.3109433962264096E-3</v>
      </c>
      <c r="Q1603">
        <v>0</v>
      </c>
      <c r="R1603">
        <v>0.42</v>
      </c>
      <c r="S1603">
        <v>0</v>
      </c>
      <c r="T1603">
        <v>142.69</v>
      </c>
      <c r="U1603">
        <v>0.21</v>
      </c>
      <c r="V1603">
        <v>0</v>
      </c>
      <c r="W1603">
        <v>0.57999999999999996</v>
      </c>
      <c r="X1603">
        <v>0</v>
      </c>
      <c r="Y1603">
        <v>0.31</v>
      </c>
      <c r="Z1603">
        <v>0</v>
      </c>
      <c r="AA1603">
        <v>1.7999999999999999E-2</v>
      </c>
      <c r="AB1603">
        <v>0</v>
      </c>
      <c r="AC1603" t="s">
        <v>36</v>
      </c>
      <c r="AD1603" t="s">
        <v>36</v>
      </c>
      <c r="AE1603" t="s">
        <v>36</v>
      </c>
      <c r="AF1603" t="s">
        <v>36</v>
      </c>
      <c r="AG1603" t="s">
        <v>36</v>
      </c>
      <c r="AH1603" t="s">
        <v>36</v>
      </c>
    </row>
    <row r="1604" spans="1:34" x14ac:dyDescent="0.25">
      <c r="A1604">
        <v>190</v>
      </c>
      <c r="B1604" t="s">
        <v>34</v>
      </c>
      <c r="C1604">
        <v>4</v>
      </c>
      <c r="D1604">
        <v>50</v>
      </c>
      <c r="E1604">
        <v>4</v>
      </c>
      <c r="F1604" t="s">
        <v>35</v>
      </c>
      <c r="G1604">
        <v>1</v>
      </c>
      <c r="H1604">
        <v>2026</v>
      </c>
      <c r="I1604">
        <v>37</v>
      </c>
      <c r="J1604">
        <v>1.93</v>
      </c>
      <c r="K1604">
        <v>0</v>
      </c>
      <c r="L1604">
        <v>54.1</v>
      </c>
      <c r="M1604">
        <v>0</v>
      </c>
      <c r="N1604">
        <v>0.01</v>
      </c>
      <c r="O1604">
        <v>0</v>
      </c>
      <c r="P1604">
        <v>5.3109433962264096E-3</v>
      </c>
      <c r="Q1604">
        <v>0</v>
      </c>
      <c r="R1604">
        <v>0.42</v>
      </c>
      <c r="S1604">
        <v>0</v>
      </c>
      <c r="T1604">
        <v>142.69</v>
      </c>
      <c r="U1604">
        <v>0.21</v>
      </c>
      <c r="V1604">
        <v>0</v>
      </c>
      <c r="W1604">
        <v>0.57999999999999996</v>
      </c>
      <c r="X1604">
        <v>0</v>
      </c>
      <c r="Y1604">
        <v>0.31</v>
      </c>
      <c r="Z1604">
        <v>0</v>
      </c>
      <c r="AA1604">
        <v>1.7999999999999999E-2</v>
      </c>
      <c r="AB1604">
        <v>0</v>
      </c>
      <c r="AC1604" t="s">
        <v>36</v>
      </c>
      <c r="AD1604" t="s">
        <v>36</v>
      </c>
      <c r="AE1604" t="s">
        <v>36</v>
      </c>
      <c r="AF1604" t="s">
        <v>36</v>
      </c>
      <c r="AG1604" t="s">
        <v>36</v>
      </c>
      <c r="AH1604" t="s">
        <v>36</v>
      </c>
    </row>
    <row r="1605" spans="1:34" x14ac:dyDescent="0.25">
      <c r="A1605">
        <v>191</v>
      </c>
      <c r="B1605" t="s">
        <v>34</v>
      </c>
      <c r="C1605">
        <v>4</v>
      </c>
      <c r="D1605">
        <v>50</v>
      </c>
      <c r="E1605">
        <v>4</v>
      </c>
      <c r="F1605" t="s">
        <v>35</v>
      </c>
      <c r="G1605">
        <v>1</v>
      </c>
      <c r="H1605">
        <v>2027</v>
      </c>
      <c r="I1605">
        <v>38</v>
      </c>
      <c r="J1605">
        <v>1.93</v>
      </c>
      <c r="K1605">
        <v>0</v>
      </c>
      <c r="L1605">
        <v>54.1</v>
      </c>
      <c r="M1605">
        <v>0</v>
      </c>
      <c r="N1605">
        <v>0.01</v>
      </c>
      <c r="O1605">
        <v>0</v>
      </c>
      <c r="P1605">
        <v>5.3109433962264096E-3</v>
      </c>
      <c r="Q1605">
        <v>0</v>
      </c>
      <c r="R1605">
        <v>0.42</v>
      </c>
      <c r="S1605">
        <v>0</v>
      </c>
      <c r="T1605">
        <v>142.69</v>
      </c>
      <c r="U1605">
        <v>0.21</v>
      </c>
      <c r="V1605">
        <v>0</v>
      </c>
      <c r="W1605">
        <v>0.57999999999999996</v>
      </c>
      <c r="X1605">
        <v>0</v>
      </c>
      <c r="Y1605">
        <v>0.31</v>
      </c>
      <c r="Z1605">
        <v>0</v>
      </c>
      <c r="AA1605">
        <v>1.7999999999999999E-2</v>
      </c>
      <c r="AB1605">
        <v>0</v>
      </c>
      <c r="AC1605" t="s">
        <v>36</v>
      </c>
      <c r="AD1605" t="s">
        <v>36</v>
      </c>
      <c r="AE1605" t="s">
        <v>36</v>
      </c>
      <c r="AF1605" t="s">
        <v>36</v>
      </c>
      <c r="AG1605" t="s">
        <v>36</v>
      </c>
      <c r="AH1605" t="s">
        <v>36</v>
      </c>
    </row>
    <row r="1606" spans="1:34" x14ac:dyDescent="0.25">
      <c r="A1606">
        <v>192</v>
      </c>
      <c r="B1606" t="s">
        <v>34</v>
      </c>
      <c r="C1606">
        <v>4</v>
      </c>
      <c r="D1606">
        <v>50</v>
      </c>
      <c r="E1606">
        <v>4</v>
      </c>
      <c r="F1606" t="s">
        <v>35</v>
      </c>
      <c r="G1606">
        <v>1</v>
      </c>
      <c r="H1606">
        <v>2028</v>
      </c>
      <c r="I1606">
        <v>39</v>
      </c>
      <c r="J1606">
        <v>1.93</v>
      </c>
      <c r="K1606">
        <v>0</v>
      </c>
      <c r="L1606">
        <v>54.1</v>
      </c>
      <c r="M1606">
        <v>0</v>
      </c>
      <c r="N1606">
        <v>0.01</v>
      </c>
      <c r="O1606">
        <v>0</v>
      </c>
      <c r="P1606">
        <v>5.3109433962264096E-3</v>
      </c>
      <c r="Q1606">
        <v>0</v>
      </c>
      <c r="R1606">
        <v>0.42</v>
      </c>
      <c r="S1606">
        <v>0</v>
      </c>
      <c r="T1606">
        <v>142.69</v>
      </c>
      <c r="U1606">
        <v>0.21</v>
      </c>
      <c r="V1606">
        <v>0</v>
      </c>
      <c r="W1606">
        <v>0.57999999999999996</v>
      </c>
      <c r="X1606">
        <v>0</v>
      </c>
      <c r="Y1606">
        <v>0.31</v>
      </c>
      <c r="Z1606">
        <v>0</v>
      </c>
      <c r="AA1606">
        <v>1.7999999999999999E-2</v>
      </c>
      <c r="AB1606">
        <v>0</v>
      </c>
      <c r="AC1606" t="s">
        <v>36</v>
      </c>
      <c r="AD1606" t="s">
        <v>36</v>
      </c>
      <c r="AE1606" t="s">
        <v>36</v>
      </c>
      <c r="AF1606" t="s">
        <v>36</v>
      </c>
      <c r="AG1606" t="s">
        <v>36</v>
      </c>
      <c r="AH1606" t="s">
        <v>36</v>
      </c>
    </row>
    <row r="1607" spans="1:34" x14ac:dyDescent="0.25">
      <c r="A1607">
        <v>193</v>
      </c>
      <c r="B1607" t="s">
        <v>34</v>
      </c>
      <c r="C1607">
        <v>4</v>
      </c>
      <c r="D1607">
        <v>50</v>
      </c>
      <c r="E1607">
        <v>4</v>
      </c>
      <c r="F1607" t="s">
        <v>35</v>
      </c>
      <c r="G1607">
        <v>1</v>
      </c>
      <c r="H1607">
        <v>2029</v>
      </c>
      <c r="I1607">
        <v>40</v>
      </c>
      <c r="J1607">
        <v>1.93</v>
      </c>
      <c r="K1607">
        <v>0</v>
      </c>
      <c r="L1607">
        <v>54.1</v>
      </c>
      <c r="M1607">
        <v>0</v>
      </c>
      <c r="N1607">
        <v>0.01</v>
      </c>
      <c r="O1607">
        <v>0</v>
      </c>
      <c r="P1607">
        <v>5.3109433962264096E-3</v>
      </c>
      <c r="Q1607">
        <v>0</v>
      </c>
      <c r="R1607">
        <v>0.42</v>
      </c>
      <c r="S1607">
        <v>0</v>
      </c>
      <c r="T1607">
        <v>142.69</v>
      </c>
      <c r="U1607">
        <v>0.21</v>
      </c>
      <c r="V1607">
        <v>0</v>
      </c>
      <c r="W1607">
        <v>0.57999999999999996</v>
      </c>
      <c r="X1607">
        <v>0</v>
      </c>
      <c r="Y1607">
        <v>0.31</v>
      </c>
      <c r="Z1607">
        <v>0</v>
      </c>
      <c r="AA1607">
        <v>1.7999999999999999E-2</v>
      </c>
      <c r="AB1607">
        <v>0</v>
      </c>
      <c r="AC1607" t="s">
        <v>36</v>
      </c>
      <c r="AD1607" t="s">
        <v>36</v>
      </c>
      <c r="AE1607" t="s">
        <v>36</v>
      </c>
      <c r="AF1607" t="s">
        <v>36</v>
      </c>
      <c r="AG1607" t="s">
        <v>36</v>
      </c>
      <c r="AH1607" t="s">
        <v>36</v>
      </c>
    </row>
    <row r="1608" spans="1:34" x14ac:dyDescent="0.25">
      <c r="A1608">
        <v>194</v>
      </c>
      <c r="B1608" t="s">
        <v>34</v>
      </c>
      <c r="C1608">
        <v>4</v>
      </c>
      <c r="D1608">
        <v>50</v>
      </c>
      <c r="E1608">
        <v>4</v>
      </c>
      <c r="F1608" t="s">
        <v>35</v>
      </c>
      <c r="G1608">
        <v>1</v>
      </c>
      <c r="H1608">
        <v>2030</v>
      </c>
      <c r="I1608">
        <v>41</v>
      </c>
      <c r="J1608">
        <v>1.93</v>
      </c>
      <c r="K1608">
        <v>0</v>
      </c>
      <c r="L1608">
        <v>54.1</v>
      </c>
      <c r="M1608">
        <v>0</v>
      </c>
      <c r="N1608">
        <v>0.01</v>
      </c>
      <c r="O1608">
        <v>0</v>
      </c>
      <c r="P1608">
        <v>5.3109433962264096E-3</v>
      </c>
      <c r="Q1608">
        <v>0</v>
      </c>
      <c r="R1608">
        <v>0.42</v>
      </c>
      <c r="S1608">
        <v>0</v>
      </c>
      <c r="T1608">
        <v>142.69</v>
      </c>
      <c r="U1608">
        <v>0.21</v>
      </c>
      <c r="V1608">
        <v>0</v>
      </c>
      <c r="W1608">
        <v>0.57999999999999996</v>
      </c>
      <c r="X1608">
        <v>0</v>
      </c>
      <c r="Y1608">
        <v>0.31</v>
      </c>
      <c r="Z1608">
        <v>0</v>
      </c>
      <c r="AA1608">
        <v>1.7999999999999999E-2</v>
      </c>
      <c r="AB1608">
        <v>0</v>
      </c>
      <c r="AC1608" t="s">
        <v>36</v>
      </c>
      <c r="AD1608" t="s">
        <v>36</v>
      </c>
      <c r="AE1608" t="s">
        <v>36</v>
      </c>
      <c r="AF1608" t="s">
        <v>36</v>
      </c>
      <c r="AG1608" t="s">
        <v>36</v>
      </c>
      <c r="AH1608" t="s">
        <v>36</v>
      </c>
    </row>
    <row r="1609" spans="1:34" x14ac:dyDescent="0.25">
      <c r="A1609">
        <v>195</v>
      </c>
      <c r="B1609" t="s">
        <v>34</v>
      </c>
      <c r="C1609">
        <v>4</v>
      </c>
      <c r="D1609">
        <v>50</v>
      </c>
      <c r="E1609">
        <v>4</v>
      </c>
      <c r="F1609" t="s">
        <v>35</v>
      </c>
      <c r="G1609">
        <v>1</v>
      </c>
      <c r="H1609">
        <v>2031</v>
      </c>
      <c r="I1609">
        <v>42</v>
      </c>
      <c r="J1609">
        <v>1.93</v>
      </c>
      <c r="K1609">
        <v>0</v>
      </c>
      <c r="L1609">
        <v>54.1</v>
      </c>
      <c r="M1609">
        <v>0</v>
      </c>
      <c r="N1609">
        <v>0.01</v>
      </c>
      <c r="O1609">
        <v>0</v>
      </c>
      <c r="P1609">
        <v>5.3109433962264096E-3</v>
      </c>
      <c r="Q1609">
        <v>0</v>
      </c>
      <c r="R1609">
        <v>0.42</v>
      </c>
      <c r="S1609">
        <v>0</v>
      </c>
      <c r="T1609">
        <v>142.69</v>
      </c>
      <c r="U1609">
        <v>0.21</v>
      </c>
      <c r="V1609">
        <v>0</v>
      </c>
      <c r="W1609">
        <v>0.57999999999999996</v>
      </c>
      <c r="X1609">
        <v>0</v>
      </c>
      <c r="Y1609">
        <v>0.31</v>
      </c>
      <c r="Z1609">
        <v>0</v>
      </c>
      <c r="AA1609">
        <v>1.7999999999999999E-2</v>
      </c>
      <c r="AB1609">
        <v>0</v>
      </c>
      <c r="AC1609" t="s">
        <v>36</v>
      </c>
      <c r="AD1609" t="s">
        <v>36</v>
      </c>
      <c r="AE1609" t="s">
        <v>36</v>
      </c>
      <c r="AF1609" t="s">
        <v>36</v>
      </c>
      <c r="AG1609" t="s">
        <v>36</v>
      </c>
      <c r="AH1609" t="s">
        <v>36</v>
      </c>
    </row>
    <row r="1610" spans="1:34" x14ac:dyDescent="0.25">
      <c r="A1610">
        <v>196</v>
      </c>
      <c r="B1610" t="s">
        <v>34</v>
      </c>
      <c r="C1610">
        <v>4</v>
      </c>
      <c r="D1610">
        <v>50</v>
      </c>
      <c r="E1610">
        <v>4</v>
      </c>
      <c r="F1610" t="s">
        <v>35</v>
      </c>
      <c r="G1610">
        <v>1</v>
      </c>
      <c r="H1610">
        <v>2032</v>
      </c>
      <c r="I1610">
        <v>43</v>
      </c>
      <c r="J1610">
        <v>1.93</v>
      </c>
      <c r="K1610">
        <v>0</v>
      </c>
      <c r="L1610">
        <v>54.1</v>
      </c>
      <c r="M1610">
        <v>0</v>
      </c>
      <c r="N1610">
        <v>0.01</v>
      </c>
      <c r="O1610">
        <v>0</v>
      </c>
      <c r="P1610">
        <v>5.3109433962264096E-3</v>
      </c>
      <c r="Q1610">
        <v>0</v>
      </c>
      <c r="R1610">
        <v>0.42</v>
      </c>
      <c r="S1610">
        <v>0</v>
      </c>
      <c r="T1610">
        <v>142.69</v>
      </c>
      <c r="U1610">
        <v>0.21</v>
      </c>
      <c r="V1610">
        <v>0</v>
      </c>
      <c r="W1610">
        <v>0.57999999999999996</v>
      </c>
      <c r="X1610">
        <v>0</v>
      </c>
      <c r="Y1610">
        <v>0.31</v>
      </c>
      <c r="Z1610">
        <v>0</v>
      </c>
      <c r="AA1610">
        <v>1.7999999999999999E-2</v>
      </c>
      <c r="AB1610">
        <v>0</v>
      </c>
      <c r="AC1610" t="s">
        <v>36</v>
      </c>
      <c r="AD1610" t="s">
        <v>36</v>
      </c>
      <c r="AE1610" t="s">
        <v>36</v>
      </c>
      <c r="AF1610" t="s">
        <v>36</v>
      </c>
      <c r="AG1610" t="s">
        <v>36</v>
      </c>
      <c r="AH1610" t="s">
        <v>36</v>
      </c>
    </row>
    <row r="1611" spans="1:34" x14ac:dyDescent="0.25">
      <c r="A1611">
        <v>197</v>
      </c>
      <c r="B1611" t="s">
        <v>34</v>
      </c>
      <c r="C1611">
        <v>4</v>
      </c>
      <c r="D1611">
        <v>50</v>
      </c>
      <c r="E1611">
        <v>4</v>
      </c>
      <c r="F1611" t="s">
        <v>35</v>
      </c>
      <c r="G1611">
        <v>1</v>
      </c>
      <c r="H1611">
        <v>2033</v>
      </c>
      <c r="I1611">
        <v>44</v>
      </c>
      <c r="J1611">
        <v>1.93</v>
      </c>
      <c r="K1611">
        <v>0</v>
      </c>
      <c r="L1611">
        <v>54.1</v>
      </c>
      <c r="M1611">
        <v>0</v>
      </c>
      <c r="N1611">
        <v>0.01</v>
      </c>
      <c r="O1611">
        <v>0</v>
      </c>
      <c r="P1611">
        <v>5.3109433962264096E-3</v>
      </c>
      <c r="Q1611">
        <v>0</v>
      </c>
      <c r="R1611">
        <v>0.42</v>
      </c>
      <c r="S1611">
        <v>0</v>
      </c>
      <c r="T1611">
        <v>142.69</v>
      </c>
      <c r="U1611">
        <v>0.21</v>
      </c>
      <c r="V1611">
        <v>0</v>
      </c>
      <c r="W1611">
        <v>0.57999999999999996</v>
      </c>
      <c r="X1611">
        <v>0</v>
      </c>
      <c r="Y1611">
        <v>0.31</v>
      </c>
      <c r="Z1611">
        <v>0</v>
      </c>
      <c r="AA1611">
        <v>1.7999999999999999E-2</v>
      </c>
      <c r="AB1611">
        <v>0</v>
      </c>
      <c r="AC1611" t="s">
        <v>36</v>
      </c>
      <c r="AD1611" t="s">
        <v>36</v>
      </c>
      <c r="AE1611" t="s">
        <v>36</v>
      </c>
      <c r="AF1611" t="s">
        <v>36</v>
      </c>
      <c r="AG1611" t="s">
        <v>36</v>
      </c>
      <c r="AH1611" t="s">
        <v>36</v>
      </c>
    </row>
    <row r="1612" spans="1:34" x14ac:dyDescent="0.25">
      <c r="A1612">
        <v>198</v>
      </c>
      <c r="B1612" t="s">
        <v>34</v>
      </c>
      <c r="C1612">
        <v>4</v>
      </c>
      <c r="D1612">
        <v>50</v>
      </c>
      <c r="E1612">
        <v>4</v>
      </c>
      <c r="F1612" t="s">
        <v>35</v>
      </c>
      <c r="G1612">
        <v>1</v>
      </c>
      <c r="H1612">
        <v>2034</v>
      </c>
      <c r="I1612">
        <v>45</v>
      </c>
      <c r="J1612">
        <v>1.93</v>
      </c>
      <c r="K1612">
        <v>0</v>
      </c>
      <c r="L1612">
        <v>54.1</v>
      </c>
      <c r="M1612">
        <v>0</v>
      </c>
      <c r="N1612">
        <v>0.01</v>
      </c>
      <c r="O1612">
        <v>0</v>
      </c>
      <c r="P1612">
        <v>5.3109433962264096E-3</v>
      </c>
      <c r="Q1612">
        <v>0</v>
      </c>
      <c r="R1612">
        <v>0.42</v>
      </c>
      <c r="S1612">
        <v>0</v>
      </c>
      <c r="T1612">
        <v>142.69</v>
      </c>
      <c r="U1612">
        <v>0.21</v>
      </c>
      <c r="V1612">
        <v>0</v>
      </c>
      <c r="W1612">
        <v>0.57999999999999996</v>
      </c>
      <c r="X1612">
        <v>0</v>
      </c>
      <c r="Y1612">
        <v>0.31</v>
      </c>
      <c r="Z1612">
        <v>0</v>
      </c>
      <c r="AA1612">
        <v>1.7999999999999999E-2</v>
      </c>
      <c r="AB1612">
        <v>0</v>
      </c>
      <c r="AC1612" t="s">
        <v>36</v>
      </c>
      <c r="AD1612" t="s">
        <v>36</v>
      </c>
      <c r="AE1612" t="s">
        <v>36</v>
      </c>
      <c r="AF1612" t="s">
        <v>36</v>
      </c>
      <c r="AG1612" t="s">
        <v>36</v>
      </c>
      <c r="AH1612" t="s">
        <v>36</v>
      </c>
    </row>
    <row r="1613" spans="1:34" x14ac:dyDescent="0.25">
      <c r="A1613">
        <v>199</v>
      </c>
      <c r="B1613" t="s">
        <v>34</v>
      </c>
      <c r="C1613">
        <v>4</v>
      </c>
      <c r="D1613">
        <v>50</v>
      </c>
      <c r="E1613">
        <v>4</v>
      </c>
      <c r="F1613" t="s">
        <v>35</v>
      </c>
      <c r="G1613">
        <v>1</v>
      </c>
      <c r="H1613">
        <v>2035</v>
      </c>
      <c r="I1613">
        <v>46</v>
      </c>
      <c r="J1613">
        <v>1.93</v>
      </c>
      <c r="K1613">
        <v>0</v>
      </c>
      <c r="L1613">
        <v>54.1</v>
      </c>
      <c r="M1613">
        <v>0</v>
      </c>
      <c r="N1613">
        <v>0.01</v>
      </c>
      <c r="O1613">
        <v>0</v>
      </c>
      <c r="P1613">
        <v>5.3109433962264096E-3</v>
      </c>
      <c r="Q1613">
        <v>0</v>
      </c>
      <c r="R1613">
        <v>0.42</v>
      </c>
      <c r="S1613">
        <v>0</v>
      </c>
      <c r="T1613">
        <v>142.69</v>
      </c>
      <c r="U1613">
        <v>0.21</v>
      </c>
      <c r="V1613">
        <v>0</v>
      </c>
      <c r="W1613">
        <v>0.57999999999999996</v>
      </c>
      <c r="X1613">
        <v>0</v>
      </c>
      <c r="Y1613">
        <v>0.31</v>
      </c>
      <c r="Z1613">
        <v>0</v>
      </c>
      <c r="AA1613">
        <v>1.7999999999999999E-2</v>
      </c>
      <c r="AB1613">
        <v>0</v>
      </c>
      <c r="AC1613" t="s">
        <v>36</v>
      </c>
      <c r="AD1613" t="s">
        <v>36</v>
      </c>
      <c r="AE1613" t="s">
        <v>36</v>
      </c>
      <c r="AF1613" t="s">
        <v>36</v>
      </c>
      <c r="AG1613" t="s">
        <v>36</v>
      </c>
      <c r="AH1613" t="s">
        <v>36</v>
      </c>
    </row>
    <row r="1614" spans="1:34" x14ac:dyDescent="0.25">
      <c r="A1614">
        <v>200</v>
      </c>
      <c r="B1614" t="s">
        <v>34</v>
      </c>
      <c r="C1614">
        <v>4</v>
      </c>
      <c r="D1614">
        <v>50</v>
      </c>
      <c r="E1614">
        <v>4</v>
      </c>
      <c r="F1614" t="s">
        <v>35</v>
      </c>
      <c r="G1614">
        <v>1</v>
      </c>
      <c r="H1614">
        <v>2036</v>
      </c>
      <c r="I1614">
        <v>47</v>
      </c>
      <c r="J1614">
        <v>1.93</v>
      </c>
      <c r="K1614">
        <v>0</v>
      </c>
      <c r="L1614">
        <v>54.1</v>
      </c>
      <c r="M1614">
        <v>0</v>
      </c>
      <c r="N1614">
        <v>0.01</v>
      </c>
      <c r="O1614">
        <v>0</v>
      </c>
      <c r="P1614">
        <v>5.3109433962264096E-3</v>
      </c>
      <c r="Q1614">
        <v>0</v>
      </c>
      <c r="R1614">
        <v>0.42</v>
      </c>
      <c r="S1614">
        <v>0</v>
      </c>
      <c r="T1614">
        <v>142.69</v>
      </c>
      <c r="U1614">
        <v>0.21</v>
      </c>
      <c r="V1614">
        <v>0</v>
      </c>
      <c r="W1614">
        <v>0.57999999999999996</v>
      </c>
      <c r="X1614">
        <v>0</v>
      </c>
      <c r="Y1614">
        <v>0.31</v>
      </c>
      <c r="Z1614">
        <v>0</v>
      </c>
      <c r="AA1614">
        <v>1.7999999999999999E-2</v>
      </c>
      <c r="AB1614">
        <v>0</v>
      </c>
      <c r="AC1614" t="s">
        <v>36</v>
      </c>
      <c r="AD1614" t="s">
        <v>36</v>
      </c>
      <c r="AE1614" t="s">
        <v>36</v>
      </c>
      <c r="AF1614" t="s">
        <v>36</v>
      </c>
      <c r="AG1614" t="s">
        <v>36</v>
      </c>
      <c r="AH1614" t="s">
        <v>36</v>
      </c>
    </row>
    <row r="1615" spans="1:34" x14ac:dyDescent="0.25">
      <c r="A1615">
        <v>201</v>
      </c>
      <c r="B1615" t="s">
        <v>34</v>
      </c>
      <c r="C1615">
        <v>4</v>
      </c>
      <c r="D1615">
        <v>50</v>
      </c>
      <c r="E1615">
        <v>4</v>
      </c>
      <c r="F1615" t="s">
        <v>35</v>
      </c>
      <c r="G1615">
        <v>1</v>
      </c>
      <c r="H1615">
        <v>2037</v>
      </c>
      <c r="I1615">
        <v>48</v>
      </c>
      <c r="J1615">
        <v>1.93</v>
      </c>
      <c r="K1615">
        <v>0</v>
      </c>
      <c r="L1615">
        <v>54.1</v>
      </c>
      <c r="M1615">
        <v>0</v>
      </c>
      <c r="N1615">
        <v>0.01</v>
      </c>
      <c r="O1615">
        <v>0</v>
      </c>
      <c r="P1615">
        <v>5.3109433962264096E-3</v>
      </c>
      <c r="Q1615">
        <v>0</v>
      </c>
      <c r="R1615">
        <v>0.42</v>
      </c>
      <c r="S1615">
        <v>0</v>
      </c>
      <c r="T1615">
        <v>142.69</v>
      </c>
      <c r="U1615">
        <v>0.21</v>
      </c>
      <c r="V1615">
        <v>0</v>
      </c>
      <c r="W1615">
        <v>0.57999999999999996</v>
      </c>
      <c r="X1615">
        <v>0</v>
      </c>
      <c r="Y1615">
        <v>0.31</v>
      </c>
      <c r="Z1615">
        <v>0</v>
      </c>
      <c r="AA1615">
        <v>1.7999999999999999E-2</v>
      </c>
      <c r="AB1615">
        <v>0</v>
      </c>
      <c r="AC1615" t="s">
        <v>36</v>
      </c>
      <c r="AD1615" t="s">
        <v>36</v>
      </c>
      <c r="AE1615" t="s">
        <v>36</v>
      </c>
      <c r="AF1615" t="s">
        <v>36</v>
      </c>
      <c r="AG1615" t="s">
        <v>36</v>
      </c>
      <c r="AH1615" t="s">
        <v>36</v>
      </c>
    </row>
    <row r="1616" spans="1:34" x14ac:dyDescent="0.25">
      <c r="A1616">
        <v>202</v>
      </c>
      <c r="B1616" t="s">
        <v>34</v>
      </c>
      <c r="C1616">
        <v>4</v>
      </c>
      <c r="D1616">
        <v>50</v>
      </c>
      <c r="E1616">
        <v>4</v>
      </c>
      <c r="F1616" t="s">
        <v>35</v>
      </c>
      <c r="G1616">
        <v>1</v>
      </c>
      <c r="H1616">
        <v>2038</v>
      </c>
      <c r="I1616">
        <v>49</v>
      </c>
      <c r="J1616">
        <v>1.93</v>
      </c>
      <c r="K1616">
        <v>0</v>
      </c>
      <c r="L1616">
        <v>54.1</v>
      </c>
      <c r="M1616">
        <v>0</v>
      </c>
      <c r="N1616">
        <v>0.01</v>
      </c>
      <c r="O1616">
        <v>0</v>
      </c>
      <c r="P1616">
        <v>5.3109433962264096E-3</v>
      </c>
      <c r="Q1616">
        <v>0</v>
      </c>
      <c r="R1616">
        <v>0.42</v>
      </c>
      <c r="S1616">
        <v>0</v>
      </c>
      <c r="T1616">
        <v>142.69</v>
      </c>
      <c r="U1616">
        <v>0.21</v>
      </c>
      <c r="V1616">
        <v>0</v>
      </c>
      <c r="W1616">
        <v>0.57999999999999996</v>
      </c>
      <c r="X1616">
        <v>0</v>
      </c>
      <c r="Y1616">
        <v>0.31</v>
      </c>
      <c r="Z1616">
        <v>0</v>
      </c>
      <c r="AA1616">
        <v>1.7999999999999999E-2</v>
      </c>
      <c r="AB1616">
        <v>0</v>
      </c>
      <c r="AC1616" t="s">
        <v>36</v>
      </c>
      <c r="AD1616" t="s">
        <v>36</v>
      </c>
      <c r="AE1616" t="s">
        <v>36</v>
      </c>
      <c r="AF1616" t="s">
        <v>36</v>
      </c>
      <c r="AG1616" t="s">
        <v>36</v>
      </c>
      <c r="AH1616" t="s">
        <v>36</v>
      </c>
    </row>
    <row r="1617" spans="1:34" x14ac:dyDescent="0.25">
      <c r="A1617">
        <v>203</v>
      </c>
      <c r="B1617" t="s">
        <v>34</v>
      </c>
      <c r="C1617">
        <v>4</v>
      </c>
      <c r="D1617">
        <v>50</v>
      </c>
      <c r="E1617">
        <v>4</v>
      </c>
      <c r="F1617" t="s">
        <v>35</v>
      </c>
      <c r="G1617">
        <v>1</v>
      </c>
      <c r="H1617">
        <v>2039</v>
      </c>
      <c r="I1617">
        <v>50</v>
      </c>
      <c r="J1617">
        <v>1.93</v>
      </c>
      <c r="K1617">
        <v>0</v>
      </c>
      <c r="L1617">
        <v>54.1</v>
      </c>
      <c r="M1617">
        <v>0</v>
      </c>
      <c r="N1617">
        <v>0.01</v>
      </c>
      <c r="O1617">
        <v>0</v>
      </c>
      <c r="P1617">
        <v>5.3109433962264096E-3</v>
      </c>
      <c r="Q1617">
        <v>0</v>
      </c>
      <c r="R1617">
        <v>0.42</v>
      </c>
      <c r="S1617">
        <v>0</v>
      </c>
      <c r="T1617">
        <v>142.69</v>
      </c>
      <c r="U1617">
        <v>0.21</v>
      </c>
      <c r="V1617">
        <v>0</v>
      </c>
      <c r="W1617">
        <v>0.57999999999999996</v>
      </c>
      <c r="X1617">
        <v>0</v>
      </c>
      <c r="Y1617">
        <v>0.31</v>
      </c>
      <c r="Z1617">
        <v>0</v>
      </c>
      <c r="AA1617">
        <v>1.7999999999999999E-2</v>
      </c>
      <c r="AB1617">
        <v>0</v>
      </c>
      <c r="AC1617" t="s">
        <v>36</v>
      </c>
      <c r="AD1617" t="s">
        <v>36</v>
      </c>
      <c r="AE1617" t="s">
        <v>36</v>
      </c>
      <c r="AF1617" t="s">
        <v>36</v>
      </c>
      <c r="AG1617" t="s">
        <v>36</v>
      </c>
      <c r="AH1617" t="s">
        <v>36</v>
      </c>
    </row>
    <row r="1618" spans="1:34" x14ac:dyDescent="0.25">
      <c r="A1618">
        <v>204</v>
      </c>
      <c r="B1618" t="s">
        <v>34</v>
      </c>
      <c r="C1618">
        <v>4</v>
      </c>
      <c r="D1618">
        <v>50</v>
      </c>
      <c r="E1618">
        <v>4</v>
      </c>
      <c r="F1618" t="s">
        <v>35</v>
      </c>
      <c r="G1618">
        <v>1</v>
      </c>
      <c r="H1618">
        <v>2040</v>
      </c>
      <c r="I1618">
        <v>51</v>
      </c>
      <c r="J1618">
        <v>1.93</v>
      </c>
      <c r="K1618">
        <v>0</v>
      </c>
      <c r="L1618">
        <v>54.1</v>
      </c>
      <c r="M1618">
        <v>0</v>
      </c>
      <c r="N1618">
        <v>0.01</v>
      </c>
      <c r="O1618">
        <v>0</v>
      </c>
      <c r="P1618">
        <v>5.3109433962264096E-3</v>
      </c>
      <c r="Q1618">
        <v>0</v>
      </c>
      <c r="R1618">
        <v>0.42</v>
      </c>
      <c r="S1618">
        <v>0</v>
      </c>
      <c r="T1618">
        <v>142.69</v>
      </c>
      <c r="U1618">
        <v>0.21</v>
      </c>
      <c r="V1618">
        <v>0</v>
      </c>
      <c r="W1618">
        <v>0.57999999999999996</v>
      </c>
      <c r="X1618">
        <v>0</v>
      </c>
      <c r="Y1618">
        <v>0.31</v>
      </c>
      <c r="Z1618">
        <v>0</v>
      </c>
      <c r="AA1618">
        <v>1.7999999999999999E-2</v>
      </c>
      <c r="AB1618">
        <v>0</v>
      </c>
      <c r="AC1618" t="s">
        <v>36</v>
      </c>
      <c r="AD1618" t="s">
        <v>36</v>
      </c>
      <c r="AE1618" t="s">
        <v>36</v>
      </c>
      <c r="AF1618" t="s">
        <v>36</v>
      </c>
      <c r="AG1618" t="s">
        <v>36</v>
      </c>
      <c r="AH1618" t="s">
        <v>36</v>
      </c>
    </row>
    <row r="1619" spans="1:34" x14ac:dyDescent="0.25">
      <c r="A1619">
        <v>237</v>
      </c>
      <c r="B1619" t="s">
        <v>34</v>
      </c>
      <c r="C1619">
        <v>4</v>
      </c>
      <c r="D1619">
        <v>120</v>
      </c>
      <c r="E1619">
        <v>5</v>
      </c>
      <c r="F1619" t="s">
        <v>35</v>
      </c>
      <c r="G1619">
        <v>1</v>
      </c>
      <c r="H1619">
        <v>2022</v>
      </c>
      <c r="I1619">
        <v>33</v>
      </c>
      <c r="J1619">
        <v>1.93</v>
      </c>
      <c r="K1619">
        <v>0</v>
      </c>
      <c r="L1619">
        <v>54.1</v>
      </c>
      <c r="M1619">
        <v>0</v>
      </c>
      <c r="N1619">
        <v>0.01</v>
      </c>
      <c r="O1619">
        <v>0</v>
      </c>
      <c r="P1619">
        <v>5.3109433962264096E-3</v>
      </c>
      <c r="Q1619">
        <v>0</v>
      </c>
      <c r="R1619">
        <v>0.42</v>
      </c>
      <c r="S1619">
        <v>0</v>
      </c>
      <c r="T1619">
        <v>133.16999999999999</v>
      </c>
      <c r="U1619">
        <v>0.21</v>
      </c>
      <c r="V1619">
        <v>0</v>
      </c>
      <c r="W1619">
        <v>0.57999999999999996</v>
      </c>
      <c r="X1619">
        <v>0</v>
      </c>
      <c r="Y1619">
        <v>0.31</v>
      </c>
      <c r="Z1619">
        <v>0</v>
      </c>
      <c r="AA1619">
        <v>1.7999999999999999E-2</v>
      </c>
      <c r="AB1619">
        <v>0</v>
      </c>
      <c r="AC1619" t="s">
        <v>36</v>
      </c>
      <c r="AD1619" t="s">
        <v>36</v>
      </c>
      <c r="AE1619" t="s">
        <v>36</v>
      </c>
      <c r="AF1619" t="s">
        <v>36</v>
      </c>
      <c r="AG1619" t="s">
        <v>36</v>
      </c>
      <c r="AH1619" t="s">
        <v>36</v>
      </c>
    </row>
    <row r="1620" spans="1:34" x14ac:dyDescent="0.25">
      <c r="A1620">
        <v>238</v>
      </c>
      <c r="B1620" t="s">
        <v>34</v>
      </c>
      <c r="C1620">
        <v>4</v>
      </c>
      <c r="D1620">
        <v>120</v>
      </c>
      <c r="E1620">
        <v>5</v>
      </c>
      <c r="F1620" t="s">
        <v>35</v>
      </c>
      <c r="G1620">
        <v>1</v>
      </c>
      <c r="H1620">
        <v>2023</v>
      </c>
      <c r="I1620">
        <v>34</v>
      </c>
      <c r="J1620">
        <v>1.93</v>
      </c>
      <c r="K1620">
        <v>0</v>
      </c>
      <c r="L1620">
        <v>54.1</v>
      </c>
      <c r="M1620">
        <v>0</v>
      </c>
      <c r="N1620">
        <v>0.01</v>
      </c>
      <c r="O1620">
        <v>0</v>
      </c>
      <c r="P1620">
        <v>5.3109433962264096E-3</v>
      </c>
      <c r="Q1620">
        <v>0</v>
      </c>
      <c r="R1620">
        <v>0.42</v>
      </c>
      <c r="S1620">
        <v>0</v>
      </c>
      <c r="T1620">
        <v>133.16999999999999</v>
      </c>
      <c r="U1620">
        <v>0.21</v>
      </c>
      <c r="V1620">
        <v>0</v>
      </c>
      <c r="W1620">
        <v>0.57999999999999996</v>
      </c>
      <c r="X1620">
        <v>0</v>
      </c>
      <c r="Y1620">
        <v>0.31</v>
      </c>
      <c r="Z1620">
        <v>0</v>
      </c>
      <c r="AA1620">
        <v>1.7999999999999999E-2</v>
      </c>
      <c r="AB1620">
        <v>0</v>
      </c>
      <c r="AC1620" t="s">
        <v>36</v>
      </c>
      <c r="AD1620" t="s">
        <v>36</v>
      </c>
      <c r="AE1620" t="s">
        <v>36</v>
      </c>
      <c r="AF1620" t="s">
        <v>36</v>
      </c>
      <c r="AG1620" t="s">
        <v>36</v>
      </c>
      <c r="AH1620" t="s">
        <v>36</v>
      </c>
    </row>
    <row r="1621" spans="1:34" x14ac:dyDescent="0.25">
      <c r="A1621">
        <v>239</v>
      </c>
      <c r="B1621" t="s">
        <v>34</v>
      </c>
      <c r="C1621">
        <v>4</v>
      </c>
      <c r="D1621">
        <v>120</v>
      </c>
      <c r="E1621">
        <v>5</v>
      </c>
      <c r="F1621" t="s">
        <v>35</v>
      </c>
      <c r="G1621">
        <v>1</v>
      </c>
      <c r="H1621">
        <v>2024</v>
      </c>
      <c r="I1621">
        <v>35</v>
      </c>
      <c r="J1621">
        <v>1.93</v>
      </c>
      <c r="K1621">
        <v>0</v>
      </c>
      <c r="L1621">
        <v>54.1</v>
      </c>
      <c r="M1621">
        <v>0</v>
      </c>
      <c r="N1621">
        <v>0.01</v>
      </c>
      <c r="O1621">
        <v>0</v>
      </c>
      <c r="P1621">
        <v>5.3109433962264096E-3</v>
      </c>
      <c r="Q1621">
        <v>0</v>
      </c>
      <c r="R1621">
        <v>0.42</v>
      </c>
      <c r="S1621">
        <v>0</v>
      </c>
      <c r="T1621">
        <v>133.16999999999999</v>
      </c>
      <c r="U1621">
        <v>0.21</v>
      </c>
      <c r="V1621">
        <v>0</v>
      </c>
      <c r="W1621">
        <v>0.57999999999999996</v>
      </c>
      <c r="X1621">
        <v>0</v>
      </c>
      <c r="Y1621">
        <v>0.31</v>
      </c>
      <c r="Z1621">
        <v>0</v>
      </c>
      <c r="AA1621">
        <v>1.7999999999999999E-2</v>
      </c>
      <c r="AB1621">
        <v>0</v>
      </c>
      <c r="AC1621" t="s">
        <v>36</v>
      </c>
      <c r="AD1621" t="s">
        <v>36</v>
      </c>
      <c r="AE1621" t="s">
        <v>36</v>
      </c>
      <c r="AF1621" t="s">
        <v>36</v>
      </c>
      <c r="AG1621" t="s">
        <v>36</v>
      </c>
      <c r="AH1621" t="s">
        <v>36</v>
      </c>
    </row>
    <row r="1622" spans="1:34" x14ac:dyDescent="0.25">
      <c r="A1622">
        <v>240</v>
      </c>
      <c r="B1622" t="s">
        <v>34</v>
      </c>
      <c r="C1622">
        <v>4</v>
      </c>
      <c r="D1622">
        <v>120</v>
      </c>
      <c r="E1622">
        <v>5</v>
      </c>
      <c r="F1622" t="s">
        <v>35</v>
      </c>
      <c r="G1622">
        <v>1</v>
      </c>
      <c r="H1622">
        <v>2025</v>
      </c>
      <c r="I1622">
        <v>36</v>
      </c>
      <c r="J1622">
        <v>1.93</v>
      </c>
      <c r="K1622">
        <v>0</v>
      </c>
      <c r="L1622">
        <v>54.1</v>
      </c>
      <c r="M1622">
        <v>0</v>
      </c>
      <c r="N1622">
        <v>0.01</v>
      </c>
      <c r="O1622">
        <v>0</v>
      </c>
      <c r="P1622">
        <v>5.3109433962264096E-3</v>
      </c>
      <c r="Q1622">
        <v>0</v>
      </c>
      <c r="R1622">
        <v>0.42</v>
      </c>
      <c r="S1622">
        <v>0</v>
      </c>
      <c r="T1622">
        <v>133.16999999999999</v>
      </c>
      <c r="U1622">
        <v>0.21</v>
      </c>
      <c r="V1622">
        <v>0</v>
      </c>
      <c r="W1622">
        <v>0.57999999999999996</v>
      </c>
      <c r="X1622">
        <v>0</v>
      </c>
      <c r="Y1622">
        <v>0.31</v>
      </c>
      <c r="Z1622">
        <v>0</v>
      </c>
      <c r="AA1622">
        <v>1.7999999999999999E-2</v>
      </c>
      <c r="AB1622">
        <v>0</v>
      </c>
      <c r="AC1622" t="s">
        <v>36</v>
      </c>
      <c r="AD1622" t="s">
        <v>36</v>
      </c>
      <c r="AE1622" t="s">
        <v>36</v>
      </c>
      <c r="AF1622" t="s">
        <v>36</v>
      </c>
      <c r="AG1622" t="s">
        <v>36</v>
      </c>
      <c r="AH1622" t="s">
        <v>36</v>
      </c>
    </row>
    <row r="1623" spans="1:34" x14ac:dyDescent="0.25">
      <c r="A1623">
        <v>241</v>
      </c>
      <c r="B1623" t="s">
        <v>34</v>
      </c>
      <c r="C1623">
        <v>4</v>
      </c>
      <c r="D1623">
        <v>120</v>
      </c>
      <c r="E1623">
        <v>5</v>
      </c>
      <c r="F1623" t="s">
        <v>35</v>
      </c>
      <c r="G1623">
        <v>1</v>
      </c>
      <c r="H1623">
        <v>2026</v>
      </c>
      <c r="I1623">
        <v>37</v>
      </c>
      <c r="J1623">
        <v>1.93</v>
      </c>
      <c r="K1623">
        <v>0</v>
      </c>
      <c r="L1623">
        <v>54.1</v>
      </c>
      <c r="M1623">
        <v>0</v>
      </c>
      <c r="N1623">
        <v>0.01</v>
      </c>
      <c r="O1623">
        <v>0</v>
      </c>
      <c r="P1623">
        <v>5.3109433962264096E-3</v>
      </c>
      <c r="Q1623">
        <v>0</v>
      </c>
      <c r="R1623">
        <v>0.42</v>
      </c>
      <c r="S1623">
        <v>0</v>
      </c>
      <c r="T1623">
        <v>133.16999999999999</v>
      </c>
      <c r="U1623">
        <v>0.21</v>
      </c>
      <c r="V1623">
        <v>0</v>
      </c>
      <c r="W1623">
        <v>0.57999999999999996</v>
      </c>
      <c r="X1623">
        <v>0</v>
      </c>
      <c r="Y1623">
        <v>0.31</v>
      </c>
      <c r="Z1623">
        <v>0</v>
      </c>
      <c r="AA1623">
        <v>1.7999999999999999E-2</v>
      </c>
      <c r="AB1623">
        <v>0</v>
      </c>
      <c r="AC1623" t="s">
        <v>36</v>
      </c>
      <c r="AD1623" t="s">
        <v>36</v>
      </c>
      <c r="AE1623" t="s">
        <v>36</v>
      </c>
      <c r="AF1623" t="s">
        <v>36</v>
      </c>
      <c r="AG1623" t="s">
        <v>36</v>
      </c>
      <c r="AH1623" t="s">
        <v>36</v>
      </c>
    </row>
    <row r="1624" spans="1:34" x14ac:dyDescent="0.25">
      <c r="A1624">
        <v>242</v>
      </c>
      <c r="B1624" t="s">
        <v>34</v>
      </c>
      <c r="C1624">
        <v>4</v>
      </c>
      <c r="D1624">
        <v>120</v>
      </c>
      <c r="E1624">
        <v>5</v>
      </c>
      <c r="F1624" t="s">
        <v>35</v>
      </c>
      <c r="G1624">
        <v>1</v>
      </c>
      <c r="H1624">
        <v>2027</v>
      </c>
      <c r="I1624">
        <v>38</v>
      </c>
      <c r="J1624">
        <v>1.93</v>
      </c>
      <c r="K1624">
        <v>0</v>
      </c>
      <c r="L1624">
        <v>54.1</v>
      </c>
      <c r="M1624">
        <v>0</v>
      </c>
      <c r="N1624">
        <v>0.01</v>
      </c>
      <c r="O1624">
        <v>0</v>
      </c>
      <c r="P1624">
        <v>5.3109433962264096E-3</v>
      </c>
      <c r="Q1624">
        <v>0</v>
      </c>
      <c r="R1624">
        <v>0.42</v>
      </c>
      <c r="S1624">
        <v>0</v>
      </c>
      <c r="T1624">
        <v>133.16999999999999</v>
      </c>
      <c r="U1624">
        <v>0.21</v>
      </c>
      <c r="V1624">
        <v>0</v>
      </c>
      <c r="W1624">
        <v>0.57999999999999996</v>
      </c>
      <c r="X1624">
        <v>0</v>
      </c>
      <c r="Y1624">
        <v>0.31</v>
      </c>
      <c r="Z1624">
        <v>0</v>
      </c>
      <c r="AA1624">
        <v>1.7999999999999999E-2</v>
      </c>
      <c r="AB1624">
        <v>0</v>
      </c>
      <c r="AC1624" t="s">
        <v>36</v>
      </c>
      <c r="AD1624" t="s">
        <v>36</v>
      </c>
      <c r="AE1624" t="s">
        <v>36</v>
      </c>
      <c r="AF1624" t="s">
        <v>36</v>
      </c>
      <c r="AG1624" t="s">
        <v>36</v>
      </c>
      <c r="AH1624" t="s">
        <v>36</v>
      </c>
    </row>
    <row r="1625" spans="1:34" x14ac:dyDescent="0.25">
      <c r="A1625">
        <v>243</v>
      </c>
      <c r="B1625" t="s">
        <v>34</v>
      </c>
      <c r="C1625">
        <v>4</v>
      </c>
      <c r="D1625">
        <v>120</v>
      </c>
      <c r="E1625">
        <v>5</v>
      </c>
      <c r="F1625" t="s">
        <v>35</v>
      </c>
      <c r="G1625">
        <v>1</v>
      </c>
      <c r="H1625">
        <v>2028</v>
      </c>
      <c r="I1625">
        <v>39</v>
      </c>
      <c r="J1625">
        <v>1.93</v>
      </c>
      <c r="K1625">
        <v>0</v>
      </c>
      <c r="L1625">
        <v>54.1</v>
      </c>
      <c r="M1625">
        <v>0</v>
      </c>
      <c r="N1625">
        <v>0.01</v>
      </c>
      <c r="O1625">
        <v>0</v>
      </c>
      <c r="P1625">
        <v>5.3109433962264096E-3</v>
      </c>
      <c r="Q1625">
        <v>0</v>
      </c>
      <c r="R1625">
        <v>0.42</v>
      </c>
      <c r="S1625">
        <v>0</v>
      </c>
      <c r="T1625">
        <v>133.16999999999999</v>
      </c>
      <c r="U1625">
        <v>0.21</v>
      </c>
      <c r="V1625">
        <v>0</v>
      </c>
      <c r="W1625">
        <v>0.57999999999999996</v>
      </c>
      <c r="X1625">
        <v>0</v>
      </c>
      <c r="Y1625">
        <v>0.31</v>
      </c>
      <c r="Z1625">
        <v>0</v>
      </c>
      <c r="AA1625">
        <v>1.7999999999999999E-2</v>
      </c>
      <c r="AB1625">
        <v>0</v>
      </c>
      <c r="AC1625" t="s">
        <v>36</v>
      </c>
      <c r="AD1625" t="s">
        <v>36</v>
      </c>
      <c r="AE1625" t="s">
        <v>36</v>
      </c>
      <c r="AF1625" t="s">
        <v>36</v>
      </c>
      <c r="AG1625" t="s">
        <v>36</v>
      </c>
      <c r="AH1625" t="s">
        <v>36</v>
      </c>
    </row>
    <row r="1626" spans="1:34" x14ac:dyDescent="0.25">
      <c r="A1626">
        <v>244</v>
      </c>
      <c r="B1626" t="s">
        <v>34</v>
      </c>
      <c r="C1626">
        <v>4</v>
      </c>
      <c r="D1626">
        <v>120</v>
      </c>
      <c r="E1626">
        <v>5</v>
      </c>
      <c r="F1626" t="s">
        <v>35</v>
      </c>
      <c r="G1626">
        <v>1</v>
      </c>
      <c r="H1626">
        <v>2029</v>
      </c>
      <c r="I1626">
        <v>40</v>
      </c>
      <c r="J1626">
        <v>1.93</v>
      </c>
      <c r="K1626">
        <v>0</v>
      </c>
      <c r="L1626">
        <v>54.1</v>
      </c>
      <c r="M1626">
        <v>0</v>
      </c>
      <c r="N1626">
        <v>0.01</v>
      </c>
      <c r="O1626">
        <v>0</v>
      </c>
      <c r="P1626">
        <v>5.3109433962264096E-3</v>
      </c>
      <c r="Q1626">
        <v>0</v>
      </c>
      <c r="R1626">
        <v>0.42</v>
      </c>
      <c r="S1626">
        <v>0</v>
      </c>
      <c r="T1626">
        <v>133.16999999999999</v>
      </c>
      <c r="U1626">
        <v>0.21</v>
      </c>
      <c r="V1626">
        <v>0</v>
      </c>
      <c r="W1626">
        <v>0.57999999999999996</v>
      </c>
      <c r="X1626">
        <v>0</v>
      </c>
      <c r="Y1626">
        <v>0.31</v>
      </c>
      <c r="Z1626">
        <v>0</v>
      </c>
      <c r="AA1626">
        <v>1.7999999999999999E-2</v>
      </c>
      <c r="AB1626">
        <v>0</v>
      </c>
      <c r="AC1626" t="s">
        <v>36</v>
      </c>
      <c r="AD1626" t="s">
        <v>36</v>
      </c>
      <c r="AE1626" t="s">
        <v>36</v>
      </c>
      <c r="AF1626" t="s">
        <v>36</v>
      </c>
      <c r="AG1626" t="s">
        <v>36</v>
      </c>
      <c r="AH1626" t="s">
        <v>36</v>
      </c>
    </row>
    <row r="1627" spans="1:34" x14ac:dyDescent="0.25">
      <c r="A1627">
        <v>245</v>
      </c>
      <c r="B1627" t="s">
        <v>34</v>
      </c>
      <c r="C1627">
        <v>4</v>
      </c>
      <c r="D1627">
        <v>120</v>
      </c>
      <c r="E1627">
        <v>5</v>
      </c>
      <c r="F1627" t="s">
        <v>35</v>
      </c>
      <c r="G1627">
        <v>1</v>
      </c>
      <c r="H1627">
        <v>2030</v>
      </c>
      <c r="I1627">
        <v>41</v>
      </c>
      <c r="J1627">
        <v>1.93</v>
      </c>
      <c r="K1627">
        <v>0</v>
      </c>
      <c r="L1627">
        <v>54.1</v>
      </c>
      <c r="M1627">
        <v>0</v>
      </c>
      <c r="N1627">
        <v>0.01</v>
      </c>
      <c r="O1627">
        <v>0</v>
      </c>
      <c r="P1627">
        <v>5.3109433962264096E-3</v>
      </c>
      <c r="Q1627">
        <v>0</v>
      </c>
      <c r="R1627">
        <v>0.42</v>
      </c>
      <c r="S1627">
        <v>0</v>
      </c>
      <c r="T1627">
        <v>133.16999999999999</v>
      </c>
      <c r="U1627">
        <v>0.21</v>
      </c>
      <c r="V1627">
        <v>0</v>
      </c>
      <c r="W1627">
        <v>0.57999999999999996</v>
      </c>
      <c r="X1627">
        <v>0</v>
      </c>
      <c r="Y1627">
        <v>0.31</v>
      </c>
      <c r="Z1627">
        <v>0</v>
      </c>
      <c r="AA1627">
        <v>1.7999999999999999E-2</v>
      </c>
      <c r="AB1627">
        <v>0</v>
      </c>
      <c r="AC1627" t="s">
        <v>36</v>
      </c>
      <c r="AD1627" t="s">
        <v>36</v>
      </c>
      <c r="AE1627" t="s">
        <v>36</v>
      </c>
      <c r="AF1627" t="s">
        <v>36</v>
      </c>
      <c r="AG1627" t="s">
        <v>36</v>
      </c>
      <c r="AH1627" t="s">
        <v>36</v>
      </c>
    </row>
    <row r="1628" spans="1:34" x14ac:dyDescent="0.25">
      <c r="A1628">
        <v>246</v>
      </c>
      <c r="B1628" t="s">
        <v>34</v>
      </c>
      <c r="C1628">
        <v>4</v>
      </c>
      <c r="D1628">
        <v>120</v>
      </c>
      <c r="E1628">
        <v>5</v>
      </c>
      <c r="F1628" t="s">
        <v>35</v>
      </c>
      <c r="G1628">
        <v>1</v>
      </c>
      <c r="H1628">
        <v>2031</v>
      </c>
      <c r="I1628">
        <v>42</v>
      </c>
      <c r="J1628">
        <v>1.93</v>
      </c>
      <c r="K1628">
        <v>0</v>
      </c>
      <c r="L1628">
        <v>54.1</v>
      </c>
      <c r="M1628">
        <v>0</v>
      </c>
      <c r="N1628">
        <v>0.01</v>
      </c>
      <c r="O1628">
        <v>0</v>
      </c>
      <c r="P1628">
        <v>5.3109433962264096E-3</v>
      </c>
      <c r="Q1628">
        <v>0</v>
      </c>
      <c r="R1628">
        <v>0.42</v>
      </c>
      <c r="S1628">
        <v>0</v>
      </c>
      <c r="T1628">
        <v>133.16999999999999</v>
      </c>
      <c r="U1628">
        <v>0.21</v>
      </c>
      <c r="V1628">
        <v>0</v>
      </c>
      <c r="W1628">
        <v>0.57999999999999996</v>
      </c>
      <c r="X1628">
        <v>0</v>
      </c>
      <c r="Y1628">
        <v>0.31</v>
      </c>
      <c r="Z1628">
        <v>0</v>
      </c>
      <c r="AA1628">
        <v>1.7999999999999999E-2</v>
      </c>
      <c r="AB1628">
        <v>0</v>
      </c>
      <c r="AC1628" t="s">
        <v>36</v>
      </c>
      <c r="AD1628" t="s">
        <v>36</v>
      </c>
      <c r="AE1628" t="s">
        <v>36</v>
      </c>
      <c r="AF1628" t="s">
        <v>36</v>
      </c>
      <c r="AG1628" t="s">
        <v>36</v>
      </c>
      <c r="AH1628" t="s">
        <v>36</v>
      </c>
    </row>
    <row r="1629" spans="1:34" x14ac:dyDescent="0.25">
      <c r="A1629">
        <v>247</v>
      </c>
      <c r="B1629" t="s">
        <v>34</v>
      </c>
      <c r="C1629">
        <v>4</v>
      </c>
      <c r="D1629">
        <v>120</v>
      </c>
      <c r="E1629">
        <v>5</v>
      </c>
      <c r="F1629" t="s">
        <v>35</v>
      </c>
      <c r="G1629">
        <v>1</v>
      </c>
      <c r="H1629">
        <v>2032</v>
      </c>
      <c r="I1629">
        <v>43</v>
      </c>
      <c r="J1629">
        <v>1.93</v>
      </c>
      <c r="K1629">
        <v>0</v>
      </c>
      <c r="L1629">
        <v>54.1</v>
      </c>
      <c r="M1629">
        <v>0</v>
      </c>
      <c r="N1629">
        <v>0.01</v>
      </c>
      <c r="O1629">
        <v>0</v>
      </c>
      <c r="P1629">
        <v>5.3109433962264096E-3</v>
      </c>
      <c r="Q1629">
        <v>0</v>
      </c>
      <c r="R1629">
        <v>0.42</v>
      </c>
      <c r="S1629">
        <v>0</v>
      </c>
      <c r="T1629">
        <v>133.16999999999999</v>
      </c>
      <c r="U1629">
        <v>0.21</v>
      </c>
      <c r="V1629">
        <v>0</v>
      </c>
      <c r="W1629">
        <v>0.57999999999999996</v>
      </c>
      <c r="X1629">
        <v>0</v>
      </c>
      <c r="Y1629">
        <v>0.31</v>
      </c>
      <c r="Z1629">
        <v>0</v>
      </c>
      <c r="AA1629">
        <v>1.7999999999999999E-2</v>
      </c>
      <c r="AB1629">
        <v>0</v>
      </c>
      <c r="AC1629" t="s">
        <v>36</v>
      </c>
      <c r="AD1629" t="s">
        <v>36</v>
      </c>
      <c r="AE1629" t="s">
        <v>36</v>
      </c>
      <c r="AF1629" t="s">
        <v>36</v>
      </c>
      <c r="AG1629" t="s">
        <v>36</v>
      </c>
      <c r="AH1629" t="s">
        <v>36</v>
      </c>
    </row>
    <row r="1630" spans="1:34" x14ac:dyDescent="0.25">
      <c r="A1630">
        <v>248</v>
      </c>
      <c r="B1630" t="s">
        <v>34</v>
      </c>
      <c r="C1630">
        <v>4</v>
      </c>
      <c r="D1630">
        <v>120</v>
      </c>
      <c r="E1630">
        <v>5</v>
      </c>
      <c r="F1630" t="s">
        <v>35</v>
      </c>
      <c r="G1630">
        <v>1</v>
      </c>
      <c r="H1630">
        <v>2033</v>
      </c>
      <c r="I1630">
        <v>44</v>
      </c>
      <c r="J1630">
        <v>1.93</v>
      </c>
      <c r="K1630">
        <v>0</v>
      </c>
      <c r="L1630">
        <v>54.1</v>
      </c>
      <c r="M1630">
        <v>0</v>
      </c>
      <c r="N1630">
        <v>0.01</v>
      </c>
      <c r="O1630">
        <v>0</v>
      </c>
      <c r="P1630">
        <v>5.3109433962264096E-3</v>
      </c>
      <c r="Q1630">
        <v>0</v>
      </c>
      <c r="R1630">
        <v>0.42</v>
      </c>
      <c r="S1630">
        <v>0</v>
      </c>
      <c r="T1630">
        <v>133.16999999999999</v>
      </c>
      <c r="U1630">
        <v>0.21</v>
      </c>
      <c r="V1630">
        <v>0</v>
      </c>
      <c r="W1630">
        <v>0.57999999999999996</v>
      </c>
      <c r="X1630">
        <v>0</v>
      </c>
      <c r="Y1630">
        <v>0.31</v>
      </c>
      <c r="Z1630">
        <v>0</v>
      </c>
      <c r="AA1630">
        <v>1.7999999999999999E-2</v>
      </c>
      <c r="AB1630">
        <v>0</v>
      </c>
      <c r="AC1630" t="s">
        <v>36</v>
      </c>
      <c r="AD1630" t="s">
        <v>36</v>
      </c>
      <c r="AE1630" t="s">
        <v>36</v>
      </c>
      <c r="AF1630" t="s">
        <v>36</v>
      </c>
      <c r="AG1630" t="s">
        <v>36</v>
      </c>
      <c r="AH1630" t="s">
        <v>36</v>
      </c>
    </row>
    <row r="1631" spans="1:34" x14ac:dyDescent="0.25">
      <c r="A1631">
        <v>249</v>
      </c>
      <c r="B1631" t="s">
        <v>34</v>
      </c>
      <c r="C1631">
        <v>4</v>
      </c>
      <c r="D1631">
        <v>120</v>
      </c>
      <c r="E1631">
        <v>5</v>
      </c>
      <c r="F1631" t="s">
        <v>35</v>
      </c>
      <c r="G1631">
        <v>1</v>
      </c>
      <c r="H1631">
        <v>2034</v>
      </c>
      <c r="I1631">
        <v>45</v>
      </c>
      <c r="J1631">
        <v>1.93</v>
      </c>
      <c r="K1631">
        <v>0</v>
      </c>
      <c r="L1631">
        <v>54.1</v>
      </c>
      <c r="M1631">
        <v>0</v>
      </c>
      <c r="N1631">
        <v>0.01</v>
      </c>
      <c r="O1631">
        <v>0</v>
      </c>
      <c r="P1631">
        <v>5.3109433962264096E-3</v>
      </c>
      <c r="Q1631">
        <v>0</v>
      </c>
      <c r="R1631">
        <v>0.42</v>
      </c>
      <c r="S1631">
        <v>0</v>
      </c>
      <c r="T1631">
        <v>133.16999999999999</v>
      </c>
      <c r="U1631">
        <v>0.21</v>
      </c>
      <c r="V1631">
        <v>0</v>
      </c>
      <c r="W1631">
        <v>0.57999999999999996</v>
      </c>
      <c r="X1631">
        <v>0</v>
      </c>
      <c r="Y1631">
        <v>0.31</v>
      </c>
      <c r="Z1631">
        <v>0</v>
      </c>
      <c r="AA1631">
        <v>1.7999999999999999E-2</v>
      </c>
      <c r="AB1631">
        <v>0</v>
      </c>
      <c r="AC1631" t="s">
        <v>36</v>
      </c>
      <c r="AD1631" t="s">
        <v>36</v>
      </c>
      <c r="AE1631" t="s">
        <v>36</v>
      </c>
      <c r="AF1631" t="s">
        <v>36</v>
      </c>
      <c r="AG1631" t="s">
        <v>36</v>
      </c>
      <c r="AH1631" t="s">
        <v>36</v>
      </c>
    </row>
    <row r="1632" spans="1:34" x14ac:dyDescent="0.25">
      <c r="A1632">
        <v>250</v>
      </c>
      <c r="B1632" t="s">
        <v>34</v>
      </c>
      <c r="C1632">
        <v>4</v>
      </c>
      <c r="D1632">
        <v>120</v>
      </c>
      <c r="E1632">
        <v>5</v>
      </c>
      <c r="F1632" t="s">
        <v>35</v>
      </c>
      <c r="G1632">
        <v>1</v>
      </c>
      <c r="H1632">
        <v>2035</v>
      </c>
      <c r="I1632">
        <v>46</v>
      </c>
      <c r="J1632">
        <v>1.93</v>
      </c>
      <c r="K1632">
        <v>0</v>
      </c>
      <c r="L1632">
        <v>54.1</v>
      </c>
      <c r="M1632">
        <v>0</v>
      </c>
      <c r="N1632">
        <v>0.01</v>
      </c>
      <c r="O1632">
        <v>0</v>
      </c>
      <c r="P1632">
        <v>5.3109433962264096E-3</v>
      </c>
      <c r="Q1632">
        <v>0</v>
      </c>
      <c r="R1632">
        <v>0.42</v>
      </c>
      <c r="S1632">
        <v>0</v>
      </c>
      <c r="T1632">
        <v>133.16999999999999</v>
      </c>
      <c r="U1632">
        <v>0.21</v>
      </c>
      <c r="V1632">
        <v>0</v>
      </c>
      <c r="W1632">
        <v>0.57999999999999996</v>
      </c>
      <c r="X1632">
        <v>0</v>
      </c>
      <c r="Y1632">
        <v>0.31</v>
      </c>
      <c r="Z1632">
        <v>0</v>
      </c>
      <c r="AA1632">
        <v>1.7999999999999999E-2</v>
      </c>
      <c r="AB1632">
        <v>0</v>
      </c>
      <c r="AC1632" t="s">
        <v>36</v>
      </c>
      <c r="AD1632" t="s">
        <v>36</v>
      </c>
      <c r="AE1632" t="s">
        <v>36</v>
      </c>
      <c r="AF1632" t="s">
        <v>36</v>
      </c>
      <c r="AG1632" t="s">
        <v>36</v>
      </c>
      <c r="AH1632" t="s">
        <v>36</v>
      </c>
    </row>
    <row r="1633" spans="1:34" x14ac:dyDescent="0.25">
      <c r="A1633">
        <v>251</v>
      </c>
      <c r="B1633" t="s">
        <v>34</v>
      </c>
      <c r="C1633">
        <v>4</v>
      </c>
      <c r="D1633">
        <v>120</v>
      </c>
      <c r="E1633">
        <v>5</v>
      </c>
      <c r="F1633" t="s">
        <v>35</v>
      </c>
      <c r="G1633">
        <v>1</v>
      </c>
      <c r="H1633">
        <v>2036</v>
      </c>
      <c r="I1633">
        <v>47</v>
      </c>
      <c r="J1633">
        <v>1.93</v>
      </c>
      <c r="K1633">
        <v>0</v>
      </c>
      <c r="L1633">
        <v>54.1</v>
      </c>
      <c r="M1633">
        <v>0</v>
      </c>
      <c r="N1633">
        <v>0.01</v>
      </c>
      <c r="O1633">
        <v>0</v>
      </c>
      <c r="P1633">
        <v>5.3109433962264096E-3</v>
      </c>
      <c r="Q1633">
        <v>0</v>
      </c>
      <c r="R1633">
        <v>0.42</v>
      </c>
      <c r="S1633">
        <v>0</v>
      </c>
      <c r="T1633">
        <v>133.16999999999999</v>
      </c>
      <c r="U1633">
        <v>0.21</v>
      </c>
      <c r="V1633">
        <v>0</v>
      </c>
      <c r="W1633">
        <v>0.57999999999999996</v>
      </c>
      <c r="X1633">
        <v>0</v>
      </c>
      <c r="Y1633">
        <v>0.31</v>
      </c>
      <c r="Z1633">
        <v>0</v>
      </c>
      <c r="AA1633">
        <v>1.7999999999999999E-2</v>
      </c>
      <c r="AB1633">
        <v>0</v>
      </c>
      <c r="AC1633" t="s">
        <v>36</v>
      </c>
      <c r="AD1633" t="s">
        <v>36</v>
      </c>
      <c r="AE1633" t="s">
        <v>36</v>
      </c>
      <c r="AF1633" t="s">
        <v>36</v>
      </c>
      <c r="AG1633" t="s">
        <v>36</v>
      </c>
      <c r="AH1633" t="s">
        <v>36</v>
      </c>
    </row>
    <row r="1634" spans="1:34" x14ac:dyDescent="0.25">
      <c r="A1634">
        <v>252</v>
      </c>
      <c r="B1634" t="s">
        <v>34</v>
      </c>
      <c r="C1634">
        <v>4</v>
      </c>
      <c r="D1634">
        <v>120</v>
      </c>
      <c r="E1634">
        <v>5</v>
      </c>
      <c r="F1634" t="s">
        <v>35</v>
      </c>
      <c r="G1634">
        <v>1</v>
      </c>
      <c r="H1634">
        <v>2037</v>
      </c>
      <c r="I1634">
        <v>48</v>
      </c>
      <c r="J1634">
        <v>1.93</v>
      </c>
      <c r="K1634">
        <v>0</v>
      </c>
      <c r="L1634">
        <v>54.1</v>
      </c>
      <c r="M1634">
        <v>0</v>
      </c>
      <c r="N1634">
        <v>0.01</v>
      </c>
      <c r="O1634">
        <v>0</v>
      </c>
      <c r="P1634">
        <v>5.3109433962264096E-3</v>
      </c>
      <c r="Q1634">
        <v>0</v>
      </c>
      <c r="R1634">
        <v>0.42</v>
      </c>
      <c r="S1634">
        <v>0</v>
      </c>
      <c r="T1634">
        <v>133.16999999999999</v>
      </c>
      <c r="U1634">
        <v>0.21</v>
      </c>
      <c r="V1634">
        <v>0</v>
      </c>
      <c r="W1634">
        <v>0.57999999999999996</v>
      </c>
      <c r="X1634">
        <v>0</v>
      </c>
      <c r="Y1634">
        <v>0.31</v>
      </c>
      <c r="Z1634">
        <v>0</v>
      </c>
      <c r="AA1634">
        <v>1.7999999999999999E-2</v>
      </c>
      <c r="AB1634">
        <v>0</v>
      </c>
      <c r="AC1634" t="s">
        <v>36</v>
      </c>
      <c r="AD1634" t="s">
        <v>36</v>
      </c>
      <c r="AE1634" t="s">
        <v>36</v>
      </c>
      <c r="AF1634" t="s">
        <v>36</v>
      </c>
      <c r="AG1634" t="s">
        <v>36</v>
      </c>
      <c r="AH1634" t="s">
        <v>36</v>
      </c>
    </row>
    <row r="1635" spans="1:34" x14ac:dyDescent="0.25">
      <c r="A1635">
        <v>253</v>
      </c>
      <c r="B1635" t="s">
        <v>34</v>
      </c>
      <c r="C1635">
        <v>4</v>
      </c>
      <c r="D1635">
        <v>120</v>
      </c>
      <c r="E1635">
        <v>5</v>
      </c>
      <c r="F1635" t="s">
        <v>35</v>
      </c>
      <c r="G1635">
        <v>1</v>
      </c>
      <c r="H1635">
        <v>2038</v>
      </c>
      <c r="I1635">
        <v>49</v>
      </c>
      <c r="J1635">
        <v>1.93</v>
      </c>
      <c r="K1635">
        <v>0</v>
      </c>
      <c r="L1635">
        <v>54.1</v>
      </c>
      <c r="M1635">
        <v>0</v>
      </c>
      <c r="N1635">
        <v>0.01</v>
      </c>
      <c r="O1635">
        <v>0</v>
      </c>
      <c r="P1635">
        <v>5.3109433962264096E-3</v>
      </c>
      <c r="Q1635">
        <v>0</v>
      </c>
      <c r="R1635">
        <v>0.42</v>
      </c>
      <c r="S1635">
        <v>0</v>
      </c>
      <c r="T1635">
        <v>133.16999999999999</v>
      </c>
      <c r="U1635">
        <v>0.21</v>
      </c>
      <c r="V1635">
        <v>0</v>
      </c>
      <c r="W1635">
        <v>0.57999999999999996</v>
      </c>
      <c r="X1635">
        <v>0</v>
      </c>
      <c r="Y1635">
        <v>0.31</v>
      </c>
      <c r="Z1635">
        <v>0</v>
      </c>
      <c r="AA1635">
        <v>1.7999999999999999E-2</v>
      </c>
      <c r="AB1635">
        <v>0</v>
      </c>
      <c r="AC1635" t="s">
        <v>36</v>
      </c>
      <c r="AD1635" t="s">
        <v>36</v>
      </c>
      <c r="AE1635" t="s">
        <v>36</v>
      </c>
      <c r="AF1635" t="s">
        <v>36</v>
      </c>
      <c r="AG1635" t="s">
        <v>36</v>
      </c>
      <c r="AH1635" t="s">
        <v>36</v>
      </c>
    </row>
    <row r="1636" spans="1:34" x14ac:dyDescent="0.25">
      <c r="A1636">
        <v>254</v>
      </c>
      <c r="B1636" t="s">
        <v>34</v>
      </c>
      <c r="C1636">
        <v>4</v>
      </c>
      <c r="D1636">
        <v>120</v>
      </c>
      <c r="E1636">
        <v>5</v>
      </c>
      <c r="F1636" t="s">
        <v>35</v>
      </c>
      <c r="G1636">
        <v>1</v>
      </c>
      <c r="H1636">
        <v>2039</v>
      </c>
      <c r="I1636">
        <v>50</v>
      </c>
      <c r="J1636">
        <v>1.93</v>
      </c>
      <c r="K1636">
        <v>0</v>
      </c>
      <c r="L1636">
        <v>54.1</v>
      </c>
      <c r="M1636">
        <v>0</v>
      </c>
      <c r="N1636">
        <v>0.01</v>
      </c>
      <c r="O1636">
        <v>0</v>
      </c>
      <c r="P1636">
        <v>5.3109433962264096E-3</v>
      </c>
      <c r="Q1636">
        <v>0</v>
      </c>
      <c r="R1636">
        <v>0.42</v>
      </c>
      <c r="S1636">
        <v>0</v>
      </c>
      <c r="T1636">
        <v>133.16999999999999</v>
      </c>
      <c r="U1636">
        <v>0.21</v>
      </c>
      <c r="V1636">
        <v>0</v>
      </c>
      <c r="W1636">
        <v>0.57999999999999996</v>
      </c>
      <c r="X1636">
        <v>0</v>
      </c>
      <c r="Y1636">
        <v>0.31</v>
      </c>
      <c r="Z1636">
        <v>0</v>
      </c>
      <c r="AA1636">
        <v>1.7999999999999999E-2</v>
      </c>
      <c r="AB1636">
        <v>0</v>
      </c>
      <c r="AC1636" t="s">
        <v>36</v>
      </c>
      <c r="AD1636" t="s">
        <v>36</v>
      </c>
      <c r="AE1636" t="s">
        <v>36</v>
      </c>
      <c r="AF1636" t="s">
        <v>36</v>
      </c>
      <c r="AG1636" t="s">
        <v>36</v>
      </c>
      <c r="AH1636" t="s">
        <v>36</v>
      </c>
    </row>
    <row r="1637" spans="1:34" x14ac:dyDescent="0.25">
      <c r="A1637">
        <v>255</v>
      </c>
      <c r="B1637" t="s">
        <v>34</v>
      </c>
      <c r="C1637">
        <v>4</v>
      </c>
      <c r="D1637">
        <v>120</v>
      </c>
      <c r="E1637">
        <v>5</v>
      </c>
      <c r="F1637" t="s">
        <v>35</v>
      </c>
      <c r="G1637">
        <v>1</v>
      </c>
      <c r="H1637">
        <v>2040</v>
      </c>
      <c r="I1637">
        <v>51</v>
      </c>
      <c r="J1637">
        <v>1.93</v>
      </c>
      <c r="K1637">
        <v>0</v>
      </c>
      <c r="L1637">
        <v>54.1</v>
      </c>
      <c r="M1637">
        <v>0</v>
      </c>
      <c r="N1637">
        <v>0.01</v>
      </c>
      <c r="O1637">
        <v>0</v>
      </c>
      <c r="P1637">
        <v>5.3109433962264096E-3</v>
      </c>
      <c r="Q1637">
        <v>0</v>
      </c>
      <c r="R1637">
        <v>0.42</v>
      </c>
      <c r="S1637">
        <v>0</v>
      </c>
      <c r="T1637">
        <v>133.16999999999999</v>
      </c>
      <c r="U1637">
        <v>0.21</v>
      </c>
      <c r="V1637">
        <v>0</v>
      </c>
      <c r="W1637">
        <v>0.57999999999999996</v>
      </c>
      <c r="X1637">
        <v>0</v>
      </c>
      <c r="Y1637">
        <v>0.31</v>
      </c>
      <c r="Z1637">
        <v>0</v>
      </c>
      <c r="AA1637">
        <v>1.7999999999999999E-2</v>
      </c>
      <c r="AB1637">
        <v>0</v>
      </c>
      <c r="AC1637" t="s">
        <v>36</v>
      </c>
      <c r="AD1637" t="s">
        <v>36</v>
      </c>
      <c r="AE1637" t="s">
        <v>36</v>
      </c>
      <c r="AF1637" t="s">
        <v>36</v>
      </c>
      <c r="AG1637" t="s">
        <v>36</v>
      </c>
      <c r="AH1637" t="s">
        <v>36</v>
      </c>
    </row>
    <row r="1638" spans="1:34" x14ac:dyDescent="0.25">
      <c r="A1638">
        <v>288</v>
      </c>
      <c r="B1638" t="s">
        <v>34</v>
      </c>
      <c r="C1638">
        <v>4</v>
      </c>
      <c r="D1638">
        <v>5</v>
      </c>
      <c r="E1638">
        <v>1</v>
      </c>
      <c r="F1638" t="s">
        <v>37</v>
      </c>
      <c r="G1638">
        <v>2</v>
      </c>
      <c r="H1638">
        <v>2022</v>
      </c>
      <c r="I1638">
        <v>33</v>
      </c>
      <c r="J1638">
        <v>1.93</v>
      </c>
      <c r="K1638">
        <v>0</v>
      </c>
      <c r="L1638">
        <v>54.1</v>
      </c>
      <c r="M1638">
        <v>0</v>
      </c>
      <c r="N1638">
        <v>0.01</v>
      </c>
      <c r="O1638">
        <v>0</v>
      </c>
      <c r="P1638">
        <v>5.3109433962264096E-3</v>
      </c>
      <c r="Q1638">
        <v>0</v>
      </c>
      <c r="R1638">
        <v>0.42</v>
      </c>
      <c r="S1638">
        <v>0</v>
      </c>
      <c r="T1638">
        <v>79.58</v>
      </c>
      <c r="U1638">
        <v>0.21</v>
      </c>
      <c r="V1638">
        <v>0</v>
      </c>
      <c r="W1638">
        <v>0.57999999999999996</v>
      </c>
      <c r="X1638">
        <v>0</v>
      </c>
      <c r="Y1638">
        <v>0.31</v>
      </c>
      <c r="Z1638">
        <v>0</v>
      </c>
      <c r="AA1638">
        <v>1.7999999999999999E-2</v>
      </c>
      <c r="AB1638">
        <v>0</v>
      </c>
      <c r="AC1638" t="s">
        <v>36</v>
      </c>
      <c r="AD1638" t="s">
        <v>36</v>
      </c>
      <c r="AE1638" t="s">
        <v>36</v>
      </c>
      <c r="AF1638" t="s">
        <v>36</v>
      </c>
      <c r="AG1638" t="s">
        <v>36</v>
      </c>
      <c r="AH1638" t="s">
        <v>36</v>
      </c>
    </row>
    <row r="1639" spans="1:34" x14ac:dyDescent="0.25">
      <c r="A1639">
        <v>289</v>
      </c>
      <c r="B1639" t="s">
        <v>34</v>
      </c>
      <c r="C1639">
        <v>4</v>
      </c>
      <c r="D1639">
        <v>5</v>
      </c>
      <c r="E1639">
        <v>1</v>
      </c>
      <c r="F1639" t="s">
        <v>37</v>
      </c>
      <c r="G1639">
        <v>2</v>
      </c>
      <c r="H1639">
        <v>2023</v>
      </c>
      <c r="I1639">
        <v>34</v>
      </c>
      <c r="J1639">
        <v>1.93</v>
      </c>
      <c r="K1639">
        <v>0</v>
      </c>
      <c r="L1639">
        <v>54.1</v>
      </c>
      <c r="M1639">
        <v>0</v>
      </c>
      <c r="N1639">
        <v>0.01</v>
      </c>
      <c r="O1639">
        <v>0</v>
      </c>
      <c r="P1639">
        <v>5.3109433962264096E-3</v>
      </c>
      <c r="Q1639">
        <v>0</v>
      </c>
      <c r="R1639">
        <v>0.42</v>
      </c>
      <c r="S1639">
        <v>0</v>
      </c>
      <c r="T1639">
        <v>79.58</v>
      </c>
      <c r="U1639">
        <v>0.21</v>
      </c>
      <c r="V1639">
        <v>0</v>
      </c>
      <c r="W1639">
        <v>0.57999999999999996</v>
      </c>
      <c r="X1639">
        <v>0</v>
      </c>
      <c r="Y1639">
        <v>0.31</v>
      </c>
      <c r="Z1639">
        <v>0</v>
      </c>
      <c r="AA1639">
        <v>1.7999999999999999E-2</v>
      </c>
      <c r="AB1639">
        <v>0</v>
      </c>
      <c r="AC1639" t="s">
        <v>36</v>
      </c>
      <c r="AD1639" t="s">
        <v>36</v>
      </c>
      <c r="AE1639" t="s">
        <v>36</v>
      </c>
      <c r="AF1639" t="s">
        <v>36</v>
      </c>
      <c r="AG1639" t="s">
        <v>36</v>
      </c>
      <c r="AH1639" t="s">
        <v>36</v>
      </c>
    </row>
    <row r="1640" spans="1:34" x14ac:dyDescent="0.25">
      <c r="A1640">
        <v>290</v>
      </c>
      <c r="B1640" t="s">
        <v>34</v>
      </c>
      <c r="C1640">
        <v>4</v>
      </c>
      <c r="D1640">
        <v>5</v>
      </c>
      <c r="E1640">
        <v>1</v>
      </c>
      <c r="F1640" t="s">
        <v>37</v>
      </c>
      <c r="G1640">
        <v>2</v>
      </c>
      <c r="H1640">
        <v>2024</v>
      </c>
      <c r="I1640">
        <v>35</v>
      </c>
      <c r="J1640">
        <v>1.93</v>
      </c>
      <c r="K1640">
        <v>0</v>
      </c>
      <c r="L1640">
        <v>54.1</v>
      </c>
      <c r="M1640">
        <v>0</v>
      </c>
      <c r="N1640">
        <v>0.01</v>
      </c>
      <c r="O1640">
        <v>0</v>
      </c>
      <c r="P1640">
        <v>5.3109433962264096E-3</v>
      </c>
      <c r="Q1640">
        <v>0</v>
      </c>
      <c r="R1640">
        <v>0.42</v>
      </c>
      <c r="S1640">
        <v>0</v>
      </c>
      <c r="T1640">
        <v>79.58</v>
      </c>
      <c r="U1640">
        <v>0.21</v>
      </c>
      <c r="V1640">
        <v>0</v>
      </c>
      <c r="W1640">
        <v>0.57999999999999996</v>
      </c>
      <c r="X1640">
        <v>0</v>
      </c>
      <c r="Y1640">
        <v>0.31</v>
      </c>
      <c r="Z1640">
        <v>0</v>
      </c>
      <c r="AA1640">
        <v>1.7999999999999999E-2</v>
      </c>
      <c r="AB1640">
        <v>0</v>
      </c>
      <c r="AC1640" t="s">
        <v>36</v>
      </c>
      <c r="AD1640" t="s">
        <v>36</v>
      </c>
      <c r="AE1640" t="s">
        <v>36</v>
      </c>
      <c r="AF1640" t="s">
        <v>36</v>
      </c>
      <c r="AG1640" t="s">
        <v>36</v>
      </c>
      <c r="AH1640" t="s">
        <v>36</v>
      </c>
    </row>
    <row r="1641" spans="1:34" x14ac:dyDescent="0.25">
      <c r="A1641">
        <v>291</v>
      </c>
      <c r="B1641" t="s">
        <v>34</v>
      </c>
      <c r="C1641">
        <v>4</v>
      </c>
      <c r="D1641">
        <v>5</v>
      </c>
      <c r="E1641">
        <v>1</v>
      </c>
      <c r="F1641" t="s">
        <v>37</v>
      </c>
      <c r="G1641">
        <v>2</v>
      </c>
      <c r="H1641">
        <v>2025</v>
      </c>
      <c r="I1641">
        <v>36</v>
      </c>
      <c r="J1641">
        <v>1.93</v>
      </c>
      <c r="K1641">
        <v>0</v>
      </c>
      <c r="L1641">
        <v>54.1</v>
      </c>
      <c r="M1641">
        <v>0</v>
      </c>
      <c r="N1641">
        <v>0.01</v>
      </c>
      <c r="O1641">
        <v>0</v>
      </c>
      <c r="P1641">
        <v>5.3109433962264096E-3</v>
      </c>
      <c r="Q1641">
        <v>0</v>
      </c>
      <c r="R1641">
        <v>0.42</v>
      </c>
      <c r="S1641">
        <v>0</v>
      </c>
      <c r="T1641">
        <v>79.58</v>
      </c>
      <c r="U1641">
        <v>0.21</v>
      </c>
      <c r="V1641">
        <v>0</v>
      </c>
      <c r="W1641">
        <v>0.57999999999999996</v>
      </c>
      <c r="X1641">
        <v>0</v>
      </c>
      <c r="Y1641">
        <v>0.31</v>
      </c>
      <c r="Z1641">
        <v>0</v>
      </c>
      <c r="AA1641">
        <v>1.7999999999999999E-2</v>
      </c>
      <c r="AB1641">
        <v>0</v>
      </c>
      <c r="AC1641" t="s">
        <v>36</v>
      </c>
      <c r="AD1641" t="s">
        <v>36</v>
      </c>
      <c r="AE1641" t="s">
        <v>36</v>
      </c>
      <c r="AF1641" t="s">
        <v>36</v>
      </c>
      <c r="AG1641" t="s">
        <v>36</v>
      </c>
      <c r="AH1641" t="s">
        <v>36</v>
      </c>
    </row>
    <row r="1642" spans="1:34" x14ac:dyDescent="0.25">
      <c r="A1642">
        <v>292</v>
      </c>
      <c r="B1642" t="s">
        <v>34</v>
      </c>
      <c r="C1642">
        <v>4</v>
      </c>
      <c r="D1642">
        <v>5</v>
      </c>
      <c r="E1642">
        <v>1</v>
      </c>
      <c r="F1642" t="s">
        <v>37</v>
      </c>
      <c r="G1642">
        <v>2</v>
      </c>
      <c r="H1642">
        <v>2026</v>
      </c>
      <c r="I1642">
        <v>37</v>
      </c>
      <c r="J1642">
        <v>1.93</v>
      </c>
      <c r="K1642">
        <v>0</v>
      </c>
      <c r="L1642">
        <v>54.1</v>
      </c>
      <c r="M1642">
        <v>0</v>
      </c>
      <c r="N1642">
        <v>0.01</v>
      </c>
      <c r="O1642">
        <v>0</v>
      </c>
      <c r="P1642">
        <v>5.3109433962264096E-3</v>
      </c>
      <c r="Q1642">
        <v>0</v>
      </c>
      <c r="R1642">
        <v>0.42</v>
      </c>
      <c r="S1642">
        <v>0</v>
      </c>
      <c r="T1642">
        <v>79.58</v>
      </c>
      <c r="U1642">
        <v>0.21</v>
      </c>
      <c r="V1642">
        <v>0</v>
      </c>
      <c r="W1642">
        <v>0.57999999999999996</v>
      </c>
      <c r="X1642">
        <v>0</v>
      </c>
      <c r="Y1642">
        <v>0.31</v>
      </c>
      <c r="Z1642">
        <v>0</v>
      </c>
      <c r="AA1642">
        <v>1.7999999999999999E-2</v>
      </c>
      <c r="AB1642">
        <v>0</v>
      </c>
      <c r="AC1642" t="s">
        <v>36</v>
      </c>
      <c r="AD1642" t="s">
        <v>36</v>
      </c>
      <c r="AE1642" t="s">
        <v>36</v>
      </c>
      <c r="AF1642" t="s">
        <v>36</v>
      </c>
      <c r="AG1642" t="s">
        <v>36</v>
      </c>
      <c r="AH1642" t="s">
        <v>36</v>
      </c>
    </row>
    <row r="1643" spans="1:34" x14ac:dyDescent="0.25">
      <c r="A1643">
        <v>293</v>
      </c>
      <c r="B1643" t="s">
        <v>34</v>
      </c>
      <c r="C1643">
        <v>4</v>
      </c>
      <c r="D1643">
        <v>5</v>
      </c>
      <c r="E1643">
        <v>1</v>
      </c>
      <c r="F1643" t="s">
        <v>37</v>
      </c>
      <c r="G1643">
        <v>2</v>
      </c>
      <c r="H1643">
        <v>2027</v>
      </c>
      <c r="I1643">
        <v>38</v>
      </c>
      <c r="J1643">
        <v>1.93</v>
      </c>
      <c r="K1643">
        <v>0</v>
      </c>
      <c r="L1643">
        <v>54.1</v>
      </c>
      <c r="M1643">
        <v>0</v>
      </c>
      <c r="N1643">
        <v>0.01</v>
      </c>
      <c r="O1643">
        <v>0</v>
      </c>
      <c r="P1643">
        <v>5.3109433962264096E-3</v>
      </c>
      <c r="Q1643">
        <v>0</v>
      </c>
      <c r="R1643">
        <v>0.42</v>
      </c>
      <c r="S1643">
        <v>0</v>
      </c>
      <c r="T1643">
        <v>79.58</v>
      </c>
      <c r="U1643">
        <v>0.21</v>
      </c>
      <c r="V1643">
        <v>0</v>
      </c>
      <c r="W1643">
        <v>0.57999999999999996</v>
      </c>
      <c r="X1643">
        <v>0</v>
      </c>
      <c r="Y1643">
        <v>0.31</v>
      </c>
      <c r="Z1643">
        <v>0</v>
      </c>
      <c r="AA1643">
        <v>1.7999999999999999E-2</v>
      </c>
      <c r="AB1643">
        <v>0</v>
      </c>
      <c r="AC1643" t="s">
        <v>36</v>
      </c>
      <c r="AD1643" t="s">
        <v>36</v>
      </c>
      <c r="AE1643" t="s">
        <v>36</v>
      </c>
      <c r="AF1643" t="s">
        <v>36</v>
      </c>
      <c r="AG1643" t="s">
        <v>36</v>
      </c>
      <c r="AH1643" t="s">
        <v>36</v>
      </c>
    </row>
    <row r="1644" spans="1:34" x14ac:dyDescent="0.25">
      <c r="A1644">
        <v>294</v>
      </c>
      <c r="B1644" t="s">
        <v>34</v>
      </c>
      <c r="C1644">
        <v>4</v>
      </c>
      <c r="D1644">
        <v>5</v>
      </c>
      <c r="E1644">
        <v>1</v>
      </c>
      <c r="F1644" t="s">
        <v>37</v>
      </c>
      <c r="G1644">
        <v>2</v>
      </c>
      <c r="H1644">
        <v>2028</v>
      </c>
      <c r="I1644">
        <v>39</v>
      </c>
      <c r="J1644">
        <v>1.93</v>
      </c>
      <c r="K1644">
        <v>0</v>
      </c>
      <c r="L1644">
        <v>54.1</v>
      </c>
      <c r="M1644">
        <v>0</v>
      </c>
      <c r="N1644">
        <v>0.01</v>
      </c>
      <c r="O1644">
        <v>0</v>
      </c>
      <c r="P1644">
        <v>5.3109433962264096E-3</v>
      </c>
      <c r="Q1644">
        <v>0</v>
      </c>
      <c r="R1644">
        <v>0.42</v>
      </c>
      <c r="S1644">
        <v>0</v>
      </c>
      <c r="T1644">
        <v>79.58</v>
      </c>
      <c r="U1644">
        <v>0.21</v>
      </c>
      <c r="V1644">
        <v>0</v>
      </c>
      <c r="W1644">
        <v>0.57999999999999996</v>
      </c>
      <c r="X1644">
        <v>0</v>
      </c>
      <c r="Y1644">
        <v>0.31</v>
      </c>
      <c r="Z1644">
        <v>0</v>
      </c>
      <c r="AA1644">
        <v>1.7999999999999999E-2</v>
      </c>
      <c r="AB1644">
        <v>0</v>
      </c>
      <c r="AC1644" t="s">
        <v>36</v>
      </c>
      <c r="AD1644" t="s">
        <v>36</v>
      </c>
      <c r="AE1644" t="s">
        <v>36</v>
      </c>
      <c r="AF1644" t="s">
        <v>36</v>
      </c>
      <c r="AG1644" t="s">
        <v>36</v>
      </c>
      <c r="AH1644" t="s">
        <v>36</v>
      </c>
    </row>
    <row r="1645" spans="1:34" x14ac:dyDescent="0.25">
      <c r="A1645">
        <v>295</v>
      </c>
      <c r="B1645" t="s">
        <v>34</v>
      </c>
      <c r="C1645">
        <v>4</v>
      </c>
      <c r="D1645">
        <v>5</v>
      </c>
      <c r="E1645">
        <v>1</v>
      </c>
      <c r="F1645" t="s">
        <v>37</v>
      </c>
      <c r="G1645">
        <v>2</v>
      </c>
      <c r="H1645">
        <v>2029</v>
      </c>
      <c r="I1645">
        <v>40</v>
      </c>
      <c r="J1645">
        <v>1.93</v>
      </c>
      <c r="K1645">
        <v>0</v>
      </c>
      <c r="L1645">
        <v>54.1</v>
      </c>
      <c r="M1645">
        <v>0</v>
      </c>
      <c r="N1645">
        <v>0.01</v>
      </c>
      <c r="O1645">
        <v>0</v>
      </c>
      <c r="P1645">
        <v>5.3109433962264096E-3</v>
      </c>
      <c r="Q1645">
        <v>0</v>
      </c>
      <c r="R1645">
        <v>0.42</v>
      </c>
      <c r="S1645">
        <v>0</v>
      </c>
      <c r="T1645">
        <v>79.58</v>
      </c>
      <c r="U1645">
        <v>0.21</v>
      </c>
      <c r="V1645">
        <v>0</v>
      </c>
      <c r="W1645">
        <v>0.57999999999999996</v>
      </c>
      <c r="X1645">
        <v>0</v>
      </c>
      <c r="Y1645">
        <v>0.31</v>
      </c>
      <c r="Z1645">
        <v>0</v>
      </c>
      <c r="AA1645">
        <v>1.7999999999999999E-2</v>
      </c>
      <c r="AB1645">
        <v>0</v>
      </c>
      <c r="AC1645" t="s">
        <v>36</v>
      </c>
      <c r="AD1645" t="s">
        <v>36</v>
      </c>
      <c r="AE1645" t="s">
        <v>36</v>
      </c>
      <c r="AF1645" t="s">
        <v>36</v>
      </c>
      <c r="AG1645" t="s">
        <v>36</v>
      </c>
      <c r="AH1645" t="s">
        <v>36</v>
      </c>
    </row>
    <row r="1646" spans="1:34" x14ac:dyDescent="0.25">
      <c r="A1646">
        <v>296</v>
      </c>
      <c r="B1646" t="s">
        <v>34</v>
      </c>
      <c r="C1646">
        <v>4</v>
      </c>
      <c r="D1646">
        <v>5</v>
      </c>
      <c r="E1646">
        <v>1</v>
      </c>
      <c r="F1646" t="s">
        <v>37</v>
      </c>
      <c r="G1646">
        <v>2</v>
      </c>
      <c r="H1646">
        <v>2030</v>
      </c>
      <c r="I1646">
        <v>41</v>
      </c>
      <c r="J1646">
        <v>1.93</v>
      </c>
      <c r="K1646">
        <v>0</v>
      </c>
      <c r="L1646">
        <v>54.1</v>
      </c>
      <c r="M1646">
        <v>0</v>
      </c>
      <c r="N1646">
        <v>0.01</v>
      </c>
      <c r="O1646">
        <v>0</v>
      </c>
      <c r="P1646">
        <v>5.3109433962264096E-3</v>
      </c>
      <c r="Q1646">
        <v>0</v>
      </c>
      <c r="R1646">
        <v>0.42</v>
      </c>
      <c r="S1646">
        <v>0</v>
      </c>
      <c r="T1646">
        <v>79.58</v>
      </c>
      <c r="U1646">
        <v>0.21</v>
      </c>
      <c r="V1646">
        <v>0</v>
      </c>
      <c r="W1646">
        <v>0.57999999999999996</v>
      </c>
      <c r="X1646">
        <v>0</v>
      </c>
      <c r="Y1646">
        <v>0.31</v>
      </c>
      <c r="Z1646">
        <v>0</v>
      </c>
      <c r="AA1646">
        <v>1.7999999999999999E-2</v>
      </c>
      <c r="AB1646">
        <v>0</v>
      </c>
      <c r="AC1646" t="s">
        <v>36</v>
      </c>
      <c r="AD1646" t="s">
        <v>36</v>
      </c>
      <c r="AE1646" t="s">
        <v>36</v>
      </c>
      <c r="AF1646" t="s">
        <v>36</v>
      </c>
      <c r="AG1646" t="s">
        <v>36</v>
      </c>
      <c r="AH1646" t="s">
        <v>36</v>
      </c>
    </row>
    <row r="1647" spans="1:34" x14ac:dyDescent="0.25">
      <c r="A1647">
        <v>297</v>
      </c>
      <c r="B1647" t="s">
        <v>34</v>
      </c>
      <c r="C1647">
        <v>4</v>
      </c>
      <c r="D1647">
        <v>5</v>
      </c>
      <c r="E1647">
        <v>1</v>
      </c>
      <c r="F1647" t="s">
        <v>37</v>
      </c>
      <c r="G1647">
        <v>2</v>
      </c>
      <c r="H1647">
        <v>2031</v>
      </c>
      <c r="I1647">
        <v>42</v>
      </c>
      <c r="J1647">
        <v>1.93</v>
      </c>
      <c r="K1647">
        <v>0</v>
      </c>
      <c r="L1647">
        <v>54.1</v>
      </c>
      <c r="M1647">
        <v>0</v>
      </c>
      <c r="N1647">
        <v>0.01</v>
      </c>
      <c r="O1647">
        <v>0</v>
      </c>
      <c r="P1647">
        <v>5.3109433962264096E-3</v>
      </c>
      <c r="Q1647">
        <v>0</v>
      </c>
      <c r="R1647">
        <v>0.42</v>
      </c>
      <c r="S1647">
        <v>0</v>
      </c>
      <c r="T1647">
        <v>79.58</v>
      </c>
      <c r="U1647">
        <v>0.21</v>
      </c>
      <c r="V1647">
        <v>0</v>
      </c>
      <c r="W1647">
        <v>0.57999999999999996</v>
      </c>
      <c r="X1647">
        <v>0</v>
      </c>
      <c r="Y1647">
        <v>0.31</v>
      </c>
      <c r="Z1647">
        <v>0</v>
      </c>
      <c r="AA1647">
        <v>1.7999999999999999E-2</v>
      </c>
      <c r="AB1647">
        <v>0</v>
      </c>
      <c r="AC1647" t="s">
        <v>36</v>
      </c>
      <c r="AD1647" t="s">
        <v>36</v>
      </c>
      <c r="AE1647" t="s">
        <v>36</v>
      </c>
      <c r="AF1647" t="s">
        <v>36</v>
      </c>
      <c r="AG1647" t="s">
        <v>36</v>
      </c>
      <c r="AH1647" t="s">
        <v>36</v>
      </c>
    </row>
    <row r="1648" spans="1:34" x14ac:dyDescent="0.25">
      <c r="A1648">
        <v>298</v>
      </c>
      <c r="B1648" t="s">
        <v>34</v>
      </c>
      <c r="C1648">
        <v>4</v>
      </c>
      <c r="D1648">
        <v>5</v>
      </c>
      <c r="E1648">
        <v>1</v>
      </c>
      <c r="F1648" t="s">
        <v>37</v>
      </c>
      <c r="G1648">
        <v>2</v>
      </c>
      <c r="H1648">
        <v>2032</v>
      </c>
      <c r="I1648">
        <v>43</v>
      </c>
      <c r="J1648">
        <v>1.93</v>
      </c>
      <c r="K1648">
        <v>0</v>
      </c>
      <c r="L1648">
        <v>54.1</v>
      </c>
      <c r="M1648">
        <v>0</v>
      </c>
      <c r="N1648">
        <v>0.01</v>
      </c>
      <c r="O1648">
        <v>0</v>
      </c>
      <c r="P1648">
        <v>5.3109433962264096E-3</v>
      </c>
      <c r="Q1648">
        <v>0</v>
      </c>
      <c r="R1648">
        <v>0.42</v>
      </c>
      <c r="S1648">
        <v>0</v>
      </c>
      <c r="T1648">
        <v>79.58</v>
      </c>
      <c r="U1648">
        <v>0.21</v>
      </c>
      <c r="V1648">
        <v>0</v>
      </c>
      <c r="W1648">
        <v>0.57999999999999996</v>
      </c>
      <c r="X1648">
        <v>0</v>
      </c>
      <c r="Y1648">
        <v>0.31</v>
      </c>
      <c r="Z1648">
        <v>0</v>
      </c>
      <c r="AA1648">
        <v>1.7999999999999999E-2</v>
      </c>
      <c r="AB1648">
        <v>0</v>
      </c>
      <c r="AC1648" t="s">
        <v>36</v>
      </c>
      <c r="AD1648" t="s">
        <v>36</v>
      </c>
      <c r="AE1648" t="s">
        <v>36</v>
      </c>
      <c r="AF1648" t="s">
        <v>36</v>
      </c>
      <c r="AG1648" t="s">
        <v>36</v>
      </c>
      <c r="AH1648" t="s">
        <v>36</v>
      </c>
    </row>
    <row r="1649" spans="1:34" x14ac:dyDescent="0.25">
      <c r="A1649">
        <v>299</v>
      </c>
      <c r="B1649" t="s">
        <v>34</v>
      </c>
      <c r="C1649">
        <v>4</v>
      </c>
      <c r="D1649">
        <v>5</v>
      </c>
      <c r="E1649">
        <v>1</v>
      </c>
      <c r="F1649" t="s">
        <v>37</v>
      </c>
      <c r="G1649">
        <v>2</v>
      </c>
      <c r="H1649">
        <v>2033</v>
      </c>
      <c r="I1649">
        <v>44</v>
      </c>
      <c r="J1649">
        <v>1.93</v>
      </c>
      <c r="K1649">
        <v>0</v>
      </c>
      <c r="L1649">
        <v>54.1</v>
      </c>
      <c r="M1649">
        <v>0</v>
      </c>
      <c r="N1649">
        <v>0.01</v>
      </c>
      <c r="O1649">
        <v>0</v>
      </c>
      <c r="P1649">
        <v>5.3109433962264096E-3</v>
      </c>
      <c r="Q1649">
        <v>0</v>
      </c>
      <c r="R1649">
        <v>0.42</v>
      </c>
      <c r="S1649">
        <v>0</v>
      </c>
      <c r="T1649">
        <v>79.58</v>
      </c>
      <c r="U1649">
        <v>0.21</v>
      </c>
      <c r="V1649">
        <v>0</v>
      </c>
      <c r="W1649">
        <v>0.57999999999999996</v>
      </c>
      <c r="X1649">
        <v>0</v>
      </c>
      <c r="Y1649">
        <v>0.31</v>
      </c>
      <c r="Z1649">
        <v>0</v>
      </c>
      <c r="AA1649">
        <v>1.7999999999999999E-2</v>
      </c>
      <c r="AB1649">
        <v>0</v>
      </c>
      <c r="AC1649" t="s">
        <v>36</v>
      </c>
      <c r="AD1649" t="s">
        <v>36</v>
      </c>
      <c r="AE1649" t="s">
        <v>36</v>
      </c>
      <c r="AF1649" t="s">
        <v>36</v>
      </c>
      <c r="AG1649" t="s">
        <v>36</v>
      </c>
      <c r="AH1649" t="s">
        <v>36</v>
      </c>
    </row>
    <row r="1650" spans="1:34" x14ac:dyDescent="0.25">
      <c r="A1650">
        <v>300</v>
      </c>
      <c r="B1650" t="s">
        <v>34</v>
      </c>
      <c r="C1650">
        <v>4</v>
      </c>
      <c r="D1650">
        <v>5</v>
      </c>
      <c r="E1650">
        <v>1</v>
      </c>
      <c r="F1650" t="s">
        <v>37</v>
      </c>
      <c r="G1650">
        <v>2</v>
      </c>
      <c r="H1650">
        <v>2034</v>
      </c>
      <c r="I1650">
        <v>45</v>
      </c>
      <c r="J1650">
        <v>1.93</v>
      </c>
      <c r="K1650">
        <v>0</v>
      </c>
      <c r="L1650">
        <v>54.1</v>
      </c>
      <c r="M1650">
        <v>0</v>
      </c>
      <c r="N1650">
        <v>0.01</v>
      </c>
      <c r="O1650">
        <v>0</v>
      </c>
      <c r="P1650">
        <v>5.3109433962264096E-3</v>
      </c>
      <c r="Q1650">
        <v>0</v>
      </c>
      <c r="R1650">
        <v>0.42</v>
      </c>
      <c r="S1650">
        <v>0</v>
      </c>
      <c r="T1650">
        <v>79.58</v>
      </c>
      <c r="U1650">
        <v>0.21</v>
      </c>
      <c r="V1650">
        <v>0</v>
      </c>
      <c r="W1650">
        <v>0.57999999999999996</v>
      </c>
      <c r="X1650">
        <v>0</v>
      </c>
      <c r="Y1650">
        <v>0.31</v>
      </c>
      <c r="Z1650">
        <v>0</v>
      </c>
      <c r="AA1650">
        <v>1.7999999999999999E-2</v>
      </c>
      <c r="AB1650">
        <v>0</v>
      </c>
      <c r="AC1650" t="s">
        <v>36</v>
      </c>
      <c r="AD1650" t="s">
        <v>36</v>
      </c>
      <c r="AE1650" t="s">
        <v>36</v>
      </c>
      <c r="AF1650" t="s">
        <v>36</v>
      </c>
      <c r="AG1650" t="s">
        <v>36</v>
      </c>
      <c r="AH1650" t="s">
        <v>36</v>
      </c>
    </row>
    <row r="1651" spans="1:34" x14ac:dyDescent="0.25">
      <c r="A1651">
        <v>301</v>
      </c>
      <c r="B1651" t="s">
        <v>34</v>
      </c>
      <c r="C1651">
        <v>4</v>
      </c>
      <c r="D1651">
        <v>5</v>
      </c>
      <c r="E1651">
        <v>1</v>
      </c>
      <c r="F1651" t="s">
        <v>37</v>
      </c>
      <c r="G1651">
        <v>2</v>
      </c>
      <c r="H1651">
        <v>2035</v>
      </c>
      <c r="I1651">
        <v>46</v>
      </c>
      <c r="J1651">
        <v>1.93</v>
      </c>
      <c r="K1651">
        <v>0</v>
      </c>
      <c r="L1651">
        <v>54.1</v>
      </c>
      <c r="M1651">
        <v>0</v>
      </c>
      <c r="N1651">
        <v>0.01</v>
      </c>
      <c r="O1651">
        <v>0</v>
      </c>
      <c r="P1651">
        <v>5.3109433962264096E-3</v>
      </c>
      <c r="Q1651">
        <v>0</v>
      </c>
      <c r="R1651">
        <v>0.42</v>
      </c>
      <c r="S1651">
        <v>0</v>
      </c>
      <c r="T1651">
        <v>79.58</v>
      </c>
      <c r="U1651">
        <v>0.21</v>
      </c>
      <c r="V1651">
        <v>0</v>
      </c>
      <c r="W1651">
        <v>0.57999999999999996</v>
      </c>
      <c r="X1651">
        <v>0</v>
      </c>
      <c r="Y1651">
        <v>0.31</v>
      </c>
      <c r="Z1651">
        <v>0</v>
      </c>
      <c r="AA1651">
        <v>1.7999999999999999E-2</v>
      </c>
      <c r="AB1651">
        <v>0</v>
      </c>
      <c r="AC1651" t="s">
        <v>36</v>
      </c>
      <c r="AD1651" t="s">
        <v>36</v>
      </c>
      <c r="AE1651" t="s">
        <v>36</v>
      </c>
      <c r="AF1651" t="s">
        <v>36</v>
      </c>
      <c r="AG1651" t="s">
        <v>36</v>
      </c>
      <c r="AH1651" t="s">
        <v>36</v>
      </c>
    </row>
    <row r="1652" spans="1:34" x14ac:dyDescent="0.25">
      <c r="A1652">
        <v>302</v>
      </c>
      <c r="B1652" t="s">
        <v>34</v>
      </c>
      <c r="C1652">
        <v>4</v>
      </c>
      <c r="D1652">
        <v>5</v>
      </c>
      <c r="E1652">
        <v>1</v>
      </c>
      <c r="F1652" t="s">
        <v>37</v>
      </c>
      <c r="G1652">
        <v>2</v>
      </c>
      <c r="H1652">
        <v>2036</v>
      </c>
      <c r="I1652">
        <v>47</v>
      </c>
      <c r="J1652">
        <v>1.93</v>
      </c>
      <c r="K1652">
        <v>0</v>
      </c>
      <c r="L1652">
        <v>54.1</v>
      </c>
      <c r="M1652">
        <v>0</v>
      </c>
      <c r="N1652">
        <v>0.01</v>
      </c>
      <c r="O1652">
        <v>0</v>
      </c>
      <c r="P1652">
        <v>5.3109433962264096E-3</v>
      </c>
      <c r="Q1652">
        <v>0</v>
      </c>
      <c r="R1652">
        <v>0.42</v>
      </c>
      <c r="S1652">
        <v>0</v>
      </c>
      <c r="T1652">
        <v>79.58</v>
      </c>
      <c r="U1652">
        <v>0.21</v>
      </c>
      <c r="V1652">
        <v>0</v>
      </c>
      <c r="W1652">
        <v>0.57999999999999996</v>
      </c>
      <c r="X1652">
        <v>0</v>
      </c>
      <c r="Y1652">
        <v>0.31</v>
      </c>
      <c r="Z1652">
        <v>0</v>
      </c>
      <c r="AA1652">
        <v>1.7999999999999999E-2</v>
      </c>
      <c r="AB1652">
        <v>0</v>
      </c>
      <c r="AC1652" t="s">
        <v>36</v>
      </c>
      <c r="AD1652" t="s">
        <v>36</v>
      </c>
      <c r="AE1652" t="s">
        <v>36</v>
      </c>
      <c r="AF1652" t="s">
        <v>36</v>
      </c>
      <c r="AG1652" t="s">
        <v>36</v>
      </c>
      <c r="AH1652" t="s">
        <v>36</v>
      </c>
    </row>
    <row r="1653" spans="1:34" x14ac:dyDescent="0.25">
      <c r="A1653">
        <v>303</v>
      </c>
      <c r="B1653" t="s">
        <v>34</v>
      </c>
      <c r="C1653">
        <v>4</v>
      </c>
      <c r="D1653">
        <v>5</v>
      </c>
      <c r="E1653">
        <v>1</v>
      </c>
      <c r="F1653" t="s">
        <v>37</v>
      </c>
      <c r="G1653">
        <v>2</v>
      </c>
      <c r="H1653">
        <v>2037</v>
      </c>
      <c r="I1653">
        <v>48</v>
      </c>
      <c r="J1653">
        <v>1.93</v>
      </c>
      <c r="K1653">
        <v>0</v>
      </c>
      <c r="L1653">
        <v>54.1</v>
      </c>
      <c r="M1653">
        <v>0</v>
      </c>
      <c r="N1653">
        <v>0.01</v>
      </c>
      <c r="O1653">
        <v>0</v>
      </c>
      <c r="P1653">
        <v>5.3109433962264096E-3</v>
      </c>
      <c r="Q1653">
        <v>0</v>
      </c>
      <c r="R1653">
        <v>0.42</v>
      </c>
      <c r="S1653">
        <v>0</v>
      </c>
      <c r="T1653">
        <v>79.58</v>
      </c>
      <c r="U1653">
        <v>0.21</v>
      </c>
      <c r="V1653">
        <v>0</v>
      </c>
      <c r="W1653">
        <v>0.57999999999999996</v>
      </c>
      <c r="X1653">
        <v>0</v>
      </c>
      <c r="Y1653">
        <v>0.31</v>
      </c>
      <c r="Z1653">
        <v>0</v>
      </c>
      <c r="AA1653">
        <v>1.7999999999999999E-2</v>
      </c>
      <c r="AB1653">
        <v>0</v>
      </c>
      <c r="AC1653" t="s">
        <v>36</v>
      </c>
      <c r="AD1653" t="s">
        <v>36</v>
      </c>
      <c r="AE1653" t="s">
        <v>36</v>
      </c>
      <c r="AF1653" t="s">
        <v>36</v>
      </c>
      <c r="AG1653" t="s">
        <v>36</v>
      </c>
      <c r="AH1653" t="s">
        <v>36</v>
      </c>
    </row>
    <row r="1654" spans="1:34" x14ac:dyDescent="0.25">
      <c r="A1654">
        <v>304</v>
      </c>
      <c r="B1654" t="s">
        <v>34</v>
      </c>
      <c r="C1654">
        <v>4</v>
      </c>
      <c r="D1654">
        <v>5</v>
      </c>
      <c r="E1654">
        <v>1</v>
      </c>
      <c r="F1654" t="s">
        <v>37</v>
      </c>
      <c r="G1654">
        <v>2</v>
      </c>
      <c r="H1654">
        <v>2038</v>
      </c>
      <c r="I1654">
        <v>49</v>
      </c>
      <c r="J1654">
        <v>1.93</v>
      </c>
      <c r="K1654">
        <v>0</v>
      </c>
      <c r="L1654">
        <v>54.1</v>
      </c>
      <c r="M1654">
        <v>0</v>
      </c>
      <c r="N1654">
        <v>0.01</v>
      </c>
      <c r="O1654">
        <v>0</v>
      </c>
      <c r="P1654">
        <v>5.3109433962264096E-3</v>
      </c>
      <c r="Q1654">
        <v>0</v>
      </c>
      <c r="R1654">
        <v>0.42</v>
      </c>
      <c r="S1654">
        <v>0</v>
      </c>
      <c r="T1654">
        <v>79.58</v>
      </c>
      <c r="U1654">
        <v>0.21</v>
      </c>
      <c r="V1654">
        <v>0</v>
      </c>
      <c r="W1654">
        <v>0.57999999999999996</v>
      </c>
      <c r="X1654">
        <v>0</v>
      </c>
      <c r="Y1654">
        <v>0.31</v>
      </c>
      <c r="Z1654">
        <v>0</v>
      </c>
      <c r="AA1654">
        <v>1.7999999999999999E-2</v>
      </c>
      <c r="AB1654">
        <v>0</v>
      </c>
      <c r="AC1654" t="s">
        <v>36</v>
      </c>
      <c r="AD1654" t="s">
        <v>36</v>
      </c>
      <c r="AE1654" t="s">
        <v>36</v>
      </c>
      <c r="AF1654" t="s">
        <v>36</v>
      </c>
      <c r="AG1654" t="s">
        <v>36</v>
      </c>
      <c r="AH1654" t="s">
        <v>36</v>
      </c>
    </row>
    <row r="1655" spans="1:34" x14ac:dyDescent="0.25">
      <c r="A1655">
        <v>305</v>
      </c>
      <c r="B1655" t="s">
        <v>34</v>
      </c>
      <c r="C1655">
        <v>4</v>
      </c>
      <c r="D1655">
        <v>5</v>
      </c>
      <c r="E1655">
        <v>1</v>
      </c>
      <c r="F1655" t="s">
        <v>37</v>
      </c>
      <c r="G1655">
        <v>2</v>
      </c>
      <c r="H1655">
        <v>2039</v>
      </c>
      <c r="I1655">
        <v>50</v>
      </c>
      <c r="J1655">
        <v>1.93</v>
      </c>
      <c r="K1655">
        <v>0</v>
      </c>
      <c r="L1655">
        <v>54.1</v>
      </c>
      <c r="M1655">
        <v>0</v>
      </c>
      <c r="N1655">
        <v>0.01</v>
      </c>
      <c r="O1655">
        <v>0</v>
      </c>
      <c r="P1655">
        <v>5.3109433962264096E-3</v>
      </c>
      <c r="Q1655">
        <v>0</v>
      </c>
      <c r="R1655">
        <v>0.42</v>
      </c>
      <c r="S1655">
        <v>0</v>
      </c>
      <c r="T1655">
        <v>79.58</v>
      </c>
      <c r="U1655">
        <v>0.21</v>
      </c>
      <c r="V1655">
        <v>0</v>
      </c>
      <c r="W1655">
        <v>0.57999999999999996</v>
      </c>
      <c r="X1655">
        <v>0</v>
      </c>
      <c r="Y1655">
        <v>0.31</v>
      </c>
      <c r="Z1655">
        <v>0</v>
      </c>
      <c r="AA1655">
        <v>1.7999999999999999E-2</v>
      </c>
      <c r="AB1655">
        <v>0</v>
      </c>
      <c r="AC1655" t="s">
        <v>36</v>
      </c>
      <c r="AD1655" t="s">
        <v>36</v>
      </c>
      <c r="AE1655" t="s">
        <v>36</v>
      </c>
      <c r="AF1655" t="s">
        <v>36</v>
      </c>
      <c r="AG1655" t="s">
        <v>36</v>
      </c>
      <c r="AH1655" t="s">
        <v>36</v>
      </c>
    </row>
    <row r="1656" spans="1:34" x14ac:dyDescent="0.25">
      <c r="A1656">
        <v>306</v>
      </c>
      <c r="B1656" t="s">
        <v>34</v>
      </c>
      <c r="C1656">
        <v>4</v>
      </c>
      <c r="D1656">
        <v>5</v>
      </c>
      <c r="E1656">
        <v>1</v>
      </c>
      <c r="F1656" t="s">
        <v>37</v>
      </c>
      <c r="G1656">
        <v>2</v>
      </c>
      <c r="H1656">
        <v>2040</v>
      </c>
      <c r="I1656">
        <v>51</v>
      </c>
      <c r="J1656">
        <v>1.93</v>
      </c>
      <c r="K1656">
        <v>0</v>
      </c>
      <c r="L1656">
        <v>54.1</v>
      </c>
      <c r="M1656">
        <v>0</v>
      </c>
      <c r="N1656">
        <v>0.01</v>
      </c>
      <c r="O1656">
        <v>0</v>
      </c>
      <c r="P1656">
        <v>5.3109433962264096E-3</v>
      </c>
      <c r="Q1656">
        <v>0</v>
      </c>
      <c r="R1656">
        <v>0.42</v>
      </c>
      <c r="S1656">
        <v>0</v>
      </c>
      <c r="T1656">
        <v>79.58</v>
      </c>
      <c r="U1656">
        <v>0.21</v>
      </c>
      <c r="V1656">
        <v>0</v>
      </c>
      <c r="W1656">
        <v>0.57999999999999996</v>
      </c>
      <c r="X1656">
        <v>0</v>
      </c>
      <c r="Y1656">
        <v>0.31</v>
      </c>
      <c r="Z1656">
        <v>0</v>
      </c>
      <c r="AA1656">
        <v>1.7999999999999999E-2</v>
      </c>
      <c r="AB1656">
        <v>0</v>
      </c>
      <c r="AC1656" t="s">
        <v>36</v>
      </c>
      <c r="AD1656" t="s">
        <v>36</v>
      </c>
      <c r="AE1656" t="s">
        <v>36</v>
      </c>
      <c r="AF1656" t="s">
        <v>36</v>
      </c>
      <c r="AG1656" t="s">
        <v>36</v>
      </c>
      <c r="AH1656" t="s">
        <v>36</v>
      </c>
    </row>
    <row r="1657" spans="1:34" x14ac:dyDescent="0.25">
      <c r="A1657">
        <v>339</v>
      </c>
      <c r="B1657" t="s">
        <v>34</v>
      </c>
      <c r="C1657">
        <v>4</v>
      </c>
      <c r="D1657">
        <v>15</v>
      </c>
      <c r="E1657">
        <v>2</v>
      </c>
      <c r="F1657" t="s">
        <v>37</v>
      </c>
      <c r="G1657">
        <v>2</v>
      </c>
      <c r="H1657">
        <v>2022</v>
      </c>
      <c r="I1657">
        <v>33</v>
      </c>
      <c r="J1657">
        <v>1.93</v>
      </c>
      <c r="K1657">
        <v>0</v>
      </c>
      <c r="L1657">
        <v>54.1</v>
      </c>
      <c r="M1657">
        <v>0</v>
      </c>
      <c r="N1657">
        <v>0.01</v>
      </c>
      <c r="O1657">
        <v>0</v>
      </c>
      <c r="P1657">
        <v>5.3109433962264096E-3</v>
      </c>
      <c r="Q1657">
        <v>0</v>
      </c>
      <c r="R1657">
        <v>0.42</v>
      </c>
      <c r="S1657">
        <v>0</v>
      </c>
      <c r="T1657">
        <v>79.58</v>
      </c>
      <c r="U1657">
        <v>0.21</v>
      </c>
      <c r="V1657">
        <v>0</v>
      </c>
      <c r="W1657">
        <v>0.57999999999999996</v>
      </c>
      <c r="X1657">
        <v>0</v>
      </c>
      <c r="Y1657">
        <v>0.31</v>
      </c>
      <c r="Z1657">
        <v>0</v>
      </c>
      <c r="AA1657">
        <v>1.7999999999999999E-2</v>
      </c>
      <c r="AB1657">
        <v>0</v>
      </c>
      <c r="AC1657" t="s">
        <v>36</v>
      </c>
      <c r="AD1657" t="s">
        <v>36</v>
      </c>
      <c r="AE1657" t="s">
        <v>36</v>
      </c>
      <c r="AF1657" t="s">
        <v>36</v>
      </c>
      <c r="AG1657" t="s">
        <v>36</v>
      </c>
      <c r="AH1657" t="s">
        <v>36</v>
      </c>
    </row>
    <row r="1658" spans="1:34" x14ac:dyDescent="0.25">
      <c r="A1658">
        <v>340</v>
      </c>
      <c r="B1658" t="s">
        <v>34</v>
      </c>
      <c r="C1658">
        <v>4</v>
      </c>
      <c r="D1658">
        <v>15</v>
      </c>
      <c r="E1658">
        <v>2</v>
      </c>
      <c r="F1658" t="s">
        <v>37</v>
      </c>
      <c r="G1658">
        <v>2</v>
      </c>
      <c r="H1658">
        <v>2023</v>
      </c>
      <c r="I1658">
        <v>34</v>
      </c>
      <c r="J1658">
        <v>1.93</v>
      </c>
      <c r="K1658">
        <v>0</v>
      </c>
      <c r="L1658">
        <v>54.1</v>
      </c>
      <c r="M1658">
        <v>0</v>
      </c>
      <c r="N1658">
        <v>0.01</v>
      </c>
      <c r="O1658">
        <v>0</v>
      </c>
      <c r="P1658">
        <v>5.3109433962264096E-3</v>
      </c>
      <c r="Q1658">
        <v>0</v>
      </c>
      <c r="R1658">
        <v>0.42</v>
      </c>
      <c r="S1658">
        <v>0</v>
      </c>
      <c r="T1658">
        <v>79.58</v>
      </c>
      <c r="U1658">
        <v>0.21</v>
      </c>
      <c r="V1658">
        <v>0</v>
      </c>
      <c r="W1658">
        <v>0.57999999999999996</v>
      </c>
      <c r="X1658">
        <v>0</v>
      </c>
      <c r="Y1658">
        <v>0.31</v>
      </c>
      <c r="Z1658">
        <v>0</v>
      </c>
      <c r="AA1658">
        <v>1.7999999999999999E-2</v>
      </c>
      <c r="AB1658">
        <v>0</v>
      </c>
      <c r="AC1658" t="s">
        <v>36</v>
      </c>
      <c r="AD1658" t="s">
        <v>36</v>
      </c>
      <c r="AE1658" t="s">
        <v>36</v>
      </c>
      <c r="AF1658" t="s">
        <v>36</v>
      </c>
      <c r="AG1658" t="s">
        <v>36</v>
      </c>
      <c r="AH1658" t="s">
        <v>36</v>
      </c>
    </row>
    <row r="1659" spans="1:34" x14ac:dyDescent="0.25">
      <c r="A1659">
        <v>341</v>
      </c>
      <c r="B1659" t="s">
        <v>34</v>
      </c>
      <c r="C1659">
        <v>4</v>
      </c>
      <c r="D1659">
        <v>15</v>
      </c>
      <c r="E1659">
        <v>2</v>
      </c>
      <c r="F1659" t="s">
        <v>37</v>
      </c>
      <c r="G1659">
        <v>2</v>
      </c>
      <c r="H1659">
        <v>2024</v>
      </c>
      <c r="I1659">
        <v>35</v>
      </c>
      <c r="J1659">
        <v>1.93</v>
      </c>
      <c r="K1659">
        <v>0</v>
      </c>
      <c r="L1659">
        <v>54.1</v>
      </c>
      <c r="M1659">
        <v>0</v>
      </c>
      <c r="N1659">
        <v>0.01</v>
      </c>
      <c r="O1659">
        <v>0</v>
      </c>
      <c r="P1659">
        <v>5.3109433962264096E-3</v>
      </c>
      <c r="Q1659">
        <v>0</v>
      </c>
      <c r="R1659">
        <v>0.42</v>
      </c>
      <c r="S1659">
        <v>0</v>
      </c>
      <c r="T1659">
        <v>79.58</v>
      </c>
      <c r="U1659">
        <v>0.21</v>
      </c>
      <c r="V1659">
        <v>0</v>
      </c>
      <c r="W1659">
        <v>0.57999999999999996</v>
      </c>
      <c r="X1659">
        <v>0</v>
      </c>
      <c r="Y1659">
        <v>0.31</v>
      </c>
      <c r="Z1659">
        <v>0</v>
      </c>
      <c r="AA1659">
        <v>1.7999999999999999E-2</v>
      </c>
      <c r="AB1659">
        <v>0</v>
      </c>
      <c r="AC1659" t="s">
        <v>36</v>
      </c>
      <c r="AD1659" t="s">
        <v>36</v>
      </c>
      <c r="AE1659" t="s">
        <v>36</v>
      </c>
      <c r="AF1659" t="s">
        <v>36</v>
      </c>
      <c r="AG1659" t="s">
        <v>36</v>
      </c>
      <c r="AH1659" t="s">
        <v>36</v>
      </c>
    </row>
    <row r="1660" spans="1:34" x14ac:dyDescent="0.25">
      <c r="A1660">
        <v>342</v>
      </c>
      <c r="B1660" t="s">
        <v>34</v>
      </c>
      <c r="C1660">
        <v>4</v>
      </c>
      <c r="D1660">
        <v>15</v>
      </c>
      <c r="E1660">
        <v>2</v>
      </c>
      <c r="F1660" t="s">
        <v>37</v>
      </c>
      <c r="G1660">
        <v>2</v>
      </c>
      <c r="H1660">
        <v>2025</v>
      </c>
      <c r="I1660">
        <v>36</v>
      </c>
      <c r="J1660">
        <v>1.93</v>
      </c>
      <c r="K1660">
        <v>0</v>
      </c>
      <c r="L1660">
        <v>54.1</v>
      </c>
      <c r="M1660">
        <v>0</v>
      </c>
      <c r="N1660">
        <v>0.01</v>
      </c>
      <c r="O1660">
        <v>0</v>
      </c>
      <c r="P1660">
        <v>5.3109433962264096E-3</v>
      </c>
      <c r="Q1660">
        <v>0</v>
      </c>
      <c r="R1660">
        <v>0.42</v>
      </c>
      <c r="S1660">
        <v>0</v>
      </c>
      <c r="T1660">
        <v>79.58</v>
      </c>
      <c r="U1660">
        <v>0.21</v>
      </c>
      <c r="V1660">
        <v>0</v>
      </c>
      <c r="W1660">
        <v>0.57999999999999996</v>
      </c>
      <c r="X1660">
        <v>0</v>
      </c>
      <c r="Y1660">
        <v>0.31</v>
      </c>
      <c r="Z1660">
        <v>0</v>
      </c>
      <c r="AA1660">
        <v>1.7999999999999999E-2</v>
      </c>
      <c r="AB1660">
        <v>0</v>
      </c>
      <c r="AC1660" t="s">
        <v>36</v>
      </c>
      <c r="AD1660" t="s">
        <v>36</v>
      </c>
      <c r="AE1660" t="s">
        <v>36</v>
      </c>
      <c r="AF1660" t="s">
        <v>36</v>
      </c>
      <c r="AG1660" t="s">
        <v>36</v>
      </c>
      <c r="AH1660" t="s">
        <v>36</v>
      </c>
    </row>
    <row r="1661" spans="1:34" x14ac:dyDescent="0.25">
      <c r="A1661">
        <v>343</v>
      </c>
      <c r="B1661" t="s">
        <v>34</v>
      </c>
      <c r="C1661">
        <v>4</v>
      </c>
      <c r="D1661">
        <v>15</v>
      </c>
      <c r="E1661">
        <v>2</v>
      </c>
      <c r="F1661" t="s">
        <v>37</v>
      </c>
      <c r="G1661">
        <v>2</v>
      </c>
      <c r="H1661">
        <v>2026</v>
      </c>
      <c r="I1661">
        <v>37</v>
      </c>
      <c r="J1661">
        <v>1.93</v>
      </c>
      <c r="K1661">
        <v>0</v>
      </c>
      <c r="L1661">
        <v>54.1</v>
      </c>
      <c r="M1661">
        <v>0</v>
      </c>
      <c r="N1661">
        <v>0.01</v>
      </c>
      <c r="O1661">
        <v>0</v>
      </c>
      <c r="P1661">
        <v>5.3109433962264096E-3</v>
      </c>
      <c r="Q1661">
        <v>0</v>
      </c>
      <c r="R1661">
        <v>0.42</v>
      </c>
      <c r="S1661">
        <v>0</v>
      </c>
      <c r="T1661">
        <v>79.58</v>
      </c>
      <c r="U1661">
        <v>0.21</v>
      </c>
      <c r="V1661">
        <v>0</v>
      </c>
      <c r="W1661">
        <v>0.57999999999999996</v>
      </c>
      <c r="X1661">
        <v>0</v>
      </c>
      <c r="Y1661">
        <v>0.31</v>
      </c>
      <c r="Z1661">
        <v>0</v>
      </c>
      <c r="AA1661">
        <v>1.7999999999999999E-2</v>
      </c>
      <c r="AB1661">
        <v>0</v>
      </c>
      <c r="AC1661" t="s">
        <v>36</v>
      </c>
      <c r="AD1661" t="s">
        <v>36</v>
      </c>
      <c r="AE1661" t="s">
        <v>36</v>
      </c>
      <c r="AF1661" t="s">
        <v>36</v>
      </c>
      <c r="AG1661" t="s">
        <v>36</v>
      </c>
      <c r="AH1661" t="s">
        <v>36</v>
      </c>
    </row>
    <row r="1662" spans="1:34" x14ac:dyDescent="0.25">
      <c r="A1662">
        <v>344</v>
      </c>
      <c r="B1662" t="s">
        <v>34</v>
      </c>
      <c r="C1662">
        <v>4</v>
      </c>
      <c r="D1662">
        <v>15</v>
      </c>
      <c r="E1662">
        <v>2</v>
      </c>
      <c r="F1662" t="s">
        <v>37</v>
      </c>
      <c r="G1662">
        <v>2</v>
      </c>
      <c r="H1662">
        <v>2027</v>
      </c>
      <c r="I1662">
        <v>38</v>
      </c>
      <c r="J1662">
        <v>1.93</v>
      </c>
      <c r="K1662">
        <v>0</v>
      </c>
      <c r="L1662">
        <v>54.1</v>
      </c>
      <c r="M1662">
        <v>0</v>
      </c>
      <c r="N1662">
        <v>0.01</v>
      </c>
      <c r="O1662">
        <v>0</v>
      </c>
      <c r="P1662">
        <v>5.3109433962264096E-3</v>
      </c>
      <c r="Q1662">
        <v>0</v>
      </c>
      <c r="R1662">
        <v>0.42</v>
      </c>
      <c r="S1662">
        <v>0</v>
      </c>
      <c r="T1662">
        <v>79.58</v>
      </c>
      <c r="U1662">
        <v>0.21</v>
      </c>
      <c r="V1662">
        <v>0</v>
      </c>
      <c r="W1662">
        <v>0.57999999999999996</v>
      </c>
      <c r="X1662">
        <v>0</v>
      </c>
      <c r="Y1662">
        <v>0.31</v>
      </c>
      <c r="Z1662">
        <v>0</v>
      </c>
      <c r="AA1662">
        <v>1.7999999999999999E-2</v>
      </c>
      <c r="AB1662">
        <v>0</v>
      </c>
      <c r="AC1662" t="s">
        <v>36</v>
      </c>
      <c r="AD1662" t="s">
        <v>36</v>
      </c>
      <c r="AE1662" t="s">
        <v>36</v>
      </c>
      <c r="AF1662" t="s">
        <v>36</v>
      </c>
      <c r="AG1662" t="s">
        <v>36</v>
      </c>
      <c r="AH1662" t="s">
        <v>36</v>
      </c>
    </row>
    <row r="1663" spans="1:34" x14ac:dyDescent="0.25">
      <c r="A1663">
        <v>345</v>
      </c>
      <c r="B1663" t="s">
        <v>34</v>
      </c>
      <c r="C1663">
        <v>4</v>
      </c>
      <c r="D1663">
        <v>15</v>
      </c>
      <c r="E1663">
        <v>2</v>
      </c>
      <c r="F1663" t="s">
        <v>37</v>
      </c>
      <c r="G1663">
        <v>2</v>
      </c>
      <c r="H1663">
        <v>2028</v>
      </c>
      <c r="I1663">
        <v>39</v>
      </c>
      <c r="J1663">
        <v>1.93</v>
      </c>
      <c r="K1663">
        <v>0</v>
      </c>
      <c r="L1663">
        <v>54.1</v>
      </c>
      <c r="M1663">
        <v>0</v>
      </c>
      <c r="N1663">
        <v>0.01</v>
      </c>
      <c r="O1663">
        <v>0</v>
      </c>
      <c r="P1663">
        <v>5.3109433962264096E-3</v>
      </c>
      <c r="Q1663">
        <v>0</v>
      </c>
      <c r="R1663">
        <v>0.42</v>
      </c>
      <c r="S1663">
        <v>0</v>
      </c>
      <c r="T1663">
        <v>79.58</v>
      </c>
      <c r="U1663">
        <v>0.21</v>
      </c>
      <c r="V1663">
        <v>0</v>
      </c>
      <c r="W1663">
        <v>0.57999999999999996</v>
      </c>
      <c r="X1663">
        <v>0</v>
      </c>
      <c r="Y1663">
        <v>0.31</v>
      </c>
      <c r="Z1663">
        <v>0</v>
      </c>
      <c r="AA1663">
        <v>1.7999999999999999E-2</v>
      </c>
      <c r="AB1663">
        <v>0</v>
      </c>
      <c r="AC1663" t="s">
        <v>36</v>
      </c>
      <c r="AD1663" t="s">
        <v>36</v>
      </c>
      <c r="AE1663" t="s">
        <v>36</v>
      </c>
      <c r="AF1663" t="s">
        <v>36</v>
      </c>
      <c r="AG1663" t="s">
        <v>36</v>
      </c>
      <c r="AH1663" t="s">
        <v>36</v>
      </c>
    </row>
    <row r="1664" spans="1:34" x14ac:dyDescent="0.25">
      <c r="A1664">
        <v>346</v>
      </c>
      <c r="B1664" t="s">
        <v>34</v>
      </c>
      <c r="C1664">
        <v>4</v>
      </c>
      <c r="D1664">
        <v>15</v>
      </c>
      <c r="E1664">
        <v>2</v>
      </c>
      <c r="F1664" t="s">
        <v>37</v>
      </c>
      <c r="G1664">
        <v>2</v>
      </c>
      <c r="H1664">
        <v>2029</v>
      </c>
      <c r="I1664">
        <v>40</v>
      </c>
      <c r="J1664">
        <v>1.93</v>
      </c>
      <c r="K1664">
        <v>0</v>
      </c>
      <c r="L1664">
        <v>54.1</v>
      </c>
      <c r="M1664">
        <v>0</v>
      </c>
      <c r="N1664">
        <v>0.01</v>
      </c>
      <c r="O1664">
        <v>0</v>
      </c>
      <c r="P1664">
        <v>5.3109433962264096E-3</v>
      </c>
      <c r="Q1664">
        <v>0</v>
      </c>
      <c r="R1664">
        <v>0.42</v>
      </c>
      <c r="S1664">
        <v>0</v>
      </c>
      <c r="T1664">
        <v>79.58</v>
      </c>
      <c r="U1664">
        <v>0.21</v>
      </c>
      <c r="V1664">
        <v>0</v>
      </c>
      <c r="W1664">
        <v>0.57999999999999996</v>
      </c>
      <c r="X1664">
        <v>0</v>
      </c>
      <c r="Y1664">
        <v>0.31</v>
      </c>
      <c r="Z1664">
        <v>0</v>
      </c>
      <c r="AA1664">
        <v>1.7999999999999999E-2</v>
      </c>
      <c r="AB1664">
        <v>0</v>
      </c>
      <c r="AC1664" t="s">
        <v>36</v>
      </c>
      <c r="AD1664" t="s">
        <v>36</v>
      </c>
      <c r="AE1664" t="s">
        <v>36</v>
      </c>
      <c r="AF1664" t="s">
        <v>36</v>
      </c>
      <c r="AG1664" t="s">
        <v>36</v>
      </c>
      <c r="AH1664" t="s">
        <v>36</v>
      </c>
    </row>
    <row r="1665" spans="1:34" x14ac:dyDescent="0.25">
      <c r="A1665">
        <v>347</v>
      </c>
      <c r="B1665" t="s">
        <v>34</v>
      </c>
      <c r="C1665">
        <v>4</v>
      </c>
      <c r="D1665">
        <v>15</v>
      </c>
      <c r="E1665">
        <v>2</v>
      </c>
      <c r="F1665" t="s">
        <v>37</v>
      </c>
      <c r="G1665">
        <v>2</v>
      </c>
      <c r="H1665">
        <v>2030</v>
      </c>
      <c r="I1665">
        <v>41</v>
      </c>
      <c r="J1665">
        <v>1.93</v>
      </c>
      <c r="K1665">
        <v>0</v>
      </c>
      <c r="L1665">
        <v>54.1</v>
      </c>
      <c r="M1665">
        <v>0</v>
      </c>
      <c r="N1665">
        <v>0.01</v>
      </c>
      <c r="O1665">
        <v>0</v>
      </c>
      <c r="P1665">
        <v>5.3109433962264096E-3</v>
      </c>
      <c r="Q1665">
        <v>0</v>
      </c>
      <c r="R1665">
        <v>0.42</v>
      </c>
      <c r="S1665">
        <v>0</v>
      </c>
      <c r="T1665">
        <v>79.58</v>
      </c>
      <c r="U1665">
        <v>0.21</v>
      </c>
      <c r="V1665">
        <v>0</v>
      </c>
      <c r="W1665">
        <v>0.57999999999999996</v>
      </c>
      <c r="X1665">
        <v>0</v>
      </c>
      <c r="Y1665">
        <v>0.31</v>
      </c>
      <c r="Z1665">
        <v>0</v>
      </c>
      <c r="AA1665">
        <v>1.7999999999999999E-2</v>
      </c>
      <c r="AB1665">
        <v>0</v>
      </c>
      <c r="AC1665" t="s">
        <v>36</v>
      </c>
      <c r="AD1665" t="s">
        <v>36</v>
      </c>
      <c r="AE1665" t="s">
        <v>36</v>
      </c>
      <c r="AF1665" t="s">
        <v>36</v>
      </c>
      <c r="AG1665" t="s">
        <v>36</v>
      </c>
      <c r="AH1665" t="s">
        <v>36</v>
      </c>
    </row>
    <row r="1666" spans="1:34" x14ac:dyDescent="0.25">
      <c r="A1666">
        <v>348</v>
      </c>
      <c r="B1666" t="s">
        <v>34</v>
      </c>
      <c r="C1666">
        <v>4</v>
      </c>
      <c r="D1666">
        <v>15</v>
      </c>
      <c r="E1666">
        <v>2</v>
      </c>
      <c r="F1666" t="s">
        <v>37</v>
      </c>
      <c r="G1666">
        <v>2</v>
      </c>
      <c r="H1666">
        <v>2031</v>
      </c>
      <c r="I1666">
        <v>42</v>
      </c>
      <c r="J1666">
        <v>1.93</v>
      </c>
      <c r="K1666">
        <v>0</v>
      </c>
      <c r="L1666">
        <v>54.1</v>
      </c>
      <c r="M1666">
        <v>0</v>
      </c>
      <c r="N1666">
        <v>0.01</v>
      </c>
      <c r="O1666">
        <v>0</v>
      </c>
      <c r="P1666">
        <v>5.3109433962264096E-3</v>
      </c>
      <c r="Q1666">
        <v>0</v>
      </c>
      <c r="R1666">
        <v>0.42</v>
      </c>
      <c r="S1666">
        <v>0</v>
      </c>
      <c r="T1666">
        <v>79.58</v>
      </c>
      <c r="U1666">
        <v>0.21</v>
      </c>
      <c r="V1666">
        <v>0</v>
      </c>
      <c r="W1666">
        <v>0.57999999999999996</v>
      </c>
      <c r="X1666">
        <v>0</v>
      </c>
      <c r="Y1666">
        <v>0.31</v>
      </c>
      <c r="Z1666">
        <v>0</v>
      </c>
      <c r="AA1666">
        <v>1.7999999999999999E-2</v>
      </c>
      <c r="AB1666">
        <v>0</v>
      </c>
      <c r="AC1666" t="s">
        <v>36</v>
      </c>
      <c r="AD1666" t="s">
        <v>36</v>
      </c>
      <c r="AE1666" t="s">
        <v>36</v>
      </c>
      <c r="AF1666" t="s">
        <v>36</v>
      </c>
      <c r="AG1666" t="s">
        <v>36</v>
      </c>
      <c r="AH1666" t="s">
        <v>36</v>
      </c>
    </row>
    <row r="1667" spans="1:34" x14ac:dyDescent="0.25">
      <c r="A1667">
        <v>349</v>
      </c>
      <c r="B1667" t="s">
        <v>34</v>
      </c>
      <c r="C1667">
        <v>4</v>
      </c>
      <c r="D1667">
        <v>15</v>
      </c>
      <c r="E1667">
        <v>2</v>
      </c>
      <c r="F1667" t="s">
        <v>37</v>
      </c>
      <c r="G1667">
        <v>2</v>
      </c>
      <c r="H1667">
        <v>2032</v>
      </c>
      <c r="I1667">
        <v>43</v>
      </c>
      <c r="J1667">
        <v>1.93</v>
      </c>
      <c r="K1667">
        <v>0</v>
      </c>
      <c r="L1667">
        <v>54.1</v>
      </c>
      <c r="M1667">
        <v>0</v>
      </c>
      <c r="N1667">
        <v>0.01</v>
      </c>
      <c r="O1667">
        <v>0</v>
      </c>
      <c r="P1667">
        <v>5.3109433962264096E-3</v>
      </c>
      <c r="Q1667">
        <v>0</v>
      </c>
      <c r="R1667">
        <v>0.42</v>
      </c>
      <c r="S1667">
        <v>0</v>
      </c>
      <c r="T1667">
        <v>79.58</v>
      </c>
      <c r="U1667">
        <v>0.21</v>
      </c>
      <c r="V1667">
        <v>0</v>
      </c>
      <c r="W1667">
        <v>0.57999999999999996</v>
      </c>
      <c r="X1667">
        <v>0</v>
      </c>
      <c r="Y1667">
        <v>0.31</v>
      </c>
      <c r="Z1667">
        <v>0</v>
      </c>
      <c r="AA1667">
        <v>1.7999999999999999E-2</v>
      </c>
      <c r="AB1667">
        <v>0</v>
      </c>
      <c r="AC1667" t="s">
        <v>36</v>
      </c>
      <c r="AD1667" t="s">
        <v>36</v>
      </c>
      <c r="AE1667" t="s">
        <v>36</v>
      </c>
      <c r="AF1667" t="s">
        <v>36</v>
      </c>
      <c r="AG1667" t="s">
        <v>36</v>
      </c>
      <c r="AH1667" t="s">
        <v>36</v>
      </c>
    </row>
    <row r="1668" spans="1:34" x14ac:dyDescent="0.25">
      <c r="A1668">
        <v>350</v>
      </c>
      <c r="B1668" t="s">
        <v>34</v>
      </c>
      <c r="C1668">
        <v>4</v>
      </c>
      <c r="D1668">
        <v>15</v>
      </c>
      <c r="E1668">
        <v>2</v>
      </c>
      <c r="F1668" t="s">
        <v>37</v>
      </c>
      <c r="G1668">
        <v>2</v>
      </c>
      <c r="H1668">
        <v>2033</v>
      </c>
      <c r="I1668">
        <v>44</v>
      </c>
      <c r="J1668">
        <v>1.93</v>
      </c>
      <c r="K1668">
        <v>0</v>
      </c>
      <c r="L1668">
        <v>54.1</v>
      </c>
      <c r="M1668">
        <v>0</v>
      </c>
      <c r="N1668">
        <v>0.01</v>
      </c>
      <c r="O1668">
        <v>0</v>
      </c>
      <c r="P1668">
        <v>5.3109433962264096E-3</v>
      </c>
      <c r="Q1668">
        <v>0</v>
      </c>
      <c r="R1668">
        <v>0.42</v>
      </c>
      <c r="S1668">
        <v>0</v>
      </c>
      <c r="T1668">
        <v>79.58</v>
      </c>
      <c r="U1668">
        <v>0.21</v>
      </c>
      <c r="V1668">
        <v>0</v>
      </c>
      <c r="W1668">
        <v>0.57999999999999996</v>
      </c>
      <c r="X1668">
        <v>0</v>
      </c>
      <c r="Y1668">
        <v>0.31</v>
      </c>
      <c r="Z1668">
        <v>0</v>
      </c>
      <c r="AA1668">
        <v>1.7999999999999999E-2</v>
      </c>
      <c r="AB1668">
        <v>0</v>
      </c>
      <c r="AC1668" t="s">
        <v>36</v>
      </c>
      <c r="AD1668" t="s">
        <v>36</v>
      </c>
      <c r="AE1668" t="s">
        <v>36</v>
      </c>
      <c r="AF1668" t="s">
        <v>36</v>
      </c>
      <c r="AG1668" t="s">
        <v>36</v>
      </c>
      <c r="AH1668" t="s">
        <v>36</v>
      </c>
    </row>
    <row r="1669" spans="1:34" x14ac:dyDescent="0.25">
      <c r="A1669">
        <v>351</v>
      </c>
      <c r="B1669" t="s">
        <v>34</v>
      </c>
      <c r="C1669">
        <v>4</v>
      </c>
      <c r="D1669">
        <v>15</v>
      </c>
      <c r="E1669">
        <v>2</v>
      </c>
      <c r="F1669" t="s">
        <v>37</v>
      </c>
      <c r="G1669">
        <v>2</v>
      </c>
      <c r="H1669">
        <v>2034</v>
      </c>
      <c r="I1669">
        <v>45</v>
      </c>
      <c r="J1669">
        <v>1.93</v>
      </c>
      <c r="K1669">
        <v>0</v>
      </c>
      <c r="L1669">
        <v>54.1</v>
      </c>
      <c r="M1669">
        <v>0</v>
      </c>
      <c r="N1669">
        <v>0.01</v>
      </c>
      <c r="O1669">
        <v>0</v>
      </c>
      <c r="P1669">
        <v>5.3109433962264096E-3</v>
      </c>
      <c r="Q1669">
        <v>0</v>
      </c>
      <c r="R1669">
        <v>0.42</v>
      </c>
      <c r="S1669">
        <v>0</v>
      </c>
      <c r="T1669">
        <v>79.58</v>
      </c>
      <c r="U1669">
        <v>0.21</v>
      </c>
      <c r="V1669">
        <v>0</v>
      </c>
      <c r="W1669">
        <v>0.57999999999999996</v>
      </c>
      <c r="X1669">
        <v>0</v>
      </c>
      <c r="Y1669">
        <v>0.31</v>
      </c>
      <c r="Z1669">
        <v>0</v>
      </c>
      <c r="AA1669">
        <v>1.7999999999999999E-2</v>
      </c>
      <c r="AB1669">
        <v>0</v>
      </c>
      <c r="AC1669" t="s">
        <v>36</v>
      </c>
      <c r="AD1669" t="s">
        <v>36</v>
      </c>
      <c r="AE1669" t="s">
        <v>36</v>
      </c>
      <c r="AF1669" t="s">
        <v>36</v>
      </c>
      <c r="AG1669" t="s">
        <v>36</v>
      </c>
      <c r="AH1669" t="s">
        <v>36</v>
      </c>
    </row>
    <row r="1670" spans="1:34" x14ac:dyDescent="0.25">
      <c r="A1670">
        <v>352</v>
      </c>
      <c r="B1670" t="s">
        <v>34</v>
      </c>
      <c r="C1670">
        <v>4</v>
      </c>
      <c r="D1670">
        <v>15</v>
      </c>
      <c r="E1670">
        <v>2</v>
      </c>
      <c r="F1670" t="s">
        <v>37</v>
      </c>
      <c r="G1670">
        <v>2</v>
      </c>
      <c r="H1670">
        <v>2035</v>
      </c>
      <c r="I1670">
        <v>46</v>
      </c>
      <c r="J1670">
        <v>1.93</v>
      </c>
      <c r="K1670">
        <v>0</v>
      </c>
      <c r="L1670">
        <v>54.1</v>
      </c>
      <c r="M1670">
        <v>0</v>
      </c>
      <c r="N1670">
        <v>0.01</v>
      </c>
      <c r="O1670">
        <v>0</v>
      </c>
      <c r="P1670">
        <v>5.3109433962264096E-3</v>
      </c>
      <c r="Q1670">
        <v>0</v>
      </c>
      <c r="R1670">
        <v>0.42</v>
      </c>
      <c r="S1670">
        <v>0</v>
      </c>
      <c r="T1670">
        <v>79.58</v>
      </c>
      <c r="U1670">
        <v>0.21</v>
      </c>
      <c r="V1670">
        <v>0</v>
      </c>
      <c r="W1670">
        <v>0.57999999999999996</v>
      </c>
      <c r="X1670">
        <v>0</v>
      </c>
      <c r="Y1670">
        <v>0.31</v>
      </c>
      <c r="Z1670">
        <v>0</v>
      </c>
      <c r="AA1670">
        <v>1.7999999999999999E-2</v>
      </c>
      <c r="AB1670">
        <v>0</v>
      </c>
      <c r="AC1670" t="s">
        <v>36</v>
      </c>
      <c r="AD1670" t="s">
        <v>36</v>
      </c>
      <c r="AE1670" t="s">
        <v>36</v>
      </c>
      <c r="AF1670" t="s">
        <v>36</v>
      </c>
      <c r="AG1670" t="s">
        <v>36</v>
      </c>
      <c r="AH1670" t="s">
        <v>36</v>
      </c>
    </row>
    <row r="1671" spans="1:34" x14ac:dyDescent="0.25">
      <c r="A1671">
        <v>353</v>
      </c>
      <c r="B1671" t="s">
        <v>34</v>
      </c>
      <c r="C1671">
        <v>4</v>
      </c>
      <c r="D1671">
        <v>15</v>
      </c>
      <c r="E1671">
        <v>2</v>
      </c>
      <c r="F1671" t="s">
        <v>37</v>
      </c>
      <c r="G1671">
        <v>2</v>
      </c>
      <c r="H1671">
        <v>2036</v>
      </c>
      <c r="I1671">
        <v>47</v>
      </c>
      <c r="J1671">
        <v>1.93</v>
      </c>
      <c r="K1671">
        <v>0</v>
      </c>
      <c r="L1671">
        <v>54.1</v>
      </c>
      <c r="M1671">
        <v>0</v>
      </c>
      <c r="N1671">
        <v>0.01</v>
      </c>
      <c r="O1671">
        <v>0</v>
      </c>
      <c r="P1671">
        <v>5.3109433962264096E-3</v>
      </c>
      <c r="Q1671">
        <v>0</v>
      </c>
      <c r="R1671">
        <v>0.42</v>
      </c>
      <c r="S1671">
        <v>0</v>
      </c>
      <c r="T1671">
        <v>79.58</v>
      </c>
      <c r="U1671">
        <v>0.21</v>
      </c>
      <c r="V1671">
        <v>0</v>
      </c>
      <c r="W1671">
        <v>0.57999999999999996</v>
      </c>
      <c r="X1671">
        <v>0</v>
      </c>
      <c r="Y1671">
        <v>0.31</v>
      </c>
      <c r="Z1671">
        <v>0</v>
      </c>
      <c r="AA1671">
        <v>1.7999999999999999E-2</v>
      </c>
      <c r="AB1671">
        <v>0</v>
      </c>
      <c r="AC1671" t="s">
        <v>36</v>
      </c>
      <c r="AD1671" t="s">
        <v>36</v>
      </c>
      <c r="AE1671" t="s">
        <v>36</v>
      </c>
      <c r="AF1671" t="s">
        <v>36</v>
      </c>
      <c r="AG1671" t="s">
        <v>36</v>
      </c>
      <c r="AH1671" t="s">
        <v>36</v>
      </c>
    </row>
    <row r="1672" spans="1:34" x14ac:dyDescent="0.25">
      <c r="A1672">
        <v>354</v>
      </c>
      <c r="B1672" t="s">
        <v>34</v>
      </c>
      <c r="C1672">
        <v>4</v>
      </c>
      <c r="D1672">
        <v>15</v>
      </c>
      <c r="E1672">
        <v>2</v>
      </c>
      <c r="F1672" t="s">
        <v>37</v>
      </c>
      <c r="G1672">
        <v>2</v>
      </c>
      <c r="H1672">
        <v>2037</v>
      </c>
      <c r="I1672">
        <v>48</v>
      </c>
      <c r="J1672">
        <v>1.93</v>
      </c>
      <c r="K1672">
        <v>0</v>
      </c>
      <c r="L1672">
        <v>54.1</v>
      </c>
      <c r="M1672">
        <v>0</v>
      </c>
      <c r="N1672">
        <v>0.01</v>
      </c>
      <c r="O1672">
        <v>0</v>
      </c>
      <c r="P1672">
        <v>5.3109433962264096E-3</v>
      </c>
      <c r="Q1672">
        <v>0</v>
      </c>
      <c r="R1672">
        <v>0.42</v>
      </c>
      <c r="S1672">
        <v>0</v>
      </c>
      <c r="T1672">
        <v>79.58</v>
      </c>
      <c r="U1672">
        <v>0.21</v>
      </c>
      <c r="V1672">
        <v>0</v>
      </c>
      <c r="W1672">
        <v>0.57999999999999996</v>
      </c>
      <c r="X1672">
        <v>0</v>
      </c>
      <c r="Y1672">
        <v>0.31</v>
      </c>
      <c r="Z1672">
        <v>0</v>
      </c>
      <c r="AA1672">
        <v>1.7999999999999999E-2</v>
      </c>
      <c r="AB1672">
        <v>0</v>
      </c>
      <c r="AC1672" t="s">
        <v>36</v>
      </c>
      <c r="AD1672" t="s">
        <v>36</v>
      </c>
      <c r="AE1672" t="s">
        <v>36</v>
      </c>
      <c r="AF1672" t="s">
        <v>36</v>
      </c>
      <c r="AG1672" t="s">
        <v>36</v>
      </c>
      <c r="AH1672" t="s">
        <v>36</v>
      </c>
    </row>
    <row r="1673" spans="1:34" x14ac:dyDescent="0.25">
      <c r="A1673">
        <v>355</v>
      </c>
      <c r="B1673" t="s">
        <v>34</v>
      </c>
      <c r="C1673">
        <v>4</v>
      </c>
      <c r="D1673">
        <v>15</v>
      </c>
      <c r="E1673">
        <v>2</v>
      </c>
      <c r="F1673" t="s">
        <v>37</v>
      </c>
      <c r="G1673">
        <v>2</v>
      </c>
      <c r="H1673">
        <v>2038</v>
      </c>
      <c r="I1673">
        <v>49</v>
      </c>
      <c r="J1673">
        <v>1.93</v>
      </c>
      <c r="K1673">
        <v>0</v>
      </c>
      <c r="L1673">
        <v>54.1</v>
      </c>
      <c r="M1673">
        <v>0</v>
      </c>
      <c r="N1673">
        <v>0.01</v>
      </c>
      <c r="O1673">
        <v>0</v>
      </c>
      <c r="P1673">
        <v>5.3109433962264096E-3</v>
      </c>
      <c r="Q1673">
        <v>0</v>
      </c>
      <c r="R1673">
        <v>0.42</v>
      </c>
      <c r="S1673">
        <v>0</v>
      </c>
      <c r="T1673">
        <v>79.58</v>
      </c>
      <c r="U1673">
        <v>0.21</v>
      </c>
      <c r="V1673">
        <v>0</v>
      </c>
      <c r="W1673">
        <v>0.57999999999999996</v>
      </c>
      <c r="X1673">
        <v>0</v>
      </c>
      <c r="Y1673">
        <v>0.31</v>
      </c>
      <c r="Z1673">
        <v>0</v>
      </c>
      <c r="AA1673">
        <v>1.7999999999999999E-2</v>
      </c>
      <c r="AB1673">
        <v>0</v>
      </c>
      <c r="AC1673" t="s">
        <v>36</v>
      </c>
      <c r="AD1673" t="s">
        <v>36</v>
      </c>
      <c r="AE1673" t="s">
        <v>36</v>
      </c>
      <c r="AF1673" t="s">
        <v>36</v>
      </c>
      <c r="AG1673" t="s">
        <v>36</v>
      </c>
      <c r="AH1673" t="s">
        <v>36</v>
      </c>
    </row>
    <row r="1674" spans="1:34" x14ac:dyDescent="0.25">
      <c r="A1674">
        <v>356</v>
      </c>
      <c r="B1674" t="s">
        <v>34</v>
      </c>
      <c r="C1674">
        <v>4</v>
      </c>
      <c r="D1674">
        <v>15</v>
      </c>
      <c r="E1674">
        <v>2</v>
      </c>
      <c r="F1674" t="s">
        <v>37</v>
      </c>
      <c r="G1674">
        <v>2</v>
      </c>
      <c r="H1674">
        <v>2039</v>
      </c>
      <c r="I1674">
        <v>50</v>
      </c>
      <c r="J1674">
        <v>1.93</v>
      </c>
      <c r="K1674">
        <v>0</v>
      </c>
      <c r="L1674">
        <v>54.1</v>
      </c>
      <c r="M1674">
        <v>0</v>
      </c>
      <c r="N1674">
        <v>0.01</v>
      </c>
      <c r="O1674">
        <v>0</v>
      </c>
      <c r="P1674">
        <v>5.3109433962264096E-3</v>
      </c>
      <c r="Q1674">
        <v>0</v>
      </c>
      <c r="R1674">
        <v>0.42</v>
      </c>
      <c r="S1674">
        <v>0</v>
      </c>
      <c r="T1674">
        <v>79.58</v>
      </c>
      <c r="U1674">
        <v>0.21</v>
      </c>
      <c r="V1674">
        <v>0</v>
      </c>
      <c r="W1674">
        <v>0.57999999999999996</v>
      </c>
      <c r="X1674">
        <v>0</v>
      </c>
      <c r="Y1674">
        <v>0.31</v>
      </c>
      <c r="Z1674">
        <v>0</v>
      </c>
      <c r="AA1674">
        <v>1.7999999999999999E-2</v>
      </c>
      <c r="AB1674">
        <v>0</v>
      </c>
      <c r="AC1674" t="s">
        <v>36</v>
      </c>
      <c r="AD1674" t="s">
        <v>36</v>
      </c>
      <c r="AE1674" t="s">
        <v>36</v>
      </c>
      <c r="AF1674" t="s">
        <v>36</v>
      </c>
      <c r="AG1674" t="s">
        <v>36</v>
      </c>
      <c r="AH1674" t="s">
        <v>36</v>
      </c>
    </row>
    <row r="1675" spans="1:34" x14ac:dyDescent="0.25">
      <c r="A1675">
        <v>357</v>
      </c>
      <c r="B1675" t="s">
        <v>34</v>
      </c>
      <c r="C1675">
        <v>4</v>
      </c>
      <c r="D1675">
        <v>15</v>
      </c>
      <c r="E1675">
        <v>2</v>
      </c>
      <c r="F1675" t="s">
        <v>37</v>
      </c>
      <c r="G1675">
        <v>2</v>
      </c>
      <c r="H1675">
        <v>2040</v>
      </c>
      <c r="I1675">
        <v>51</v>
      </c>
      <c r="J1675">
        <v>1.93</v>
      </c>
      <c r="K1675">
        <v>0</v>
      </c>
      <c r="L1675">
        <v>54.1</v>
      </c>
      <c r="M1675">
        <v>0</v>
      </c>
      <c r="N1675">
        <v>0.01</v>
      </c>
      <c r="O1675">
        <v>0</v>
      </c>
      <c r="P1675">
        <v>5.3109433962264096E-3</v>
      </c>
      <c r="Q1675">
        <v>0</v>
      </c>
      <c r="R1675">
        <v>0.42</v>
      </c>
      <c r="S1675">
        <v>0</v>
      </c>
      <c r="T1675">
        <v>79.58</v>
      </c>
      <c r="U1675">
        <v>0.21</v>
      </c>
      <c r="V1675">
        <v>0</v>
      </c>
      <c r="W1675">
        <v>0.57999999999999996</v>
      </c>
      <c r="X1675">
        <v>0</v>
      </c>
      <c r="Y1675">
        <v>0.31</v>
      </c>
      <c r="Z1675">
        <v>0</v>
      </c>
      <c r="AA1675">
        <v>1.7999999999999999E-2</v>
      </c>
      <c r="AB1675">
        <v>0</v>
      </c>
      <c r="AC1675" t="s">
        <v>36</v>
      </c>
      <c r="AD1675" t="s">
        <v>36</v>
      </c>
      <c r="AE1675" t="s">
        <v>36</v>
      </c>
      <c r="AF1675" t="s">
        <v>36</v>
      </c>
      <c r="AG1675" t="s">
        <v>36</v>
      </c>
      <c r="AH1675" t="s">
        <v>36</v>
      </c>
    </row>
    <row r="1676" spans="1:34" x14ac:dyDescent="0.25">
      <c r="A1676">
        <v>390</v>
      </c>
      <c r="B1676" t="s">
        <v>34</v>
      </c>
      <c r="C1676">
        <v>4</v>
      </c>
      <c r="D1676">
        <v>25</v>
      </c>
      <c r="E1676">
        <v>3</v>
      </c>
      <c r="F1676" t="s">
        <v>37</v>
      </c>
      <c r="G1676">
        <v>2</v>
      </c>
      <c r="H1676">
        <v>2022</v>
      </c>
      <c r="I1676">
        <v>33</v>
      </c>
      <c r="J1676">
        <v>1.93</v>
      </c>
      <c r="K1676">
        <v>0</v>
      </c>
      <c r="L1676">
        <v>54.1</v>
      </c>
      <c r="M1676">
        <v>0</v>
      </c>
      <c r="N1676">
        <v>0.01</v>
      </c>
      <c r="O1676">
        <v>0</v>
      </c>
      <c r="P1676">
        <v>5.3109433962264096E-3</v>
      </c>
      <c r="Q1676">
        <v>0</v>
      </c>
      <c r="R1676">
        <v>0.42</v>
      </c>
      <c r="S1676">
        <v>0</v>
      </c>
      <c r="T1676">
        <v>79.58</v>
      </c>
      <c r="U1676">
        <v>0.21</v>
      </c>
      <c r="V1676">
        <v>0</v>
      </c>
      <c r="W1676">
        <v>0.57999999999999996</v>
      </c>
      <c r="X1676">
        <v>0</v>
      </c>
      <c r="Y1676">
        <v>0.31</v>
      </c>
      <c r="Z1676">
        <v>0</v>
      </c>
      <c r="AA1676">
        <v>1.7999999999999999E-2</v>
      </c>
      <c r="AB1676">
        <v>0</v>
      </c>
      <c r="AC1676" t="s">
        <v>36</v>
      </c>
      <c r="AD1676" t="s">
        <v>36</v>
      </c>
      <c r="AE1676" t="s">
        <v>36</v>
      </c>
      <c r="AF1676" t="s">
        <v>36</v>
      </c>
      <c r="AG1676" t="s">
        <v>36</v>
      </c>
      <c r="AH1676" t="s">
        <v>36</v>
      </c>
    </row>
    <row r="1677" spans="1:34" x14ac:dyDescent="0.25">
      <c r="A1677">
        <v>391</v>
      </c>
      <c r="B1677" t="s">
        <v>34</v>
      </c>
      <c r="C1677">
        <v>4</v>
      </c>
      <c r="D1677">
        <v>25</v>
      </c>
      <c r="E1677">
        <v>3</v>
      </c>
      <c r="F1677" t="s">
        <v>37</v>
      </c>
      <c r="G1677">
        <v>2</v>
      </c>
      <c r="H1677">
        <v>2023</v>
      </c>
      <c r="I1677">
        <v>34</v>
      </c>
      <c r="J1677">
        <v>1.93</v>
      </c>
      <c r="K1677">
        <v>0</v>
      </c>
      <c r="L1677">
        <v>54.1</v>
      </c>
      <c r="M1677">
        <v>0</v>
      </c>
      <c r="N1677">
        <v>0.01</v>
      </c>
      <c r="O1677">
        <v>0</v>
      </c>
      <c r="P1677">
        <v>5.3109433962264096E-3</v>
      </c>
      <c r="Q1677">
        <v>0</v>
      </c>
      <c r="R1677">
        <v>0.42</v>
      </c>
      <c r="S1677">
        <v>0</v>
      </c>
      <c r="T1677">
        <v>79.58</v>
      </c>
      <c r="U1677">
        <v>0.21</v>
      </c>
      <c r="V1677">
        <v>0</v>
      </c>
      <c r="W1677">
        <v>0.57999999999999996</v>
      </c>
      <c r="X1677">
        <v>0</v>
      </c>
      <c r="Y1677">
        <v>0.31</v>
      </c>
      <c r="Z1677">
        <v>0</v>
      </c>
      <c r="AA1677">
        <v>1.7999999999999999E-2</v>
      </c>
      <c r="AB1677">
        <v>0</v>
      </c>
      <c r="AC1677" t="s">
        <v>36</v>
      </c>
      <c r="AD1677" t="s">
        <v>36</v>
      </c>
      <c r="AE1677" t="s">
        <v>36</v>
      </c>
      <c r="AF1677" t="s">
        <v>36</v>
      </c>
      <c r="AG1677" t="s">
        <v>36</v>
      </c>
      <c r="AH1677" t="s">
        <v>36</v>
      </c>
    </row>
    <row r="1678" spans="1:34" x14ac:dyDescent="0.25">
      <c r="A1678">
        <v>392</v>
      </c>
      <c r="B1678" t="s">
        <v>34</v>
      </c>
      <c r="C1678">
        <v>4</v>
      </c>
      <c r="D1678">
        <v>25</v>
      </c>
      <c r="E1678">
        <v>3</v>
      </c>
      <c r="F1678" t="s">
        <v>37</v>
      </c>
      <c r="G1678">
        <v>2</v>
      </c>
      <c r="H1678">
        <v>2024</v>
      </c>
      <c r="I1678">
        <v>35</v>
      </c>
      <c r="J1678">
        <v>1.93</v>
      </c>
      <c r="K1678">
        <v>0</v>
      </c>
      <c r="L1678">
        <v>54.1</v>
      </c>
      <c r="M1678">
        <v>0</v>
      </c>
      <c r="N1678">
        <v>0.01</v>
      </c>
      <c r="O1678">
        <v>0</v>
      </c>
      <c r="P1678">
        <v>5.3109433962264096E-3</v>
      </c>
      <c r="Q1678">
        <v>0</v>
      </c>
      <c r="R1678">
        <v>0.42</v>
      </c>
      <c r="S1678">
        <v>0</v>
      </c>
      <c r="T1678">
        <v>79.58</v>
      </c>
      <c r="U1678">
        <v>0.21</v>
      </c>
      <c r="V1678">
        <v>0</v>
      </c>
      <c r="W1678">
        <v>0.57999999999999996</v>
      </c>
      <c r="X1678">
        <v>0</v>
      </c>
      <c r="Y1678">
        <v>0.31</v>
      </c>
      <c r="Z1678">
        <v>0</v>
      </c>
      <c r="AA1678">
        <v>1.7999999999999999E-2</v>
      </c>
      <c r="AB1678">
        <v>0</v>
      </c>
      <c r="AC1678" t="s">
        <v>36</v>
      </c>
      <c r="AD1678" t="s">
        <v>36</v>
      </c>
      <c r="AE1678" t="s">
        <v>36</v>
      </c>
      <c r="AF1678" t="s">
        <v>36</v>
      </c>
      <c r="AG1678" t="s">
        <v>36</v>
      </c>
      <c r="AH1678" t="s">
        <v>36</v>
      </c>
    </row>
    <row r="1679" spans="1:34" x14ac:dyDescent="0.25">
      <c r="A1679">
        <v>393</v>
      </c>
      <c r="B1679" t="s">
        <v>34</v>
      </c>
      <c r="C1679">
        <v>4</v>
      </c>
      <c r="D1679">
        <v>25</v>
      </c>
      <c r="E1679">
        <v>3</v>
      </c>
      <c r="F1679" t="s">
        <v>37</v>
      </c>
      <c r="G1679">
        <v>2</v>
      </c>
      <c r="H1679">
        <v>2025</v>
      </c>
      <c r="I1679">
        <v>36</v>
      </c>
      <c r="J1679">
        <v>1.93</v>
      </c>
      <c r="K1679">
        <v>0</v>
      </c>
      <c r="L1679">
        <v>54.1</v>
      </c>
      <c r="M1679">
        <v>0</v>
      </c>
      <c r="N1679">
        <v>0.01</v>
      </c>
      <c r="O1679">
        <v>0</v>
      </c>
      <c r="P1679">
        <v>5.3109433962264096E-3</v>
      </c>
      <c r="Q1679">
        <v>0</v>
      </c>
      <c r="R1679">
        <v>0.42</v>
      </c>
      <c r="S1679">
        <v>0</v>
      </c>
      <c r="T1679">
        <v>79.58</v>
      </c>
      <c r="U1679">
        <v>0.21</v>
      </c>
      <c r="V1679">
        <v>0</v>
      </c>
      <c r="W1679">
        <v>0.57999999999999996</v>
      </c>
      <c r="X1679">
        <v>0</v>
      </c>
      <c r="Y1679">
        <v>0.31</v>
      </c>
      <c r="Z1679">
        <v>0</v>
      </c>
      <c r="AA1679">
        <v>1.7999999999999999E-2</v>
      </c>
      <c r="AB1679">
        <v>0</v>
      </c>
      <c r="AC1679" t="s">
        <v>36</v>
      </c>
      <c r="AD1679" t="s">
        <v>36</v>
      </c>
      <c r="AE1679" t="s">
        <v>36</v>
      </c>
      <c r="AF1679" t="s">
        <v>36</v>
      </c>
      <c r="AG1679" t="s">
        <v>36</v>
      </c>
      <c r="AH1679" t="s">
        <v>36</v>
      </c>
    </row>
    <row r="1680" spans="1:34" x14ac:dyDescent="0.25">
      <c r="A1680">
        <v>394</v>
      </c>
      <c r="B1680" t="s">
        <v>34</v>
      </c>
      <c r="C1680">
        <v>4</v>
      </c>
      <c r="D1680">
        <v>25</v>
      </c>
      <c r="E1680">
        <v>3</v>
      </c>
      <c r="F1680" t="s">
        <v>37</v>
      </c>
      <c r="G1680">
        <v>2</v>
      </c>
      <c r="H1680">
        <v>2026</v>
      </c>
      <c r="I1680">
        <v>37</v>
      </c>
      <c r="J1680">
        <v>1.93</v>
      </c>
      <c r="K1680">
        <v>0</v>
      </c>
      <c r="L1680">
        <v>54.1</v>
      </c>
      <c r="M1680">
        <v>0</v>
      </c>
      <c r="N1680">
        <v>0.01</v>
      </c>
      <c r="O1680">
        <v>0</v>
      </c>
      <c r="P1680">
        <v>5.3109433962264096E-3</v>
      </c>
      <c r="Q1680">
        <v>0</v>
      </c>
      <c r="R1680">
        <v>0.42</v>
      </c>
      <c r="S1680">
        <v>0</v>
      </c>
      <c r="T1680">
        <v>79.58</v>
      </c>
      <c r="U1680">
        <v>0.21</v>
      </c>
      <c r="V1680">
        <v>0</v>
      </c>
      <c r="W1680">
        <v>0.57999999999999996</v>
      </c>
      <c r="X1680">
        <v>0</v>
      </c>
      <c r="Y1680">
        <v>0.31</v>
      </c>
      <c r="Z1680">
        <v>0</v>
      </c>
      <c r="AA1680">
        <v>1.7999999999999999E-2</v>
      </c>
      <c r="AB1680">
        <v>0</v>
      </c>
      <c r="AC1680" t="s">
        <v>36</v>
      </c>
      <c r="AD1680" t="s">
        <v>36</v>
      </c>
      <c r="AE1680" t="s">
        <v>36</v>
      </c>
      <c r="AF1680" t="s">
        <v>36</v>
      </c>
      <c r="AG1680" t="s">
        <v>36</v>
      </c>
      <c r="AH1680" t="s">
        <v>36</v>
      </c>
    </row>
    <row r="1681" spans="1:34" x14ac:dyDescent="0.25">
      <c r="A1681">
        <v>395</v>
      </c>
      <c r="B1681" t="s">
        <v>34</v>
      </c>
      <c r="C1681">
        <v>4</v>
      </c>
      <c r="D1681">
        <v>25</v>
      </c>
      <c r="E1681">
        <v>3</v>
      </c>
      <c r="F1681" t="s">
        <v>37</v>
      </c>
      <c r="G1681">
        <v>2</v>
      </c>
      <c r="H1681">
        <v>2027</v>
      </c>
      <c r="I1681">
        <v>38</v>
      </c>
      <c r="J1681">
        <v>1.93</v>
      </c>
      <c r="K1681">
        <v>0</v>
      </c>
      <c r="L1681">
        <v>54.1</v>
      </c>
      <c r="M1681">
        <v>0</v>
      </c>
      <c r="N1681">
        <v>0.01</v>
      </c>
      <c r="O1681">
        <v>0</v>
      </c>
      <c r="P1681">
        <v>5.3109433962264096E-3</v>
      </c>
      <c r="Q1681">
        <v>0</v>
      </c>
      <c r="R1681">
        <v>0.42</v>
      </c>
      <c r="S1681">
        <v>0</v>
      </c>
      <c r="T1681">
        <v>79.58</v>
      </c>
      <c r="U1681">
        <v>0.21</v>
      </c>
      <c r="V1681">
        <v>0</v>
      </c>
      <c r="W1681">
        <v>0.57999999999999996</v>
      </c>
      <c r="X1681">
        <v>0</v>
      </c>
      <c r="Y1681">
        <v>0.31</v>
      </c>
      <c r="Z1681">
        <v>0</v>
      </c>
      <c r="AA1681">
        <v>1.7999999999999999E-2</v>
      </c>
      <c r="AB1681">
        <v>0</v>
      </c>
      <c r="AC1681" t="s">
        <v>36</v>
      </c>
      <c r="AD1681" t="s">
        <v>36</v>
      </c>
      <c r="AE1681" t="s">
        <v>36</v>
      </c>
      <c r="AF1681" t="s">
        <v>36</v>
      </c>
      <c r="AG1681" t="s">
        <v>36</v>
      </c>
      <c r="AH1681" t="s">
        <v>36</v>
      </c>
    </row>
    <row r="1682" spans="1:34" x14ac:dyDescent="0.25">
      <c r="A1682">
        <v>396</v>
      </c>
      <c r="B1682" t="s">
        <v>34</v>
      </c>
      <c r="C1682">
        <v>4</v>
      </c>
      <c r="D1682">
        <v>25</v>
      </c>
      <c r="E1682">
        <v>3</v>
      </c>
      <c r="F1682" t="s">
        <v>37</v>
      </c>
      <c r="G1682">
        <v>2</v>
      </c>
      <c r="H1682">
        <v>2028</v>
      </c>
      <c r="I1682">
        <v>39</v>
      </c>
      <c r="J1682">
        <v>1.93</v>
      </c>
      <c r="K1682">
        <v>0</v>
      </c>
      <c r="L1682">
        <v>54.1</v>
      </c>
      <c r="M1682">
        <v>0</v>
      </c>
      <c r="N1682">
        <v>0.01</v>
      </c>
      <c r="O1682">
        <v>0</v>
      </c>
      <c r="P1682">
        <v>5.3109433962264096E-3</v>
      </c>
      <c r="Q1682">
        <v>0</v>
      </c>
      <c r="R1682">
        <v>0.42</v>
      </c>
      <c r="S1682">
        <v>0</v>
      </c>
      <c r="T1682">
        <v>79.58</v>
      </c>
      <c r="U1682">
        <v>0.21</v>
      </c>
      <c r="V1682">
        <v>0</v>
      </c>
      <c r="W1682">
        <v>0.57999999999999996</v>
      </c>
      <c r="X1682">
        <v>0</v>
      </c>
      <c r="Y1682">
        <v>0.31</v>
      </c>
      <c r="Z1682">
        <v>0</v>
      </c>
      <c r="AA1682">
        <v>1.7999999999999999E-2</v>
      </c>
      <c r="AB1682">
        <v>0</v>
      </c>
      <c r="AC1682" t="s">
        <v>36</v>
      </c>
      <c r="AD1682" t="s">
        <v>36</v>
      </c>
      <c r="AE1682" t="s">
        <v>36</v>
      </c>
      <c r="AF1682" t="s">
        <v>36</v>
      </c>
      <c r="AG1682" t="s">
        <v>36</v>
      </c>
      <c r="AH1682" t="s">
        <v>36</v>
      </c>
    </row>
    <row r="1683" spans="1:34" x14ac:dyDescent="0.25">
      <c r="A1683">
        <v>397</v>
      </c>
      <c r="B1683" t="s">
        <v>34</v>
      </c>
      <c r="C1683">
        <v>4</v>
      </c>
      <c r="D1683">
        <v>25</v>
      </c>
      <c r="E1683">
        <v>3</v>
      </c>
      <c r="F1683" t="s">
        <v>37</v>
      </c>
      <c r="G1683">
        <v>2</v>
      </c>
      <c r="H1683">
        <v>2029</v>
      </c>
      <c r="I1683">
        <v>40</v>
      </c>
      <c r="J1683">
        <v>1.93</v>
      </c>
      <c r="K1683">
        <v>0</v>
      </c>
      <c r="L1683">
        <v>54.1</v>
      </c>
      <c r="M1683">
        <v>0</v>
      </c>
      <c r="N1683">
        <v>0.01</v>
      </c>
      <c r="O1683">
        <v>0</v>
      </c>
      <c r="P1683">
        <v>5.3109433962264096E-3</v>
      </c>
      <c r="Q1683">
        <v>0</v>
      </c>
      <c r="R1683">
        <v>0.42</v>
      </c>
      <c r="S1683">
        <v>0</v>
      </c>
      <c r="T1683">
        <v>79.58</v>
      </c>
      <c r="U1683">
        <v>0.21</v>
      </c>
      <c r="V1683">
        <v>0</v>
      </c>
      <c r="W1683">
        <v>0.57999999999999996</v>
      </c>
      <c r="X1683">
        <v>0</v>
      </c>
      <c r="Y1683">
        <v>0.31</v>
      </c>
      <c r="Z1683">
        <v>0</v>
      </c>
      <c r="AA1683">
        <v>1.7999999999999999E-2</v>
      </c>
      <c r="AB1683">
        <v>0</v>
      </c>
      <c r="AC1683" t="s">
        <v>36</v>
      </c>
      <c r="AD1683" t="s">
        <v>36</v>
      </c>
      <c r="AE1683" t="s">
        <v>36</v>
      </c>
      <c r="AF1683" t="s">
        <v>36</v>
      </c>
      <c r="AG1683" t="s">
        <v>36</v>
      </c>
      <c r="AH1683" t="s">
        <v>36</v>
      </c>
    </row>
    <row r="1684" spans="1:34" x14ac:dyDescent="0.25">
      <c r="A1684">
        <v>398</v>
      </c>
      <c r="B1684" t="s">
        <v>34</v>
      </c>
      <c r="C1684">
        <v>4</v>
      </c>
      <c r="D1684">
        <v>25</v>
      </c>
      <c r="E1684">
        <v>3</v>
      </c>
      <c r="F1684" t="s">
        <v>37</v>
      </c>
      <c r="G1684">
        <v>2</v>
      </c>
      <c r="H1684">
        <v>2030</v>
      </c>
      <c r="I1684">
        <v>41</v>
      </c>
      <c r="J1684">
        <v>1.93</v>
      </c>
      <c r="K1684">
        <v>0</v>
      </c>
      <c r="L1684">
        <v>54.1</v>
      </c>
      <c r="M1684">
        <v>0</v>
      </c>
      <c r="N1684">
        <v>0.01</v>
      </c>
      <c r="O1684">
        <v>0</v>
      </c>
      <c r="P1684">
        <v>5.3109433962264096E-3</v>
      </c>
      <c r="Q1684">
        <v>0</v>
      </c>
      <c r="R1684">
        <v>0.42</v>
      </c>
      <c r="S1684">
        <v>0</v>
      </c>
      <c r="T1684">
        <v>79.58</v>
      </c>
      <c r="U1684">
        <v>0.21</v>
      </c>
      <c r="V1684">
        <v>0</v>
      </c>
      <c r="W1684">
        <v>0.57999999999999996</v>
      </c>
      <c r="X1684">
        <v>0</v>
      </c>
      <c r="Y1684">
        <v>0.31</v>
      </c>
      <c r="Z1684">
        <v>0</v>
      </c>
      <c r="AA1684">
        <v>1.7999999999999999E-2</v>
      </c>
      <c r="AB1684">
        <v>0</v>
      </c>
      <c r="AC1684" t="s">
        <v>36</v>
      </c>
      <c r="AD1684" t="s">
        <v>36</v>
      </c>
      <c r="AE1684" t="s">
        <v>36</v>
      </c>
      <c r="AF1684" t="s">
        <v>36</v>
      </c>
      <c r="AG1684" t="s">
        <v>36</v>
      </c>
      <c r="AH1684" t="s">
        <v>36</v>
      </c>
    </row>
    <row r="1685" spans="1:34" x14ac:dyDescent="0.25">
      <c r="A1685">
        <v>399</v>
      </c>
      <c r="B1685" t="s">
        <v>34</v>
      </c>
      <c r="C1685">
        <v>4</v>
      </c>
      <c r="D1685">
        <v>25</v>
      </c>
      <c r="E1685">
        <v>3</v>
      </c>
      <c r="F1685" t="s">
        <v>37</v>
      </c>
      <c r="G1685">
        <v>2</v>
      </c>
      <c r="H1685">
        <v>2031</v>
      </c>
      <c r="I1685">
        <v>42</v>
      </c>
      <c r="J1685">
        <v>1.93</v>
      </c>
      <c r="K1685">
        <v>0</v>
      </c>
      <c r="L1685">
        <v>54.1</v>
      </c>
      <c r="M1685">
        <v>0</v>
      </c>
      <c r="N1685">
        <v>0.01</v>
      </c>
      <c r="O1685">
        <v>0</v>
      </c>
      <c r="P1685">
        <v>5.3109433962264096E-3</v>
      </c>
      <c r="Q1685">
        <v>0</v>
      </c>
      <c r="R1685">
        <v>0.42</v>
      </c>
      <c r="S1685">
        <v>0</v>
      </c>
      <c r="T1685">
        <v>79.58</v>
      </c>
      <c r="U1685">
        <v>0.21</v>
      </c>
      <c r="V1685">
        <v>0</v>
      </c>
      <c r="W1685">
        <v>0.57999999999999996</v>
      </c>
      <c r="X1685">
        <v>0</v>
      </c>
      <c r="Y1685">
        <v>0.31</v>
      </c>
      <c r="Z1685">
        <v>0</v>
      </c>
      <c r="AA1685">
        <v>1.7999999999999999E-2</v>
      </c>
      <c r="AB1685">
        <v>0</v>
      </c>
      <c r="AC1685" t="s">
        <v>36</v>
      </c>
      <c r="AD1685" t="s">
        <v>36</v>
      </c>
      <c r="AE1685" t="s">
        <v>36</v>
      </c>
      <c r="AF1685" t="s">
        <v>36</v>
      </c>
      <c r="AG1685" t="s">
        <v>36</v>
      </c>
      <c r="AH1685" t="s">
        <v>36</v>
      </c>
    </row>
    <row r="1686" spans="1:34" x14ac:dyDescent="0.25">
      <c r="A1686">
        <v>400</v>
      </c>
      <c r="B1686" t="s">
        <v>34</v>
      </c>
      <c r="C1686">
        <v>4</v>
      </c>
      <c r="D1686">
        <v>25</v>
      </c>
      <c r="E1686">
        <v>3</v>
      </c>
      <c r="F1686" t="s">
        <v>37</v>
      </c>
      <c r="G1686">
        <v>2</v>
      </c>
      <c r="H1686">
        <v>2032</v>
      </c>
      <c r="I1686">
        <v>43</v>
      </c>
      <c r="J1686">
        <v>1.93</v>
      </c>
      <c r="K1686">
        <v>0</v>
      </c>
      <c r="L1686">
        <v>54.1</v>
      </c>
      <c r="M1686">
        <v>0</v>
      </c>
      <c r="N1686">
        <v>0.01</v>
      </c>
      <c r="O1686">
        <v>0</v>
      </c>
      <c r="P1686">
        <v>5.3109433962264096E-3</v>
      </c>
      <c r="Q1686">
        <v>0</v>
      </c>
      <c r="R1686">
        <v>0.42</v>
      </c>
      <c r="S1686">
        <v>0</v>
      </c>
      <c r="T1686">
        <v>79.58</v>
      </c>
      <c r="U1686">
        <v>0.21</v>
      </c>
      <c r="V1686">
        <v>0</v>
      </c>
      <c r="W1686">
        <v>0.57999999999999996</v>
      </c>
      <c r="X1686">
        <v>0</v>
      </c>
      <c r="Y1686">
        <v>0.31</v>
      </c>
      <c r="Z1686">
        <v>0</v>
      </c>
      <c r="AA1686">
        <v>1.7999999999999999E-2</v>
      </c>
      <c r="AB1686">
        <v>0</v>
      </c>
      <c r="AC1686" t="s">
        <v>36</v>
      </c>
      <c r="AD1686" t="s">
        <v>36</v>
      </c>
      <c r="AE1686" t="s">
        <v>36</v>
      </c>
      <c r="AF1686" t="s">
        <v>36</v>
      </c>
      <c r="AG1686" t="s">
        <v>36</v>
      </c>
      <c r="AH1686" t="s">
        <v>36</v>
      </c>
    </row>
    <row r="1687" spans="1:34" x14ac:dyDescent="0.25">
      <c r="A1687">
        <v>401</v>
      </c>
      <c r="B1687" t="s">
        <v>34</v>
      </c>
      <c r="C1687">
        <v>4</v>
      </c>
      <c r="D1687">
        <v>25</v>
      </c>
      <c r="E1687">
        <v>3</v>
      </c>
      <c r="F1687" t="s">
        <v>37</v>
      </c>
      <c r="G1687">
        <v>2</v>
      </c>
      <c r="H1687">
        <v>2033</v>
      </c>
      <c r="I1687">
        <v>44</v>
      </c>
      <c r="J1687">
        <v>1.93</v>
      </c>
      <c r="K1687">
        <v>0</v>
      </c>
      <c r="L1687">
        <v>54.1</v>
      </c>
      <c r="M1687">
        <v>0</v>
      </c>
      <c r="N1687">
        <v>0.01</v>
      </c>
      <c r="O1687">
        <v>0</v>
      </c>
      <c r="P1687">
        <v>5.3109433962264096E-3</v>
      </c>
      <c r="Q1687">
        <v>0</v>
      </c>
      <c r="R1687">
        <v>0.42</v>
      </c>
      <c r="S1687">
        <v>0</v>
      </c>
      <c r="T1687">
        <v>79.58</v>
      </c>
      <c r="U1687">
        <v>0.21</v>
      </c>
      <c r="V1687">
        <v>0</v>
      </c>
      <c r="W1687">
        <v>0.57999999999999996</v>
      </c>
      <c r="X1687">
        <v>0</v>
      </c>
      <c r="Y1687">
        <v>0.31</v>
      </c>
      <c r="Z1687">
        <v>0</v>
      </c>
      <c r="AA1687">
        <v>1.7999999999999999E-2</v>
      </c>
      <c r="AB1687">
        <v>0</v>
      </c>
      <c r="AC1687" t="s">
        <v>36</v>
      </c>
      <c r="AD1687" t="s">
        <v>36</v>
      </c>
      <c r="AE1687" t="s">
        <v>36</v>
      </c>
      <c r="AF1687" t="s">
        <v>36</v>
      </c>
      <c r="AG1687" t="s">
        <v>36</v>
      </c>
      <c r="AH1687" t="s">
        <v>36</v>
      </c>
    </row>
    <row r="1688" spans="1:34" x14ac:dyDescent="0.25">
      <c r="A1688">
        <v>402</v>
      </c>
      <c r="B1688" t="s">
        <v>34</v>
      </c>
      <c r="C1688">
        <v>4</v>
      </c>
      <c r="D1688">
        <v>25</v>
      </c>
      <c r="E1688">
        <v>3</v>
      </c>
      <c r="F1688" t="s">
        <v>37</v>
      </c>
      <c r="G1688">
        <v>2</v>
      </c>
      <c r="H1688">
        <v>2034</v>
      </c>
      <c r="I1688">
        <v>45</v>
      </c>
      <c r="J1688">
        <v>1.93</v>
      </c>
      <c r="K1688">
        <v>0</v>
      </c>
      <c r="L1688">
        <v>54.1</v>
      </c>
      <c r="M1688">
        <v>0</v>
      </c>
      <c r="N1688">
        <v>0.01</v>
      </c>
      <c r="O1688">
        <v>0</v>
      </c>
      <c r="P1688">
        <v>5.3109433962264096E-3</v>
      </c>
      <c r="Q1688">
        <v>0</v>
      </c>
      <c r="R1688">
        <v>0.42</v>
      </c>
      <c r="S1688">
        <v>0</v>
      </c>
      <c r="T1688">
        <v>79.58</v>
      </c>
      <c r="U1688">
        <v>0.21</v>
      </c>
      <c r="V1688">
        <v>0</v>
      </c>
      <c r="W1688">
        <v>0.57999999999999996</v>
      </c>
      <c r="X1688">
        <v>0</v>
      </c>
      <c r="Y1688">
        <v>0.31</v>
      </c>
      <c r="Z1688">
        <v>0</v>
      </c>
      <c r="AA1688">
        <v>1.7999999999999999E-2</v>
      </c>
      <c r="AB1688">
        <v>0</v>
      </c>
      <c r="AC1688" t="s">
        <v>36</v>
      </c>
      <c r="AD1688" t="s">
        <v>36</v>
      </c>
      <c r="AE1688" t="s">
        <v>36</v>
      </c>
      <c r="AF1688" t="s">
        <v>36</v>
      </c>
      <c r="AG1688" t="s">
        <v>36</v>
      </c>
      <c r="AH1688" t="s">
        <v>36</v>
      </c>
    </row>
    <row r="1689" spans="1:34" x14ac:dyDescent="0.25">
      <c r="A1689">
        <v>403</v>
      </c>
      <c r="B1689" t="s">
        <v>34</v>
      </c>
      <c r="C1689">
        <v>4</v>
      </c>
      <c r="D1689">
        <v>25</v>
      </c>
      <c r="E1689">
        <v>3</v>
      </c>
      <c r="F1689" t="s">
        <v>37</v>
      </c>
      <c r="G1689">
        <v>2</v>
      </c>
      <c r="H1689">
        <v>2035</v>
      </c>
      <c r="I1689">
        <v>46</v>
      </c>
      <c r="J1689">
        <v>1.93</v>
      </c>
      <c r="K1689">
        <v>0</v>
      </c>
      <c r="L1689">
        <v>54.1</v>
      </c>
      <c r="M1689">
        <v>0</v>
      </c>
      <c r="N1689">
        <v>0.01</v>
      </c>
      <c r="O1689">
        <v>0</v>
      </c>
      <c r="P1689">
        <v>5.3109433962264096E-3</v>
      </c>
      <c r="Q1689">
        <v>0</v>
      </c>
      <c r="R1689">
        <v>0.42</v>
      </c>
      <c r="S1689">
        <v>0</v>
      </c>
      <c r="T1689">
        <v>79.58</v>
      </c>
      <c r="U1689">
        <v>0.21</v>
      </c>
      <c r="V1689">
        <v>0</v>
      </c>
      <c r="W1689">
        <v>0.57999999999999996</v>
      </c>
      <c r="X1689">
        <v>0</v>
      </c>
      <c r="Y1689">
        <v>0.31</v>
      </c>
      <c r="Z1689">
        <v>0</v>
      </c>
      <c r="AA1689">
        <v>1.7999999999999999E-2</v>
      </c>
      <c r="AB1689">
        <v>0</v>
      </c>
      <c r="AC1689" t="s">
        <v>36</v>
      </c>
      <c r="AD1689" t="s">
        <v>36</v>
      </c>
      <c r="AE1689" t="s">
        <v>36</v>
      </c>
      <c r="AF1689" t="s">
        <v>36</v>
      </c>
      <c r="AG1689" t="s">
        <v>36</v>
      </c>
      <c r="AH1689" t="s">
        <v>36</v>
      </c>
    </row>
    <row r="1690" spans="1:34" x14ac:dyDescent="0.25">
      <c r="A1690">
        <v>404</v>
      </c>
      <c r="B1690" t="s">
        <v>34</v>
      </c>
      <c r="C1690">
        <v>4</v>
      </c>
      <c r="D1690">
        <v>25</v>
      </c>
      <c r="E1690">
        <v>3</v>
      </c>
      <c r="F1690" t="s">
        <v>37</v>
      </c>
      <c r="G1690">
        <v>2</v>
      </c>
      <c r="H1690">
        <v>2036</v>
      </c>
      <c r="I1690">
        <v>47</v>
      </c>
      <c r="J1690">
        <v>1.93</v>
      </c>
      <c r="K1690">
        <v>0</v>
      </c>
      <c r="L1690">
        <v>54.1</v>
      </c>
      <c r="M1690">
        <v>0</v>
      </c>
      <c r="N1690">
        <v>0.01</v>
      </c>
      <c r="O1690">
        <v>0</v>
      </c>
      <c r="P1690">
        <v>5.3109433962264096E-3</v>
      </c>
      <c r="Q1690">
        <v>0</v>
      </c>
      <c r="R1690">
        <v>0.42</v>
      </c>
      <c r="S1690">
        <v>0</v>
      </c>
      <c r="T1690">
        <v>79.58</v>
      </c>
      <c r="U1690">
        <v>0.21</v>
      </c>
      <c r="V1690">
        <v>0</v>
      </c>
      <c r="W1690">
        <v>0.57999999999999996</v>
      </c>
      <c r="X1690">
        <v>0</v>
      </c>
      <c r="Y1690">
        <v>0.31</v>
      </c>
      <c r="Z1690">
        <v>0</v>
      </c>
      <c r="AA1690">
        <v>1.7999999999999999E-2</v>
      </c>
      <c r="AB1690">
        <v>0</v>
      </c>
      <c r="AC1690" t="s">
        <v>36</v>
      </c>
      <c r="AD1690" t="s">
        <v>36</v>
      </c>
      <c r="AE1690" t="s">
        <v>36</v>
      </c>
      <c r="AF1690" t="s">
        <v>36</v>
      </c>
      <c r="AG1690" t="s">
        <v>36</v>
      </c>
      <c r="AH1690" t="s">
        <v>36</v>
      </c>
    </row>
    <row r="1691" spans="1:34" x14ac:dyDescent="0.25">
      <c r="A1691">
        <v>405</v>
      </c>
      <c r="B1691" t="s">
        <v>34</v>
      </c>
      <c r="C1691">
        <v>4</v>
      </c>
      <c r="D1691">
        <v>25</v>
      </c>
      <c r="E1691">
        <v>3</v>
      </c>
      <c r="F1691" t="s">
        <v>37</v>
      </c>
      <c r="G1691">
        <v>2</v>
      </c>
      <c r="H1691">
        <v>2037</v>
      </c>
      <c r="I1691">
        <v>48</v>
      </c>
      <c r="J1691">
        <v>1.93</v>
      </c>
      <c r="K1691">
        <v>0</v>
      </c>
      <c r="L1691">
        <v>54.1</v>
      </c>
      <c r="M1691">
        <v>0</v>
      </c>
      <c r="N1691">
        <v>0.01</v>
      </c>
      <c r="O1691">
        <v>0</v>
      </c>
      <c r="P1691">
        <v>5.3109433962264096E-3</v>
      </c>
      <c r="Q1691">
        <v>0</v>
      </c>
      <c r="R1691">
        <v>0.42</v>
      </c>
      <c r="S1691">
        <v>0</v>
      </c>
      <c r="T1691">
        <v>79.58</v>
      </c>
      <c r="U1691">
        <v>0.21</v>
      </c>
      <c r="V1691">
        <v>0</v>
      </c>
      <c r="W1691">
        <v>0.57999999999999996</v>
      </c>
      <c r="X1691">
        <v>0</v>
      </c>
      <c r="Y1691">
        <v>0.31</v>
      </c>
      <c r="Z1691">
        <v>0</v>
      </c>
      <c r="AA1691">
        <v>1.7999999999999999E-2</v>
      </c>
      <c r="AB1691">
        <v>0</v>
      </c>
      <c r="AC1691" t="s">
        <v>36</v>
      </c>
      <c r="AD1691" t="s">
        <v>36</v>
      </c>
      <c r="AE1691" t="s">
        <v>36</v>
      </c>
      <c r="AF1691" t="s">
        <v>36</v>
      </c>
      <c r="AG1691" t="s">
        <v>36</v>
      </c>
      <c r="AH1691" t="s">
        <v>36</v>
      </c>
    </row>
    <row r="1692" spans="1:34" x14ac:dyDescent="0.25">
      <c r="A1692">
        <v>406</v>
      </c>
      <c r="B1692" t="s">
        <v>34</v>
      </c>
      <c r="C1692">
        <v>4</v>
      </c>
      <c r="D1692">
        <v>25</v>
      </c>
      <c r="E1692">
        <v>3</v>
      </c>
      <c r="F1692" t="s">
        <v>37</v>
      </c>
      <c r="G1692">
        <v>2</v>
      </c>
      <c r="H1692">
        <v>2038</v>
      </c>
      <c r="I1692">
        <v>49</v>
      </c>
      <c r="J1692">
        <v>1.93</v>
      </c>
      <c r="K1692">
        <v>0</v>
      </c>
      <c r="L1692">
        <v>54.1</v>
      </c>
      <c r="M1692">
        <v>0</v>
      </c>
      <c r="N1692">
        <v>0.01</v>
      </c>
      <c r="O1692">
        <v>0</v>
      </c>
      <c r="P1692">
        <v>5.3109433962264096E-3</v>
      </c>
      <c r="Q1692">
        <v>0</v>
      </c>
      <c r="R1692">
        <v>0.42</v>
      </c>
      <c r="S1692">
        <v>0</v>
      </c>
      <c r="T1692">
        <v>79.58</v>
      </c>
      <c r="U1692">
        <v>0.21</v>
      </c>
      <c r="V1692">
        <v>0</v>
      </c>
      <c r="W1692">
        <v>0.57999999999999996</v>
      </c>
      <c r="X1692">
        <v>0</v>
      </c>
      <c r="Y1692">
        <v>0.31</v>
      </c>
      <c r="Z1692">
        <v>0</v>
      </c>
      <c r="AA1692">
        <v>1.7999999999999999E-2</v>
      </c>
      <c r="AB1692">
        <v>0</v>
      </c>
      <c r="AC1692" t="s">
        <v>36</v>
      </c>
      <c r="AD1692" t="s">
        <v>36</v>
      </c>
      <c r="AE1692" t="s">
        <v>36</v>
      </c>
      <c r="AF1692" t="s">
        <v>36</v>
      </c>
      <c r="AG1692" t="s">
        <v>36</v>
      </c>
      <c r="AH1692" t="s">
        <v>36</v>
      </c>
    </row>
    <row r="1693" spans="1:34" x14ac:dyDescent="0.25">
      <c r="A1693">
        <v>407</v>
      </c>
      <c r="B1693" t="s">
        <v>34</v>
      </c>
      <c r="C1693">
        <v>4</v>
      </c>
      <c r="D1693">
        <v>25</v>
      </c>
      <c r="E1693">
        <v>3</v>
      </c>
      <c r="F1693" t="s">
        <v>37</v>
      </c>
      <c r="G1693">
        <v>2</v>
      </c>
      <c r="H1693">
        <v>2039</v>
      </c>
      <c r="I1693">
        <v>50</v>
      </c>
      <c r="J1693">
        <v>1.93</v>
      </c>
      <c r="K1693">
        <v>0</v>
      </c>
      <c r="L1693">
        <v>54.1</v>
      </c>
      <c r="M1693">
        <v>0</v>
      </c>
      <c r="N1693">
        <v>0.01</v>
      </c>
      <c r="O1693">
        <v>0</v>
      </c>
      <c r="P1693">
        <v>5.3109433962264096E-3</v>
      </c>
      <c r="Q1693">
        <v>0</v>
      </c>
      <c r="R1693">
        <v>0.42</v>
      </c>
      <c r="S1693">
        <v>0</v>
      </c>
      <c r="T1693">
        <v>79.58</v>
      </c>
      <c r="U1693">
        <v>0.21</v>
      </c>
      <c r="V1693">
        <v>0</v>
      </c>
      <c r="W1693">
        <v>0.57999999999999996</v>
      </c>
      <c r="X1693">
        <v>0</v>
      </c>
      <c r="Y1693">
        <v>0.31</v>
      </c>
      <c r="Z1693">
        <v>0</v>
      </c>
      <c r="AA1693">
        <v>1.7999999999999999E-2</v>
      </c>
      <c r="AB1693">
        <v>0</v>
      </c>
      <c r="AC1693" t="s">
        <v>36</v>
      </c>
      <c r="AD1693" t="s">
        <v>36</v>
      </c>
      <c r="AE1693" t="s">
        <v>36</v>
      </c>
      <c r="AF1693" t="s">
        <v>36</v>
      </c>
      <c r="AG1693" t="s">
        <v>36</v>
      </c>
      <c r="AH1693" t="s">
        <v>36</v>
      </c>
    </row>
    <row r="1694" spans="1:34" x14ac:dyDescent="0.25">
      <c r="A1694">
        <v>408</v>
      </c>
      <c r="B1694" t="s">
        <v>34</v>
      </c>
      <c r="C1694">
        <v>4</v>
      </c>
      <c r="D1694">
        <v>25</v>
      </c>
      <c r="E1694">
        <v>3</v>
      </c>
      <c r="F1694" t="s">
        <v>37</v>
      </c>
      <c r="G1694">
        <v>2</v>
      </c>
      <c r="H1694">
        <v>2040</v>
      </c>
      <c r="I1694">
        <v>51</v>
      </c>
      <c r="J1694">
        <v>1.93</v>
      </c>
      <c r="K1694">
        <v>0</v>
      </c>
      <c r="L1694">
        <v>54.1</v>
      </c>
      <c r="M1694">
        <v>0</v>
      </c>
      <c r="N1694">
        <v>0.01</v>
      </c>
      <c r="O1694">
        <v>0</v>
      </c>
      <c r="P1694">
        <v>5.3109433962264096E-3</v>
      </c>
      <c r="Q1694">
        <v>0</v>
      </c>
      <c r="R1694">
        <v>0.42</v>
      </c>
      <c r="S1694">
        <v>0</v>
      </c>
      <c r="T1694">
        <v>79.58</v>
      </c>
      <c r="U1694">
        <v>0.21</v>
      </c>
      <c r="V1694">
        <v>0</v>
      </c>
      <c r="W1694">
        <v>0.57999999999999996</v>
      </c>
      <c r="X1694">
        <v>0</v>
      </c>
      <c r="Y1694">
        <v>0.31</v>
      </c>
      <c r="Z1694">
        <v>0</v>
      </c>
      <c r="AA1694">
        <v>1.7999999999999999E-2</v>
      </c>
      <c r="AB1694">
        <v>0</v>
      </c>
      <c r="AC1694" t="s">
        <v>36</v>
      </c>
      <c r="AD1694" t="s">
        <v>36</v>
      </c>
      <c r="AE1694" t="s">
        <v>36</v>
      </c>
      <c r="AF1694" t="s">
        <v>36</v>
      </c>
      <c r="AG1694" t="s">
        <v>36</v>
      </c>
      <c r="AH1694" t="s">
        <v>36</v>
      </c>
    </row>
    <row r="1695" spans="1:34" x14ac:dyDescent="0.25">
      <c r="A1695">
        <v>441</v>
      </c>
      <c r="B1695" t="s">
        <v>34</v>
      </c>
      <c r="C1695">
        <v>4</v>
      </c>
      <c r="D1695">
        <v>50</v>
      </c>
      <c r="E1695">
        <v>4</v>
      </c>
      <c r="F1695" t="s">
        <v>37</v>
      </c>
      <c r="G1695">
        <v>2</v>
      </c>
      <c r="H1695">
        <v>2022</v>
      </c>
      <c r="I1695">
        <v>33</v>
      </c>
      <c r="J1695">
        <v>1.93</v>
      </c>
      <c r="K1695">
        <v>0</v>
      </c>
      <c r="L1695">
        <v>54.1</v>
      </c>
      <c r="M1695">
        <v>0</v>
      </c>
      <c r="N1695">
        <v>0.01</v>
      </c>
      <c r="O1695">
        <v>0</v>
      </c>
      <c r="P1695">
        <v>5.3109433962264096E-3</v>
      </c>
      <c r="Q1695">
        <v>0</v>
      </c>
      <c r="R1695">
        <v>0.42</v>
      </c>
      <c r="S1695">
        <v>0</v>
      </c>
      <c r="T1695">
        <v>142.69</v>
      </c>
      <c r="U1695">
        <v>0.21</v>
      </c>
      <c r="V1695">
        <v>0</v>
      </c>
      <c r="W1695">
        <v>0.57999999999999996</v>
      </c>
      <c r="X1695">
        <v>0</v>
      </c>
      <c r="Y1695">
        <v>0.31</v>
      </c>
      <c r="Z1695">
        <v>0</v>
      </c>
      <c r="AA1695">
        <v>1.7999999999999999E-2</v>
      </c>
      <c r="AB1695">
        <v>0</v>
      </c>
      <c r="AC1695" t="s">
        <v>36</v>
      </c>
      <c r="AD1695" t="s">
        <v>36</v>
      </c>
      <c r="AE1695" t="s">
        <v>36</v>
      </c>
      <c r="AF1695" t="s">
        <v>36</v>
      </c>
      <c r="AG1695" t="s">
        <v>36</v>
      </c>
      <c r="AH1695" t="s">
        <v>36</v>
      </c>
    </row>
    <row r="1696" spans="1:34" x14ac:dyDescent="0.25">
      <c r="A1696">
        <v>442</v>
      </c>
      <c r="B1696" t="s">
        <v>34</v>
      </c>
      <c r="C1696">
        <v>4</v>
      </c>
      <c r="D1696">
        <v>50</v>
      </c>
      <c r="E1696">
        <v>4</v>
      </c>
      <c r="F1696" t="s">
        <v>37</v>
      </c>
      <c r="G1696">
        <v>2</v>
      </c>
      <c r="H1696">
        <v>2023</v>
      </c>
      <c r="I1696">
        <v>34</v>
      </c>
      <c r="J1696">
        <v>1.93</v>
      </c>
      <c r="K1696">
        <v>0</v>
      </c>
      <c r="L1696">
        <v>54.1</v>
      </c>
      <c r="M1696">
        <v>0</v>
      </c>
      <c r="N1696">
        <v>0.01</v>
      </c>
      <c r="O1696">
        <v>0</v>
      </c>
      <c r="P1696">
        <v>5.3109433962264096E-3</v>
      </c>
      <c r="Q1696">
        <v>0</v>
      </c>
      <c r="R1696">
        <v>0.42</v>
      </c>
      <c r="S1696">
        <v>0</v>
      </c>
      <c r="T1696">
        <v>142.69</v>
      </c>
      <c r="U1696">
        <v>0.21</v>
      </c>
      <c r="V1696">
        <v>0</v>
      </c>
      <c r="W1696">
        <v>0.57999999999999996</v>
      </c>
      <c r="X1696">
        <v>0</v>
      </c>
      <c r="Y1696">
        <v>0.31</v>
      </c>
      <c r="Z1696">
        <v>0</v>
      </c>
      <c r="AA1696">
        <v>1.7999999999999999E-2</v>
      </c>
      <c r="AB1696">
        <v>0</v>
      </c>
      <c r="AC1696" t="s">
        <v>36</v>
      </c>
      <c r="AD1696" t="s">
        <v>36</v>
      </c>
      <c r="AE1696" t="s">
        <v>36</v>
      </c>
      <c r="AF1696" t="s">
        <v>36</v>
      </c>
      <c r="AG1696" t="s">
        <v>36</v>
      </c>
      <c r="AH1696" t="s">
        <v>36</v>
      </c>
    </row>
    <row r="1697" spans="1:34" x14ac:dyDescent="0.25">
      <c r="A1697">
        <v>443</v>
      </c>
      <c r="B1697" t="s">
        <v>34</v>
      </c>
      <c r="C1697">
        <v>4</v>
      </c>
      <c r="D1697">
        <v>50</v>
      </c>
      <c r="E1697">
        <v>4</v>
      </c>
      <c r="F1697" t="s">
        <v>37</v>
      </c>
      <c r="G1697">
        <v>2</v>
      </c>
      <c r="H1697">
        <v>2024</v>
      </c>
      <c r="I1697">
        <v>35</v>
      </c>
      <c r="J1697">
        <v>1.93</v>
      </c>
      <c r="K1697">
        <v>0</v>
      </c>
      <c r="L1697">
        <v>54.1</v>
      </c>
      <c r="M1697">
        <v>0</v>
      </c>
      <c r="N1697">
        <v>0.01</v>
      </c>
      <c r="O1697">
        <v>0</v>
      </c>
      <c r="P1697">
        <v>5.3109433962264096E-3</v>
      </c>
      <c r="Q1697">
        <v>0</v>
      </c>
      <c r="R1697">
        <v>0.42</v>
      </c>
      <c r="S1697">
        <v>0</v>
      </c>
      <c r="T1697">
        <v>142.69</v>
      </c>
      <c r="U1697">
        <v>0.21</v>
      </c>
      <c r="V1697">
        <v>0</v>
      </c>
      <c r="W1697">
        <v>0.57999999999999996</v>
      </c>
      <c r="X1697">
        <v>0</v>
      </c>
      <c r="Y1697">
        <v>0.31</v>
      </c>
      <c r="Z1697">
        <v>0</v>
      </c>
      <c r="AA1697">
        <v>1.7999999999999999E-2</v>
      </c>
      <c r="AB1697">
        <v>0</v>
      </c>
      <c r="AC1697" t="s">
        <v>36</v>
      </c>
      <c r="AD1697" t="s">
        <v>36</v>
      </c>
      <c r="AE1697" t="s">
        <v>36</v>
      </c>
      <c r="AF1697" t="s">
        <v>36</v>
      </c>
      <c r="AG1697" t="s">
        <v>36</v>
      </c>
      <c r="AH1697" t="s">
        <v>36</v>
      </c>
    </row>
    <row r="1698" spans="1:34" x14ac:dyDescent="0.25">
      <c r="A1698">
        <v>444</v>
      </c>
      <c r="B1698" t="s">
        <v>34</v>
      </c>
      <c r="C1698">
        <v>4</v>
      </c>
      <c r="D1698">
        <v>50</v>
      </c>
      <c r="E1698">
        <v>4</v>
      </c>
      <c r="F1698" t="s">
        <v>37</v>
      </c>
      <c r="G1698">
        <v>2</v>
      </c>
      <c r="H1698">
        <v>2025</v>
      </c>
      <c r="I1698">
        <v>36</v>
      </c>
      <c r="J1698">
        <v>1.93</v>
      </c>
      <c r="K1698">
        <v>0</v>
      </c>
      <c r="L1698">
        <v>54.1</v>
      </c>
      <c r="M1698">
        <v>0</v>
      </c>
      <c r="N1698">
        <v>0.01</v>
      </c>
      <c r="O1698">
        <v>0</v>
      </c>
      <c r="P1698">
        <v>5.3109433962264096E-3</v>
      </c>
      <c r="Q1698">
        <v>0</v>
      </c>
      <c r="R1698">
        <v>0.42</v>
      </c>
      <c r="S1698">
        <v>0</v>
      </c>
      <c r="T1698">
        <v>142.69</v>
      </c>
      <c r="U1698">
        <v>0.21</v>
      </c>
      <c r="V1698">
        <v>0</v>
      </c>
      <c r="W1698">
        <v>0.57999999999999996</v>
      </c>
      <c r="X1698">
        <v>0</v>
      </c>
      <c r="Y1698">
        <v>0.31</v>
      </c>
      <c r="Z1698">
        <v>0</v>
      </c>
      <c r="AA1698">
        <v>1.7999999999999999E-2</v>
      </c>
      <c r="AB1698">
        <v>0</v>
      </c>
      <c r="AC1698" t="s">
        <v>36</v>
      </c>
      <c r="AD1698" t="s">
        <v>36</v>
      </c>
      <c r="AE1698" t="s">
        <v>36</v>
      </c>
      <c r="AF1698" t="s">
        <v>36</v>
      </c>
      <c r="AG1698" t="s">
        <v>36</v>
      </c>
      <c r="AH1698" t="s">
        <v>36</v>
      </c>
    </row>
    <row r="1699" spans="1:34" x14ac:dyDescent="0.25">
      <c r="A1699">
        <v>445</v>
      </c>
      <c r="B1699" t="s">
        <v>34</v>
      </c>
      <c r="C1699">
        <v>4</v>
      </c>
      <c r="D1699">
        <v>50</v>
      </c>
      <c r="E1699">
        <v>4</v>
      </c>
      <c r="F1699" t="s">
        <v>37</v>
      </c>
      <c r="G1699">
        <v>2</v>
      </c>
      <c r="H1699">
        <v>2026</v>
      </c>
      <c r="I1699">
        <v>37</v>
      </c>
      <c r="J1699">
        <v>1.93</v>
      </c>
      <c r="K1699">
        <v>0</v>
      </c>
      <c r="L1699">
        <v>54.1</v>
      </c>
      <c r="M1699">
        <v>0</v>
      </c>
      <c r="N1699">
        <v>0.01</v>
      </c>
      <c r="O1699">
        <v>0</v>
      </c>
      <c r="P1699">
        <v>5.3109433962264096E-3</v>
      </c>
      <c r="Q1699">
        <v>0</v>
      </c>
      <c r="R1699">
        <v>0.42</v>
      </c>
      <c r="S1699">
        <v>0</v>
      </c>
      <c r="T1699">
        <v>142.69</v>
      </c>
      <c r="U1699">
        <v>0.21</v>
      </c>
      <c r="V1699">
        <v>0</v>
      </c>
      <c r="W1699">
        <v>0.57999999999999996</v>
      </c>
      <c r="X1699">
        <v>0</v>
      </c>
      <c r="Y1699">
        <v>0.31</v>
      </c>
      <c r="Z1699">
        <v>0</v>
      </c>
      <c r="AA1699">
        <v>1.7999999999999999E-2</v>
      </c>
      <c r="AB1699">
        <v>0</v>
      </c>
      <c r="AC1699" t="s">
        <v>36</v>
      </c>
      <c r="AD1699" t="s">
        <v>36</v>
      </c>
      <c r="AE1699" t="s">
        <v>36</v>
      </c>
      <c r="AF1699" t="s">
        <v>36</v>
      </c>
      <c r="AG1699" t="s">
        <v>36</v>
      </c>
      <c r="AH1699" t="s">
        <v>36</v>
      </c>
    </row>
    <row r="1700" spans="1:34" x14ac:dyDescent="0.25">
      <c r="A1700">
        <v>446</v>
      </c>
      <c r="B1700" t="s">
        <v>34</v>
      </c>
      <c r="C1700">
        <v>4</v>
      </c>
      <c r="D1700">
        <v>50</v>
      </c>
      <c r="E1700">
        <v>4</v>
      </c>
      <c r="F1700" t="s">
        <v>37</v>
      </c>
      <c r="G1700">
        <v>2</v>
      </c>
      <c r="H1700">
        <v>2027</v>
      </c>
      <c r="I1700">
        <v>38</v>
      </c>
      <c r="J1700">
        <v>1.93</v>
      </c>
      <c r="K1700">
        <v>0</v>
      </c>
      <c r="L1700">
        <v>54.1</v>
      </c>
      <c r="M1700">
        <v>0</v>
      </c>
      <c r="N1700">
        <v>0.01</v>
      </c>
      <c r="O1700">
        <v>0</v>
      </c>
      <c r="P1700">
        <v>5.3109433962264096E-3</v>
      </c>
      <c r="Q1700">
        <v>0</v>
      </c>
      <c r="R1700">
        <v>0.42</v>
      </c>
      <c r="S1700">
        <v>0</v>
      </c>
      <c r="T1700">
        <v>142.69</v>
      </c>
      <c r="U1700">
        <v>0.21</v>
      </c>
      <c r="V1700">
        <v>0</v>
      </c>
      <c r="W1700">
        <v>0.57999999999999996</v>
      </c>
      <c r="X1700">
        <v>0</v>
      </c>
      <c r="Y1700">
        <v>0.31</v>
      </c>
      <c r="Z1700">
        <v>0</v>
      </c>
      <c r="AA1700">
        <v>1.7999999999999999E-2</v>
      </c>
      <c r="AB1700">
        <v>0</v>
      </c>
      <c r="AC1700" t="s">
        <v>36</v>
      </c>
      <c r="AD1700" t="s">
        <v>36</v>
      </c>
      <c r="AE1700" t="s">
        <v>36</v>
      </c>
      <c r="AF1700" t="s">
        <v>36</v>
      </c>
      <c r="AG1700" t="s">
        <v>36</v>
      </c>
      <c r="AH1700" t="s">
        <v>36</v>
      </c>
    </row>
    <row r="1701" spans="1:34" x14ac:dyDescent="0.25">
      <c r="A1701">
        <v>447</v>
      </c>
      <c r="B1701" t="s">
        <v>34</v>
      </c>
      <c r="C1701">
        <v>4</v>
      </c>
      <c r="D1701">
        <v>50</v>
      </c>
      <c r="E1701">
        <v>4</v>
      </c>
      <c r="F1701" t="s">
        <v>37</v>
      </c>
      <c r="G1701">
        <v>2</v>
      </c>
      <c r="H1701">
        <v>2028</v>
      </c>
      <c r="I1701">
        <v>39</v>
      </c>
      <c r="J1701">
        <v>1.93</v>
      </c>
      <c r="K1701">
        <v>0</v>
      </c>
      <c r="L1701">
        <v>54.1</v>
      </c>
      <c r="M1701">
        <v>0</v>
      </c>
      <c r="N1701">
        <v>0.01</v>
      </c>
      <c r="O1701">
        <v>0</v>
      </c>
      <c r="P1701">
        <v>5.3109433962264096E-3</v>
      </c>
      <c r="Q1701">
        <v>0</v>
      </c>
      <c r="R1701">
        <v>0.42</v>
      </c>
      <c r="S1701">
        <v>0</v>
      </c>
      <c r="T1701">
        <v>142.69</v>
      </c>
      <c r="U1701">
        <v>0.21</v>
      </c>
      <c r="V1701">
        <v>0</v>
      </c>
      <c r="W1701">
        <v>0.57999999999999996</v>
      </c>
      <c r="X1701">
        <v>0</v>
      </c>
      <c r="Y1701">
        <v>0.31</v>
      </c>
      <c r="Z1701">
        <v>0</v>
      </c>
      <c r="AA1701">
        <v>1.7999999999999999E-2</v>
      </c>
      <c r="AB1701">
        <v>0</v>
      </c>
      <c r="AC1701" t="s">
        <v>36</v>
      </c>
      <c r="AD1701" t="s">
        <v>36</v>
      </c>
      <c r="AE1701" t="s">
        <v>36</v>
      </c>
      <c r="AF1701" t="s">
        <v>36</v>
      </c>
      <c r="AG1701" t="s">
        <v>36</v>
      </c>
      <c r="AH1701" t="s">
        <v>36</v>
      </c>
    </row>
    <row r="1702" spans="1:34" x14ac:dyDescent="0.25">
      <c r="A1702">
        <v>448</v>
      </c>
      <c r="B1702" t="s">
        <v>34</v>
      </c>
      <c r="C1702">
        <v>4</v>
      </c>
      <c r="D1702">
        <v>50</v>
      </c>
      <c r="E1702">
        <v>4</v>
      </c>
      <c r="F1702" t="s">
        <v>37</v>
      </c>
      <c r="G1702">
        <v>2</v>
      </c>
      <c r="H1702">
        <v>2029</v>
      </c>
      <c r="I1702">
        <v>40</v>
      </c>
      <c r="J1702">
        <v>1.93</v>
      </c>
      <c r="K1702">
        <v>0</v>
      </c>
      <c r="L1702">
        <v>54.1</v>
      </c>
      <c r="M1702">
        <v>0</v>
      </c>
      <c r="N1702">
        <v>0.01</v>
      </c>
      <c r="O1702">
        <v>0</v>
      </c>
      <c r="P1702">
        <v>5.3109433962264096E-3</v>
      </c>
      <c r="Q1702">
        <v>0</v>
      </c>
      <c r="R1702">
        <v>0.42</v>
      </c>
      <c r="S1702">
        <v>0</v>
      </c>
      <c r="T1702">
        <v>142.69</v>
      </c>
      <c r="U1702">
        <v>0.21</v>
      </c>
      <c r="V1702">
        <v>0</v>
      </c>
      <c r="W1702">
        <v>0.57999999999999996</v>
      </c>
      <c r="X1702">
        <v>0</v>
      </c>
      <c r="Y1702">
        <v>0.31</v>
      </c>
      <c r="Z1702">
        <v>0</v>
      </c>
      <c r="AA1702">
        <v>1.7999999999999999E-2</v>
      </c>
      <c r="AB1702">
        <v>0</v>
      </c>
      <c r="AC1702" t="s">
        <v>36</v>
      </c>
      <c r="AD1702" t="s">
        <v>36</v>
      </c>
      <c r="AE1702" t="s">
        <v>36</v>
      </c>
      <c r="AF1702" t="s">
        <v>36</v>
      </c>
      <c r="AG1702" t="s">
        <v>36</v>
      </c>
      <c r="AH1702" t="s">
        <v>36</v>
      </c>
    </row>
    <row r="1703" spans="1:34" x14ac:dyDescent="0.25">
      <c r="A1703">
        <v>449</v>
      </c>
      <c r="B1703" t="s">
        <v>34</v>
      </c>
      <c r="C1703">
        <v>4</v>
      </c>
      <c r="D1703">
        <v>50</v>
      </c>
      <c r="E1703">
        <v>4</v>
      </c>
      <c r="F1703" t="s">
        <v>37</v>
      </c>
      <c r="G1703">
        <v>2</v>
      </c>
      <c r="H1703">
        <v>2030</v>
      </c>
      <c r="I1703">
        <v>41</v>
      </c>
      <c r="J1703">
        <v>1.93</v>
      </c>
      <c r="K1703">
        <v>0</v>
      </c>
      <c r="L1703">
        <v>54.1</v>
      </c>
      <c r="M1703">
        <v>0</v>
      </c>
      <c r="N1703">
        <v>0.01</v>
      </c>
      <c r="O1703">
        <v>0</v>
      </c>
      <c r="P1703">
        <v>5.3109433962264096E-3</v>
      </c>
      <c r="Q1703">
        <v>0</v>
      </c>
      <c r="R1703">
        <v>0.42</v>
      </c>
      <c r="S1703">
        <v>0</v>
      </c>
      <c r="T1703">
        <v>142.69</v>
      </c>
      <c r="U1703">
        <v>0.21</v>
      </c>
      <c r="V1703">
        <v>0</v>
      </c>
      <c r="W1703">
        <v>0.57999999999999996</v>
      </c>
      <c r="X1703">
        <v>0</v>
      </c>
      <c r="Y1703">
        <v>0.31</v>
      </c>
      <c r="Z1703">
        <v>0</v>
      </c>
      <c r="AA1703">
        <v>1.7999999999999999E-2</v>
      </c>
      <c r="AB1703">
        <v>0</v>
      </c>
      <c r="AC1703" t="s">
        <v>36</v>
      </c>
      <c r="AD1703" t="s">
        <v>36</v>
      </c>
      <c r="AE1703" t="s">
        <v>36</v>
      </c>
      <c r="AF1703" t="s">
        <v>36</v>
      </c>
      <c r="AG1703" t="s">
        <v>36</v>
      </c>
      <c r="AH1703" t="s">
        <v>36</v>
      </c>
    </row>
    <row r="1704" spans="1:34" x14ac:dyDescent="0.25">
      <c r="A1704">
        <v>450</v>
      </c>
      <c r="B1704" t="s">
        <v>34</v>
      </c>
      <c r="C1704">
        <v>4</v>
      </c>
      <c r="D1704">
        <v>50</v>
      </c>
      <c r="E1704">
        <v>4</v>
      </c>
      <c r="F1704" t="s">
        <v>37</v>
      </c>
      <c r="G1704">
        <v>2</v>
      </c>
      <c r="H1704">
        <v>2031</v>
      </c>
      <c r="I1704">
        <v>42</v>
      </c>
      <c r="J1704">
        <v>1.93</v>
      </c>
      <c r="K1704">
        <v>0</v>
      </c>
      <c r="L1704">
        <v>54.1</v>
      </c>
      <c r="M1704">
        <v>0</v>
      </c>
      <c r="N1704">
        <v>0.01</v>
      </c>
      <c r="O1704">
        <v>0</v>
      </c>
      <c r="P1704">
        <v>5.3109433962264096E-3</v>
      </c>
      <c r="Q1704">
        <v>0</v>
      </c>
      <c r="R1704">
        <v>0.42</v>
      </c>
      <c r="S1704">
        <v>0</v>
      </c>
      <c r="T1704">
        <v>142.69</v>
      </c>
      <c r="U1704">
        <v>0.21</v>
      </c>
      <c r="V1704">
        <v>0</v>
      </c>
      <c r="W1704">
        <v>0.57999999999999996</v>
      </c>
      <c r="X1704">
        <v>0</v>
      </c>
      <c r="Y1704">
        <v>0.31</v>
      </c>
      <c r="Z1704">
        <v>0</v>
      </c>
      <c r="AA1704">
        <v>1.7999999999999999E-2</v>
      </c>
      <c r="AB1704">
        <v>0</v>
      </c>
      <c r="AC1704" t="s">
        <v>36</v>
      </c>
      <c r="AD1704" t="s">
        <v>36</v>
      </c>
      <c r="AE1704" t="s">
        <v>36</v>
      </c>
      <c r="AF1704" t="s">
        <v>36</v>
      </c>
      <c r="AG1704" t="s">
        <v>36</v>
      </c>
      <c r="AH1704" t="s">
        <v>36</v>
      </c>
    </row>
    <row r="1705" spans="1:34" x14ac:dyDescent="0.25">
      <c r="A1705">
        <v>451</v>
      </c>
      <c r="B1705" t="s">
        <v>34</v>
      </c>
      <c r="C1705">
        <v>4</v>
      </c>
      <c r="D1705">
        <v>50</v>
      </c>
      <c r="E1705">
        <v>4</v>
      </c>
      <c r="F1705" t="s">
        <v>37</v>
      </c>
      <c r="G1705">
        <v>2</v>
      </c>
      <c r="H1705">
        <v>2032</v>
      </c>
      <c r="I1705">
        <v>43</v>
      </c>
      <c r="J1705">
        <v>1.93</v>
      </c>
      <c r="K1705">
        <v>0</v>
      </c>
      <c r="L1705">
        <v>54.1</v>
      </c>
      <c r="M1705">
        <v>0</v>
      </c>
      <c r="N1705">
        <v>0.01</v>
      </c>
      <c r="O1705">
        <v>0</v>
      </c>
      <c r="P1705">
        <v>5.3109433962264096E-3</v>
      </c>
      <c r="Q1705">
        <v>0</v>
      </c>
      <c r="R1705">
        <v>0.42</v>
      </c>
      <c r="S1705">
        <v>0</v>
      </c>
      <c r="T1705">
        <v>142.69</v>
      </c>
      <c r="U1705">
        <v>0.21</v>
      </c>
      <c r="V1705">
        <v>0</v>
      </c>
      <c r="W1705">
        <v>0.57999999999999996</v>
      </c>
      <c r="X1705">
        <v>0</v>
      </c>
      <c r="Y1705">
        <v>0.31</v>
      </c>
      <c r="Z1705">
        <v>0</v>
      </c>
      <c r="AA1705">
        <v>1.7999999999999999E-2</v>
      </c>
      <c r="AB1705">
        <v>0</v>
      </c>
      <c r="AC1705" t="s">
        <v>36</v>
      </c>
      <c r="AD1705" t="s">
        <v>36</v>
      </c>
      <c r="AE1705" t="s">
        <v>36</v>
      </c>
      <c r="AF1705" t="s">
        <v>36</v>
      </c>
      <c r="AG1705" t="s">
        <v>36</v>
      </c>
      <c r="AH1705" t="s">
        <v>36</v>
      </c>
    </row>
    <row r="1706" spans="1:34" x14ac:dyDescent="0.25">
      <c r="A1706">
        <v>452</v>
      </c>
      <c r="B1706" t="s">
        <v>34</v>
      </c>
      <c r="C1706">
        <v>4</v>
      </c>
      <c r="D1706">
        <v>50</v>
      </c>
      <c r="E1706">
        <v>4</v>
      </c>
      <c r="F1706" t="s">
        <v>37</v>
      </c>
      <c r="G1706">
        <v>2</v>
      </c>
      <c r="H1706">
        <v>2033</v>
      </c>
      <c r="I1706">
        <v>44</v>
      </c>
      <c r="J1706">
        <v>1.93</v>
      </c>
      <c r="K1706">
        <v>0</v>
      </c>
      <c r="L1706">
        <v>54.1</v>
      </c>
      <c r="M1706">
        <v>0</v>
      </c>
      <c r="N1706">
        <v>0.01</v>
      </c>
      <c r="O1706">
        <v>0</v>
      </c>
      <c r="P1706">
        <v>5.3109433962264096E-3</v>
      </c>
      <c r="Q1706">
        <v>0</v>
      </c>
      <c r="R1706">
        <v>0.42</v>
      </c>
      <c r="S1706">
        <v>0</v>
      </c>
      <c r="T1706">
        <v>142.69</v>
      </c>
      <c r="U1706">
        <v>0.21</v>
      </c>
      <c r="V1706">
        <v>0</v>
      </c>
      <c r="W1706">
        <v>0.57999999999999996</v>
      </c>
      <c r="X1706">
        <v>0</v>
      </c>
      <c r="Y1706">
        <v>0.31</v>
      </c>
      <c r="Z1706">
        <v>0</v>
      </c>
      <c r="AA1706">
        <v>1.7999999999999999E-2</v>
      </c>
      <c r="AB1706">
        <v>0</v>
      </c>
      <c r="AC1706" t="s">
        <v>36</v>
      </c>
      <c r="AD1706" t="s">
        <v>36</v>
      </c>
      <c r="AE1706" t="s">
        <v>36</v>
      </c>
      <c r="AF1706" t="s">
        <v>36</v>
      </c>
      <c r="AG1706" t="s">
        <v>36</v>
      </c>
      <c r="AH1706" t="s">
        <v>36</v>
      </c>
    </row>
    <row r="1707" spans="1:34" x14ac:dyDescent="0.25">
      <c r="A1707">
        <v>453</v>
      </c>
      <c r="B1707" t="s">
        <v>34</v>
      </c>
      <c r="C1707">
        <v>4</v>
      </c>
      <c r="D1707">
        <v>50</v>
      </c>
      <c r="E1707">
        <v>4</v>
      </c>
      <c r="F1707" t="s">
        <v>37</v>
      </c>
      <c r="G1707">
        <v>2</v>
      </c>
      <c r="H1707">
        <v>2034</v>
      </c>
      <c r="I1707">
        <v>45</v>
      </c>
      <c r="J1707">
        <v>1.93</v>
      </c>
      <c r="K1707">
        <v>0</v>
      </c>
      <c r="L1707">
        <v>54.1</v>
      </c>
      <c r="M1707">
        <v>0</v>
      </c>
      <c r="N1707">
        <v>0.01</v>
      </c>
      <c r="O1707">
        <v>0</v>
      </c>
      <c r="P1707">
        <v>5.3109433962264096E-3</v>
      </c>
      <c r="Q1707">
        <v>0</v>
      </c>
      <c r="R1707">
        <v>0.42</v>
      </c>
      <c r="S1707">
        <v>0</v>
      </c>
      <c r="T1707">
        <v>142.69</v>
      </c>
      <c r="U1707">
        <v>0.21</v>
      </c>
      <c r="V1707">
        <v>0</v>
      </c>
      <c r="W1707">
        <v>0.57999999999999996</v>
      </c>
      <c r="X1707">
        <v>0</v>
      </c>
      <c r="Y1707">
        <v>0.31</v>
      </c>
      <c r="Z1707">
        <v>0</v>
      </c>
      <c r="AA1707">
        <v>1.7999999999999999E-2</v>
      </c>
      <c r="AB1707">
        <v>0</v>
      </c>
      <c r="AC1707" t="s">
        <v>36</v>
      </c>
      <c r="AD1707" t="s">
        <v>36</v>
      </c>
      <c r="AE1707" t="s">
        <v>36</v>
      </c>
      <c r="AF1707" t="s">
        <v>36</v>
      </c>
      <c r="AG1707" t="s">
        <v>36</v>
      </c>
      <c r="AH1707" t="s">
        <v>36</v>
      </c>
    </row>
    <row r="1708" spans="1:34" x14ac:dyDescent="0.25">
      <c r="A1708">
        <v>454</v>
      </c>
      <c r="B1708" t="s">
        <v>34</v>
      </c>
      <c r="C1708">
        <v>4</v>
      </c>
      <c r="D1708">
        <v>50</v>
      </c>
      <c r="E1708">
        <v>4</v>
      </c>
      <c r="F1708" t="s">
        <v>37</v>
      </c>
      <c r="G1708">
        <v>2</v>
      </c>
      <c r="H1708">
        <v>2035</v>
      </c>
      <c r="I1708">
        <v>46</v>
      </c>
      <c r="J1708">
        <v>1.93</v>
      </c>
      <c r="K1708">
        <v>0</v>
      </c>
      <c r="L1708">
        <v>54.1</v>
      </c>
      <c r="M1708">
        <v>0</v>
      </c>
      <c r="N1708">
        <v>0.01</v>
      </c>
      <c r="O1708">
        <v>0</v>
      </c>
      <c r="P1708">
        <v>5.3109433962264096E-3</v>
      </c>
      <c r="Q1708">
        <v>0</v>
      </c>
      <c r="R1708">
        <v>0.42</v>
      </c>
      <c r="S1708">
        <v>0</v>
      </c>
      <c r="T1708">
        <v>142.69</v>
      </c>
      <c r="U1708">
        <v>0.21</v>
      </c>
      <c r="V1708">
        <v>0</v>
      </c>
      <c r="W1708">
        <v>0.57999999999999996</v>
      </c>
      <c r="X1708">
        <v>0</v>
      </c>
      <c r="Y1708">
        <v>0.31</v>
      </c>
      <c r="Z1708">
        <v>0</v>
      </c>
      <c r="AA1708">
        <v>1.7999999999999999E-2</v>
      </c>
      <c r="AB1708">
        <v>0</v>
      </c>
      <c r="AC1708" t="s">
        <v>36</v>
      </c>
      <c r="AD1708" t="s">
        <v>36</v>
      </c>
      <c r="AE1708" t="s">
        <v>36</v>
      </c>
      <c r="AF1708" t="s">
        <v>36</v>
      </c>
      <c r="AG1708" t="s">
        <v>36</v>
      </c>
      <c r="AH1708" t="s">
        <v>36</v>
      </c>
    </row>
    <row r="1709" spans="1:34" x14ac:dyDescent="0.25">
      <c r="A1709">
        <v>455</v>
      </c>
      <c r="B1709" t="s">
        <v>34</v>
      </c>
      <c r="C1709">
        <v>4</v>
      </c>
      <c r="D1709">
        <v>50</v>
      </c>
      <c r="E1709">
        <v>4</v>
      </c>
      <c r="F1709" t="s">
        <v>37</v>
      </c>
      <c r="G1709">
        <v>2</v>
      </c>
      <c r="H1709">
        <v>2036</v>
      </c>
      <c r="I1709">
        <v>47</v>
      </c>
      <c r="J1709">
        <v>1.93</v>
      </c>
      <c r="K1709">
        <v>0</v>
      </c>
      <c r="L1709">
        <v>54.1</v>
      </c>
      <c r="M1709">
        <v>0</v>
      </c>
      <c r="N1709">
        <v>0.01</v>
      </c>
      <c r="O1709">
        <v>0</v>
      </c>
      <c r="P1709">
        <v>5.3109433962264096E-3</v>
      </c>
      <c r="Q1709">
        <v>0</v>
      </c>
      <c r="R1709">
        <v>0.42</v>
      </c>
      <c r="S1709">
        <v>0</v>
      </c>
      <c r="T1709">
        <v>142.69</v>
      </c>
      <c r="U1709">
        <v>0.21</v>
      </c>
      <c r="V1709">
        <v>0</v>
      </c>
      <c r="W1709">
        <v>0.57999999999999996</v>
      </c>
      <c r="X1709">
        <v>0</v>
      </c>
      <c r="Y1709">
        <v>0.31</v>
      </c>
      <c r="Z1709">
        <v>0</v>
      </c>
      <c r="AA1709">
        <v>1.7999999999999999E-2</v>
      </c>
      <c r="AB1709">
        <v>0</v>
      </c>
      <c r="AC1709" t="s">
        <v>36</v>
      </c>
      <c r="AD1709" t="s">
        <v>36</v>
      </c>
      <c r="AE1709" t="s">
        <v>36</v>
      </c>
      <c r="AF1709" t="s">
        <v>36</v>
      </c>
      <c r="AG1709" t="s">
        <v>36</v>
      </c>
      <c r="AH1709" t="s">
        <v>36</v>
      </c>
    </row>
    <row r="1710" spans="1:34" x14ac:dyDescent="0.25">
      <c r="A1710">
        <v>456</v>
      </c>
      <c r="B1710" t="s">
        <v>34</v>
      </c>
      <c r="C1710">
        <v>4</v>
      </c>
      <c r="D1710">
        <v>50</v>
      </c>
      <c r="E1710">
        <v>4</v>
      </c>
      <c r="F1710" t="s">
        <v>37</v>
      </c>
      <c r="G1710">
        <v>2</v>
      </c>
      <c r="H1710">
        <v>2037</v>
      </c>
      <c r="I1710">
        <v>48</v>
      </c>
      <c r="J1710">
        <v>1.93</v>
      </c>
      <c r="K1710">
        <v>0</v>
      </c>
      <c r="L1710">
        <v>54.1</v>
      </c>
      <c r="M1710">
        <v>0</v>
      </c>
      <c r="N1710">
        <v>0.01</v>
      </c>
      <c r="O1710">
        <v>0</v>
      </c>
      <c r="P1710">
        <v>5.3109433962264096E-3</v>
      </c>
      <c r="Q1710">
        <v>0</v>
      </c>
      <c r="R1710">
        <v>0.42</v>
      </c>
      <c r="S1710">
        <v>0</v>
      </c>
      <c r="T1710">
        <v>142.69</v>
      </c>
      <c r="U1710">
        <v>0.21</v>
      </c>
      <c r="V1710">
        <v>0</v>
      </c>
      <c r="W1710">
        <v>0.57999999999999996</v>
      </c>
      <c r="X1710">
        <v>0</v>
      </c>
      <c r="Y1710">
        <v>0.31</v>
      </c>
      <c r="Z1710">
        <v>0</v>
      </c>
      <c r="AA1710">
        <v>1.7999999999999999E-2</v>
      </c>
      <c r="AB1710">
        <v>0</v>
      </c>
      <c r="AC1710" t="s">
        <v>36</v>
      </c>
      <c r="AD1710" t="s">
        <v>36</v>
      </c>
      <c r="AE1710" t="s">
        <v>36</v>
      </c>
      <c r="AF1710" t="s">
        <v>36</v>
      </c>
      <c r="AG1710" t="s">
        <v>36</v>
      </c>
      <c r="AH1710" t="s">
        <v>36</v>
      </c>
    </row>
    <row r="1711" spans="1:34" x14ac:dyDescent="0.25">
      <c r="A1711">
        <v>457</v>
      </c>
      <c r="B1711" t="s">
        <v>34</v>
      </c>
      <c r="C1711">
        <v>4</v>
      </c>
      <c r="D1711">
        <v>50</v>
      </c>
      <c r="E1711">
        <v>4</v>
      </c>
      <c r="F1711" t="s">
        <v>37</v>
      </c>
      <c r="G1711">
        <v>2</v>
      </c>
      <c r="H1711">
        <v>2038</v>
      </c>
      <c r="I1711">
        <v>49</v>
      </c>
      <c r="J1711">
        <v>1.93</v>
      </c>
      <c r="K1711">
        <v>0</v>
      </c>
      <c r="L1711">
        <v>54.1</v>
      </c>
      <c r="M1711">
        <v>0</v>
      </c>
      <c r="N1711">
        <v>0.01</v>
      </c>
      <c r="O1711">
        <v>0</v>
      </c>
      <c r="P1711">
        <v>5.3109433962264096E-3</v>
      </c>
      <c r="Q1711">
        <v>0</v>
      </c>
      <c r="R1711">
        <v>0.42</v>
      </c>
      <c r="S1711">
        <v>0</v>
      </c>
      <c r="T1711">
        <v>142.69</v>
      </c>
      <c r="U1711">
        <v>0.21</v>
      </c>
      <c r="V1711">
        <v>0</v>
      </c>
      <c r="W1711">
        <v>0.57999999999999996</v>
      </c>
      <c r="X1711">
        <v>0</v>
      </c>
      <c r="Y1711">
        <v>0.31</v>
      </c>
      <c r="Z1711">
        <v>0</v>
      </c>
      <c r="AA1711">
        <v>1.7999999999999999E-2</v>
      </c>
      <c r="AB1711">
        <v>0</v>
      </c>
      <c r="AC1711" t="s">
        <v>36</v>
      </c>
      <c r="AD1711" t="s">
        <v>36</v>
      </c>
      <c r="AE1711" t="s">
        <v>36</v>
      </c>
      <c r="AF1711" t="s">
        <v>36</v>
      </c>
      <c r="AG1711" t="s">
        <v>36</v>
      </c>
      <c r="AH1711" t="s">
        <v>36</v>
      </c>
    </row>
    <row r="1712" spans="1:34" x14ac:dyDescent="0.25">
      <c r="A1712">
        <v>458</v>
      </c>
      <c r="B1712" t="s">
        <v>34</v>
      </c>
      <c r="C1712">
        <v>4</v>
      </c>
      <c r="D1712">
        <v>50</v>
      </c>
      <c r="E1712">
        <v>4</v>
      </c>
      <c r="F1712" t="s">
        <v>37</v>
      </c>
      <c r="G1712">
        <v>2</v>
      </c>
      <c r="H1712">
        <v>2039</v>
      </c>
      <c r="I1712">
        <v>50</v>
      </c>
      <c r="J1712">
        <v>1.93</v>
      </c>
      <c r="K1712">
        <v>0</v>
      </c>
      <c r="L1712">
        <v>54.1</v>
      </c>
      <c r="M1712">
        <v>0</v>
      </c>
      <c r="N1712">
        <v>0.01</v>
      </c>
      <c r="O1712">
        <v>0</v>
      </c>
      <c r="P1712">
        <v>5.3109433962264096E-3</v>
      </c>
      <c r="Q1712">
        <v>0</v>
      </c>
      <c r="R1712">
        <v>0.42</v>
      </c>
      <c r="S1712">
        <v>0</v>
      </c>
      <c r="T1712">
        <v>142.69</v>
      </c>
      <c r="U1712">
        <v>0.21</v>
      </c>
      <c r="V1712">
        <v>0</v>
      </c>
      <c r="W1712">
        <v>0.57999999999999996</v>
      </c>
      <c r="X1712">
        <v>0</v>
      </c>
      <c r="Y1712">
        <v>0.31</v>
      </c>
      <c r="Z1712">
        <v>0</v>
      </c>
      <c r="AA1712">
        <v>1.7999999999999999E-2</v>
      </c>
      <c r="AB1712">
        <v>0</v>
      </c>
      <c r="AC1712" t="s">
        <v>36</v>
      </c>
      <c r="AD1712" t="s">
        <v>36</v>
      </c>
      <c r="AE1712" t="s">
        <v>36</v>
      </c>
      <c r="AF1712" t="s">
        <v>36</v>
      </c>
      <c r="AG1712" t="s">
        <v>36</v>
      </c>
      <c r="AH1712" t="s">
        <v>36</v>
      </c>
    </row>
    <row r="1713" spans="1:34" x14ac:dyDescent="0.25">
      <c r="A1713">
        <v>459</v>
      </c>
      <c r="B1713" t="s">
        <v>34</v>
      </c>
      <c r="C1713">
        <v>4</v>
      </c>
      <c r="D1713">
        <v>50</v>
      </c>
      <c r="E1713">
        <v>4</v>
      </c>
      <c r="F1713" t="s">
        <v>37</v>
      </c>
      <c r="G1713">
        <v>2</v>
      </c>
      <c r="H1713">
        <v>2040</v>
      </c>
      <c r="I1713">
        <v>51</v>
      </c>
      <c r="J1713">
        <v>1.93</v>
      </c>
      <c r="K1713">
        <v>0</v>
      </c>
      <c r="L1713">
        <v>54.1</v>
      </c>
      <c r="M1713">
        <v>0</v>
      </c>
      <c r="N1713">
        <v>0.01</v>
      </c>
      <c r="O1713">
        <v>0</v>
      </c>
      <c r="P1713">
        <v>5.3109433962264096E-3</v>
      </c>
      <c r="Q1713">
        <v>0</v>
      </c>
      <c r="R1713">
        <v>0.42</v>
      </c>
      <c r="S1713">
        <v>0</v>
      </c>
      <c r="T1713">
        <v>142.69</v>
      </c>
      <c r="U1713">
        <v>0.21</v>
      </c>
      <c r="V1713">
        <v>0</v>
      </c>
      <c r="W1713">
        <v>0.57999999999999996</v>
      </c>
      <c r="X1713">
        <v>0</v>
      </c>
      <c r="Y1713">
        <v>0.31</v>
      </c>
      <c r="Z1713">
        <v>0</v>
      </c>
      <c r="AA1713">
        <v>1.7999999999999999E-2</v>
      </c>
      <c r="AB1713">
        <v>0</v>
      </c>
      <c r="AC1713" t="s">
        <v>36</v>
      </c>
      <c r="AD1713" t="s">
        <v>36</v>
      </c>
      <c r="AE1713" t="s">
        <v>36</v>
      </c>
      <c r="AF1713" t="s">
        <v>36</v>
      </c>
      <c r="AG1713" t="s">
        <v>36</v>
      </c>
      <c r="AH1713" t="s">
        <v>36</v>
      </c>
    </row>
    <row r="1714" spans="1:34" x14ac:dyDescent="0.25">
      <c r="A1714">
        <v>492</v>
      </c>
      <c r="B1714" t="s">
        <v>34</v>
      </c>
      <c r="C1714">
        <v>4</v>
      </c>
      <c r="D1714">
        <v>120</v>
      </c>
      <c r="E1714">
        <v>5</v>
      </c>
      <c r="F1714" t="s">
        <v>37</v>
      </c>
      <c r="G1714">
        <v>2</v>
      </c>
      <c r="H1714">
        <v>2022</v>
      </c>
      <c r="I1714">
        <v>33</v>
      </c>
      <c r="J1714">
        <v>1.93</v>
      </c>
      <c r="K1714">
        <v>0</v>
      </c>
      <c r="L1714">
        <v>54.1</v>
      </c>
      <c r="M1714">
        <v>0</v>
      </c>
      <c r="N1714">
        <v>0.01</v>
      </c>
      <c r="O1714">
        <v>0</v>
      </c>
      <c r="P1714">
        <v>5.3109433962264096E-3</v>
      </c>
      <c r="Q1714">
        <v>0</v>
      </c>
      <c r="R1714">
        <v>0.42</v>
      </c>
      <c r="S1714">
        <v>0</v>
      </c>
      <c r="T1714">
        <v>133.16999999999999</v>
      </c>
      <c r="U1714">
        <v>0.21</v>
      </c>
      <c r="V1714">
        <v>0</v>
      </c>
      <c r="W1714">
        <v>0.57999999999999996</v>
      </c>
      <c r="X1714">
        <v>0</v>
      </c>
      <c r="Y1714">
        <v>0.31</v>
      </c>
      <c r="Z1714">
        <v>0</v>
      </c>
      <c r="AA1714">
        <v>1.7999999999999999E-2</v>
      </c>
      <c r="AB1714">
        <v>0</v>
      </c>
      <c r="AC1714" t="s">
        <v>36</v>
      </c>
      <c r="AD1714" t="s">
        <v>36</v>
      </c>
      <c r="AE1714" t="s">
        <v>36</v>
      </c>
      <c r="AF1714" t="s">
        <v>36</v>
      </c>
      <c r="AG1714" t="s">
        <v>36</v>
      </c>
      <c r="AH1714" t="s">
        <v>36</v>
      </c>
    </row>
    <row r="1715" spans="1:34" x14ac:dyDescent="0.25">
      <c r="A1715">
        <v>493</v>
      </c>
      <c r="B1715" t="s">
        <v>34</v>
      </c>
      <c r="C1715">
        <v>4</v>
      </c>
      <c r="D1715">
        <v>120</v>
      </c>
      <c r="E1715">
        <v>5</v>
      </c>
      <c r="F1715" t="s">
        <v>37</v>
      </c>
      <c r="G1715">
        <v>2</v>
      </c>
      <c r="H1715">
        <v>2023</v>
      </c>
      <c r="I1715">
        <v>34</v>
      </c>
      <c r="J1715">
        <v>1.93</v>
      </c>
      <c r="K1715">
        <v>0</v>
      </c>
      <c r="L1715">
        <v>54.1</v>
      </c>
      <c r="M1715">
        <v>0</v>
      </c>
      <c r="N1715">
        <v>0.01</v>
      </c>
      <c r="O1715">
        <v>0</v>
      </c>
      <c r="P1715">
        <v>5.3109433962264096E-3</v>
      </c>
      <c r="Q1715">
        <v>0</v>
      </c>
      <c r="R1715">
        <v>0.42</v>
      </c>
      <c r="S1715">
        <v>0</v>
      </c>
      <c r="T1715">
        <v>133.16999999999999</v>
      </c>
      <c r="U1715">
        <v>0.21</v>
      </c>
      <c r="V1715">
        <v>0</v>
      </c>
      <c r="W1715">
        <v>0.57999999999999996</v>
      </c>
      <c r="X1715">
        <v>0</v>
      </c>
      <c r="Y1715">
        <v>0.31</v>
      </c>
      <c r="Z1715">
        <v>0</v>
      </c>
      <c r="AA1715">
        <v>1.7999999999999999E-2</v>
      </c>
      <c r="AB1715">
        <v>0</v>
      </c>
      <c r="AC1715" t="s">
        <v>36</v>
      </c>
      <c r="AD1715" t="s">
        <v>36</v>
      </c>
      <c r="AE1715" t="s">
        <v>36</v>
      </c>
      <c r="AF1715" t="s">
        <v>36</v>
      </c>
      <c r="AG1715" t="s">
        <v>36</v>
      </c>
      <c r="AH1715" t="s">
        <v>36</v>
      </c>
    </row>
    <row r="1716" spans="1:34" x14ac:dyDescent="0.25">
      <c r="A1716">
        <v>494</v>
      </c>
      <c r="B1716" t="s">
        <v>34</v>
      </c>
      <c r="C1716">
        <v>4</v>
      </c>
      <c r="D1716">
        <v>120</v>
      </c>
      <c r="E1716">
        <v>5</v>
      </c>
      <c r="F1716" t="s">
        <v>37</v>
      </c>
      <c r="G1716">
        <v>2</v>
      </c>
      <c r="H1716">
        <v>2024</v>
      </c>
      <c r="I1716">
        <v>35</v>
      </c>
      <c r="J1716">
        <v>1.93</v>
      </c>
      <c r="K1716">
        <v>0</v>
      </c>
      <c r="L1716">
        <v>54.1</v>
      </c>
      <c r="M1716">
        <v>0</v>
      </c>
      <c r="N1716">
        <v>0.01</v>
      </c>
      <c r="O1716">
        <v>0</v>
      </c>
      <c r="P1716">
        <v>5.3109433962264096E-3</v>
      </c>
      <c r="Q1716">
        <v>0</v>
      </c>
      <c r="R1716">
        <v>0.42</v>
      </c>
      <c r="S1716">
        <v>0</v>
      </c>
      <c r="T1716">
        <v>133.16999999999999</v>
      </c>
      <c r="U1716">
        <v>0.21</v>
      </c>
      <c r="V1716">
        <v>0</v>
      </c>
      <c r="W1716">
        <v>0.57999999999999996</v>
      </c>
      <c r="X1716">
        <v>0</v>
      </c>
      <c r="Y1716">
        <v>0.31</v>
      </c>
      <c r="Z1716">
        <v>0</v>
      </c>
      <c r="AA1716">
        <v>1.7999999999999999E-2</v>
      </c>
      <c r="AB1716">
        <v>0</v>
      </c>
      <c r="AC1716" t="s">
        <v>36</v>
      </c>
      <c r="AD1716" t="s">
        <v>36</v>
      </c>
      <c r="AE1716" t="s">
        <v>36</v>
      </c>
      <c r="AF1716" t="s">
        <v>36</v>
      </c>
      <c r="AG1716" t="s">
        <v>36</v>
      </c>
      <c r="AH1716" t="s">
        <v>36</v>
      </c>
    </row>
    <row r="1717" spans="1:34" x14ac:dyDescent="0.25">
      <c r="A1717">
        <v>495</v>
      </c>
      <c r="B1717" t="s">
        <v>34</v>
      </c>
      <c r="C1717">
        <v>4</v>
      </c>
      <c r="D1717">
        <v>120</v>
      </c>
      <c r="E1717">
        <v>5</v>
      </c>
      <c r="F1717" t="s">
        <v>37</v>
      </c>
      <c r="G1717">
        <v>2</v>
      </c>
      <c r="H1717">
        <v>2025</v>
      </c>
      <c r="I1717">
        <v>36</v>
      </c>
      <c r="J1717">
        <v>1.93</v>
      </c>
      <c r="K1717">
        <v>0</v>
      </c>
      <c r="L1717">
        <v>54.1</v>
      </c>
      <c r="M1717">
        <v>0</v>
      </c>
      <c r="N1717">
        <v>0.01</v>
      </c>
      <c r="O1717">
        <v>0</v>
      </c>
      <c r="P1717">
        <v>5.3109433962264096E-3</v>
      </c>
      <c r="Q1717">
        <v>0</v>
      </c>
      <c r="R1717">
        <v>0.42</v>
      </c>
      <c r="S1717">
        <v>0</v>
      </c>
      <c r="T1717">
        <v>133.16999999999999</v>
      </c>
      <c r="U1717">
        <v>0.21</v>
      </c>
      <c r="V1717">
        <v>0</v>
      </c>
      <c r="W1717">
        <v>0.57999999999999996</v>
      </c>
      <c r="X1717">
        <v>0</v>
      </c>
      <c r="Y1717">
        <v>0.31</v>
      </c>
      <c r="Z1717">
        <v>0</v>
      </c>
      <c r="AA1717">
        <v>1.7999999999999999E-2</v>
      </c>
      <c r="AB1717">
        <v>0</v>
      </c>
      <c r="AC1717" t="s">
        <v>36</v>
      </c>
      <c r="AD1717" t="s">
        <v>36</v>
      </c>
      <c r="AE1717" t="s">
        <v>36</v>
      </c>
      <c r="AF1717" t="s">
        <v>36</v>
      </c>
      <c r="AG1717" t="s">
        <v>36</v>
      </c>
      <c r="AH1717" t="s">
        <v>36</v>
      </c>
    </row>
    <row r="1718" spans="1:34" x14ac:dyDescent="0.25">
      <c r="A1718">
        <v>496</v>
      </c>
      <c r="B1718" t="s">
        <v>34</v>
      </c>
      <c r="C1718">
        <v>4</v>
      </c>
      <c r="D1718">
        <v>120</v>
      </c>
      <c r="E1718">
        <v>5</v>
      </c>
      <c r="F1718" t="s">
        <v>37</v>
      </c>
      <c r="G1718">
        <v>2</v>
      </c>
      <c r="H1718">
        <v>2026</v>
      </c>
      <c r="I1718">
        <v>37</v>
      </c>
      <c r="J1718">
        <v>1.93</v>
      </c>
      <c r="K1718">
        <v>0</v>
      </c>
      <c r="L1718">
        <v>54.1</v>
      </c>
      <c r="M1718">
        <v>0</v>
      </c>
      <c r="N1718">
        <v>0.01</v>
      </c>
      <c r="O1718">
        <v>0</v>
      </c>
      <c r="P1718">
        <v>5.3109433962264096E-3</v>
      </c>
      <c r="Q1718">
        <v>0</v>
      </c>
      <c r="R1718">
        <v>0.42</v>
      </c>
      <c r="S1718">
        <v>0</v>
      </c>
      <c r="T1718">
        <v>133.16999999999999</v>
      </c>
      <c r="U1718">
        <v>0.21</v>
      </c>
      <c r="V1718">
        <v>0</v>
      </c>
      <c r="W1718">
        <v>0.57999999999999996</v>
      </c>
      <c r="X1718">
        <v>0</v>
      </c>
      <c r="Y1718">
        <v>0.31</v>
      </c>
      <c r="Z1718">
        <v>0</v>
      </c>
      <c r="AA1718">
        <v>1.7999999999999999E-2</v>
      </c>
      <c r="AB1718">
        <v>0</v>
      </c>
      <c r="AC1718" t="s">
        <v>36</v>
      </c>
      <c r="AD1718" t="s">
        <v>36</v>
      </c>
      <c r="AE1718" t="s">
        <v>36</v>
      </c>
      <c r="AF1718" t="s">
        <v>36</v>
      </c>
      <c r="AG1718" t="s">
        <v>36</v>
      </c>
      <c r="AH1718" t="s">
        <v>36</v>
      </c>
    </row>
    <row r="1719" spans="1:34" x14ac:dyDescent="0.25">
      <c r="A1719">
        <v>497</v>
      </c>
      <c r="B1719" t="s">
        <v>34</v>
      </c>
      <c r="C1719">
        <v>4</v>
      </c>
      <c r="D1719">
        <v>120</v>
      </c>
      <c r="E1719">
        <v>5</v>
      </c>
      <c r="F1719" t="s">
        <v>37</v>
      </c>
      <c r="G1719">
        <v>2</v>
      </c>
      <c r="H1719">
        <v>2027</v>
      </c>
      <c r="I1719">
        <v>38</v>
      </c>
      <c r="J1719">
        <v>1.93</v>
      </c>
      <c r="K1719">
        <v>0</v>
      </c>
      <c r="L1719">
        <v>54.1</v>
      </c>
      <c r="M1719">
        <v>0</v>
      </c>
      <c r="N1719">
        <v>0.01</v>
      </c>
      <c r="O1719">
        <v>0</v>
      </c>
      <c r="P1719">
        <v>5.3109433962264096E-3</v>
      </c>
      <c r="Q1719">
        <v>0</v>
      </c>
      <c r="R1719">
        <v>0.42</v>
      </c>
      <c r="S1719">
        <v>0</v>
      </c>
      <c r="T1719">
        <v>133.16999999999999</v>
      </c>
      <c r="U1719">
        <v>0.21</v>
      </c>
      <c r="V1719">
        <v>0</v>
      </c>
      <c r="W1719">
        <v>0.57999999999999996</v>
      </c>
      <c r="X1719">
        <v>0</v>
      </c>
      <c r="Y1719">
        <v>0.31</v>
      </c>
      <c r="Z1719">
        <v>0</v>
      </c>
      <c r="AA1719">
        <v>1.7999999999999999E-2</v>
      </c>
      <c r="AB1719">
        <v>0</v>
      </c>
      <c r="AC1719" t="s">
        <v>36</v>
      </c>
      <c r="AD1719" t="s">
        <v>36</v>
      </c>
      <c r="AE1719" t="s">
        <v>36</v>
      </c>
      <c r="AF1719" t="s">
        <v>36</v>
      </c>
      <c r="AG1719" t="s">
        <v>36</v>
      </c>
      <c r="AH1719" t="s">
        <v>36</v>
      </c>
    </row>
    <row r="1720" spans="1:34" x14ac:dyDescent="0.25">
      <c r="A1720">
        <v>498</v>
      </c>
      <c r="B1720" t="s">
        <v>34</v>
      </c>
      <c r="C1720">
        <v>4</v>
      </c>
      <c r="D1720">
        <v>120</v>
      </c>
      <c r="E1720">
        <v>5</v>
      </c>
      <c r="F1720" t="s">
        <v>37</v>
      </c>
      <c r="G1720">
        <v>2</v>
      </c>
      <c r="H1720">
        <v>2028</v>
      </c>
      <c r="I1720">
        <v>39</v>
      </c>
      <c r="J1720">
        <v>1.93</v>
      </c>
      <c r="K1720">
        <v>0</v>
      </c>
      <c r="L1720">
        <v>54.1</v>
      </c>
      <c r="M1720">
        <v>0</v>
      </c>
      <c r="N1720">
        <v>0.01</v>
      </c>
      <c r="O1720">
        <v>0</v>
      </c>
      <c r="P1720">
        <v>5.3109433962264096E-3</v>
      </c>
      <c r="Q1720">
        <v>0</v>
      </c>
      <c r="R1720">
        <v>0.42</v>
      </c>
      <c r="S1720">
        <v>0</v>
      </c>
      <c r="T1720">
        <v>133.16999999999999</v>
      </c>
      <c r="U1720">
        <v>0.21</v>
      </c>
      <c r="V1720">
        <v>0</v>
      </c>
      <c r="W1720">
        <v>0.57999999999999996</v>
      </c>
      <c r="X1720">
        <v>0</v>
      </c>
      <c r="Y1720">
        <v>0.31</v>
      </c>
      <c r="Z1720">
        <v>0</v>
      </c>
      <c r="AA1720">
        <v>1.7999999999999999E-2</v>
      </c>
      <c r="AB1720">
        <v>0</v>
      </c>
      <c r="AC1720" t="s">
        <v>36</v>
      </c>
      <c r="AD1720" t="s">
        <v>36</v>
      </c>
      <c r="AE1720" t="s">
        <v>36</v>
      </c>
      <c r="AF1720" t="s">
        <v>36</v>
      </c>
      <c r="AG1720" t="s">
        <v>36</v>
      </c>
      <c r="AH1720" t="s">
        <v>36</v>
      </c>
    </row>
    <row r="1721" spans="1:34" x14ac:dyDescent="0.25">
      <c r="A1721">
        <v>499</v>
      </c>
      <c r="B1721" t="s">
        <v>34</v>
      </c>
      <c r="C1721">
        <v>4</v>
      </c>
      <c r="D1721">
        <v>120</v>
      </c>
      <c r="E1721">
        <v>5</v>
      </c>
      <c r="F1721" t="s">
        <v>37</v>
      </c>
      <c r="G1721">
        <v>2</v>
      </c>
      <c r="H1721">
        <v>2029</v>
      </c>
      <c r="I1721">
        <v>40</v>
      </c>
      <c r="J1721">
        <v>1.93</v>
      </c>
      <c r="K1721">
        <v>0</v>
      </c>
      <c r="L1721">
        <v>54.1</v>
      </c>
      <c r="M1721">
        <v>0</v>
      </c>
      <c r="N1721">
        <v>0.01</v>
      </c>
      <c r="O1721">
        <v>0</v>
      </c>
      <c r="P1721">
        <v>5.3109433962264096E-3</v>
      </c>
      <c r="Q1721">
        <v>0</v>
      </c>
      <c r="R1721">
        <v>0.42</v>
      </c>
      <c r="S1721">
        <v>0</v>
      </c>
      <c r="T1721">
        <v>133.16999999999999</v>
      </c>
      <c r="U1721">
        <v>0.21</v>
      </c>
      <c r="V1721">
        <v>0</v>
      </c>
      <c r="W1721">
        <v>0.57999999999999996</v>
      </c>
      <c r="X1721">
        <v>0</v>
      </c>
      <c r="Y1721">
        <v>0.31</v>
      </c>
      <c r="Z1721">
        <v>0</v>
      </c>
      <c r="AA1721">
        <v>1.7999999999999999E-2</v>
      </c>
      <c r="AB1721">
        <v>0</v>
      </c>
      <c r="AC1721" t="s">
        <v>36</v>
      </c>
      <c r="AD1721" t="s">
        <v>36</v>
      </c>
      <c r="AE1721" t="s">
        <v>36</v>
      </c>
      <c r="AF1721" t="s">
        <v>36</v>
      </c>
      <c r="AG1721" t="s">
        <v>36</v>
      </c>
      <c r="AH1721" t="s">
        <v>36</v>
      </c>
    </row>
    <row r="1722" spans="1:34" x14ac:dyDescent="0.25">
      <c r="A1722">
        <v>500</v>
      </c>
      <c r="B1722" t="s">
        <v>34</v>
      </c>
      <c r="C1722">
        <v>4</v>
      </c>
      <c r="D1722">
        <v>120</v>
      </c>
      <c r="E1722">
        <v>5</v>
      </c>
      <c r="F1722" t="s">
        <v>37</v>
      </c>
      <c r="G1722">
        <v>2</v>
      </c>
      <c r="H1722">
        <v>2030</v>
      </c>
      <c r="I1722">
        <v>41</v>
      </c>
      <c r="J1722">
        <v>1.93</v>
      </c>
      <c r="K1722">
        <v>0</v>
      </c>
      <c r="L1722">
        <v>54.1</v>
      </c>
      <c r="M1722">
        <v>0</v>
      </c>
      <c r="N1722">
        <v>0.01</v>
      </c>
      <c r="O1722">
        <v>0</v>
      </c>
      <c r="P1722">
        <v>5.3109433962264096E-3</v>
      </c>
      <c r="Q1722">
        <v>0</v>
      </c>
      <c r="R1722">
        <v>0.42</v>
      </c>
      <c r="S1722">
        <v>0</v>
      </c>
      <c r="T1722">
        <v>133.16999999999999</v>
      </c>
      <c r="U1722">
        <v>0.21</v>
      </c>
      <c r="V1722">
        <v>0</v>
      </c>
      <c r="W1722">
        <v>0.57999999999999996</v>
      </c>
      <c r="X1722">
        <v>0</v>
      </c>
      <c r="Y1722">
        <v>0.31</v>
      </c>
      <c r="Z1722">
        <v>0</v>
      </c>
      <c r="AA1722">
        <v>1.7999999999999999E-2</v>
      </c>
      <c r="AB1722">
        <v>0</v>
      </c>
      <c r="AC1722" t="s">
        <v>36</v>
      </c>
      <c r="AD1722" t="s">
        <v>36</v>
      </c>
      <c r="AE1722" t="s">
        <v>36</v>
      </c>
      <c r="AF1722" t="s">
        <v>36</v>
      </c>
      <c r="AG1722" t="s">
        <v>36</v>
      </c>
      <c r="AH1722" t="s">
        <v>36</v>
      </c>
    </row>
    <row r="1723" spans="1:34" x14ac:dyDescent="0.25">
      <c r="A1723">
        <v>501</v>
      </c>
      <c r="B1723" t="s">
        <v>34</v>
      </c>
      <c r="C1723">
        <v>4</v>
      </c>
      <c r="D1723">
        <v>120</v>
      </c>
      <c r="E1723">
        <v>5</v>
      </c>
      <c r="F1723" t="s">
        <v>37</v>
      </c>
      <c r="G1723">
        <v>2</v>
      </c>
      <c r="H1723">
        <v>2031</v>
      </c>
      <c r="I1723">
        <v>42</v>
      </c>
      <c r="J1723">
        <v>1.93</v>
      </c>
      <c r="K1723">
        <v>0</v>
      </c>
      <c r="L1723">
        <v>54.1</v>
      </c>
      <c r="M1723">
        <v>0</v>
      </c>
      <c r="N1723">
        <v>0.01</v>
      </c>
      <c r="O1723">
        <v>0</v>
      </c>
      <c r="P1723">
        <v>5.3109433962264096E-3</v>
      </c>
      <c r="Q1723">
        <v>0</v>
      </c>
      <c r="R1723">
        <v>0.42</v>
      </c>
      <c r="S1723">
        <v>0</v>
      </c>
      <c r="T1723">
        <v>133.16999999999999</v>
      </c>
      <c r="U1723">
        <v>0.21</v>
      </c>
      <c r="V1723">
        <v>0</v>
      </c>
      <c r="W1723">
        <v>0.57999999999999996</v>
      </c>
      <c r="X1723">
        <v>0</v>
      </c>
      <c r="Y1723">
        <v>0.31</v>
      </c>
      <c r="Z1723">
        <v>0</v>
      </c>
      <c r="AA1723">
        <v>1.7999999999999999E-2</v>
      </c>
      <c r="AB1723">
        <v>0</v>
      </c>
      <c r="AC1723" t="s">
        <v>36</v>
      </c>
      <c r="AD1723" t="s">
        <v>36</v>
      </c>
      <c r="AE1723" t="s">
        <v>36</v>
      </c>
      <c r="AF1723" t="s">
        <v>36</v>
      </c>
      <c r="AG1723" t="s">
        <v>36</v>
      </c>
      <c r="AH1723" t="s">
        <v>36</v>
      </c>
    </row>
    <row r="1724" spans="1:34" x14ac:dyDescent="0.25">
      <c r="A1724">
        <v>502</v>
      </c>
      <c r="B1724" t="s">
        <v>34</v>
      </c>
      <c r="C1724">
        <v>4</v>
      </c>
      <c r="D1724">
        <v>120</v>
      </c>
      <c r="E1724">
        <v>5</v>
      </c>
      <c r="F1724" t="s">
        <v>37</v>
      </c>
      <c r="G1724">
        <v>2</v>
      </c>
      <c r="H1724">
        <v>2032</v>
      </c>
      <c r="I1724">
        <v>43</v>
      </c>
      <c r="J1724">
        <v>1.93</v>
      </c>
      <c r="K1724">
        <v>0</v>
      </c>
      <c r="L1724">
        <v>54.1</v>
      </c>
      <c r="M1724">
        <v>0</v>
      </c>
      <c r="N1724">
        <v>0.01</v>
      </c>
      <c r="O1724">
        <v>0</v>
      </c>
      <c r="P1724">
        <v>5.3109433962264096E-3</v>
      </c>
      <c r="Q1724">
        <v>0</v>
      </c>
      <c r="R1724">
        <v>0.42</v>
      </c>
      <c r="S1724">
        <v>0</v>
      </c>
      <c r="T1724">
        <v>133.16999999999999</v>
      </c>
      <c r="U1724">
        <v>0.21</v>
      </c>
      <c r="V1724">
        <v>0</v>
      </c>
      <c r="W1724">
        <v>0.57999999999999996</v>
      </c>
      <c r="X1724">
        <v>0</v>
      </c>
      <c r="Y1724">
        <v>0.31</v>
      </c>
      <c r="Z1724">
        <v>0</v>
      </c>
      <c r="AA1724">
        <v>1.7999999999999999E-2</v>
      </c>
      <c r="AB1724">
        <v>0</v>
      </c>
      <c r="AC1724" t="s">
        <v>36</v>
      </c>
      <c r="AD1724" t="s">
        <v>36</v>
      </c>
      <c r="AE1724" t="s">
        <v>36</v>
      </c>
      <c r="AF1724" t="s">
        <v>36</v>
      </c>
      <c r="AG1724" t="s">
        <v>36</v>
      </c>
      <c r="AH1724" t="s">
        <v>36</v>
      </c>
    </row>
    <row r="1725" spans="1:34" x14ac:dyDescent="0.25">
      <c r="A1725">
        <v>503</v>
      </c>
      <c r="B1725" t="s">
        <v>34</v>
      </c>
      <c r="C1725">
        <v>4</v>
      </c>
      <c r="D1725">
        <v>120</v>
      </c>
      <c r="E1725">
        <v>5</v>
      </c>
      <c r="F1725" t="s">
        <v>37</v>
      </c>
      <c r="G1725">
        <v>2</v>
      </c>
      <c r="H1725">
        <v>2033</v>
      </c>
      <c r="I1725">
        <v>44</v>
      </c>
      <c r="J1725">
        <v>1.93</v>
      </c>
      <c r="K1725">
        <v>0</v>
      </c>
      <c r="L1725">
        <v>54.1</v>
      </c>
      <c r="M1725">
        <v>0</v>
      </c>
      <c r="N1725">
        <v>0.01</v>
      </c>
      <c r="O1725">
        <v>0</v>
      </c>
      <c r="P1725">
        <v>5.3109433962264096E-3</v>
      </c>
      <c r="Q1725">
        <v>0</v>
      </c>
      <c r="R1725">
        <v>0.42</v>
      </c>
      <c r="S1725">
        <v>0</v>
      </c>
      <c r="T1725">
        <v>133.16999999999999</v>
      </c>
      <c r="U1725">
        <v>0.21</v>
      </c>
      <c r="V1725">
        <v>0</v>
      </c>
      <c r="W1725">
        <v>0.57999999999999996</v>
      </c>
      <c r="X1725">
        <v>0</v>
      </c>
      <c r="Y1725">
        <v>0.31</v>
      </c>
      <c r="Z1725">
        <v>0</v>
      </c>
      <c r="AA1725">
        <v>1.7999999999999999E-2</v>
      </c>
      <c r="AB1725">
        <v>0</v>
      </c>
      <c r="AC1725" t="s">
        <v>36</v>
      </c>
      <c r="AD1725" t="s">
        <v>36</v>
      </c>
      <c r="AE1725" t="s">
        <v>36</v>
      </c>
      <c r="AF1725" t="s">
        <v>36</v>
      </c>
      <c r="AG1725" t="s">
        <v>36</v>
      </c>
      <c r="AH1725" t="s">
        <v>36</v>
      </c>
    </row>
    <row r="1726" spans="1:34" x14ac:dyDescent="0.25">
      <c r="A1726">
        <v>504</v>
      </c>
      <c r="B1726" t="s">
        <v>34</v>
      </c>
      <c r="C1726">
        <v>4</v>
      </c>
      <c r="D1726">
        <v>120</v>
      </c>
      <c r="E1726">
        <v>5</v>
      </c>
      <c r="F1726" t="s">
        <v>37</v>
      </c>
      <c r="G1726">
        <v>2</v>
      </c>
      <c r="H1726">
        <v>2034</v>
      </c>
      <c r="I1726">
        <v>45</v>
      </c>
      <c r="J1726">
        <v>1.93</v>
      </c>
      <c r="K1726">
        <v>0</v>
      </c>
      <c r="L1726">
        <v>54.1</v>
      </c>
      <c r="M1726">
        <v>0</v>
      </c>
      <c r="N1726">
        <v>0.01</v>
      </c>
      <c r="O1726">
        <v>0</v>
      </c>
      <c r="P1726">
        <v>5.3109433962264096E-3</v>
      </c>
      <c r="Q1726">
        <v>0</v>
      </c>
      <c r="R1726">
        <v>0.42</v>
      </c>
      <c r="S1726">
        <v>0</v>
      </c>
      <c r="T1726">
        <v>133.16999999999999</v>
      </c>
      <c r="U1726">
        <v>0.21</v>
      </c>
      <c r="V1726">
        <v>0</v>
      </c>
      <c r="W1726">
        <v>0.57999999999999996</v>
      </c>
      <c r="X1726">
        <v>0</v>
      </c>
      <c r="Y1726">
        <v>0.31</v>
      </c>
      <c r="Z1726">
        <v>0</v>
      </c>
      <c r="AA1726">
        <v>1.7999999999999999E-2</v>
      </c>
      <c r="AB1726">
        <v>0</v>
      </c>
      <c r="AC1726" t="s">
        <v>36</v>
      </c>
      <c r="AD1726" t="s">
        <v>36</v>
      </c>
      <c r="AE1726" t="s">
        <v>36</v>
      </c>
      <c r="AF1726" t="s">
        <v>36</v>
      </c>
      <c r="AG1726" t="s">
        <v>36</v>
      </c>
      <c r="AH1726" t="s">
        <v>36</v>
      </c>
    </row>
    <row r="1727" spans="1:34" x14ac:dyDescent="0.25">
      <c r="A1727">
        <v>505</v>
      </c>
      <c r="B1727" t="s">
        <v>34</v>
      </c>
      <c r="C1727">
        <v>4</v>
      </c>
      <c r="D1727">
        <v>120</v>
      </c>
      <c r="E1727">
        <v>5</v>
      </c>
      <c r="F1727" t="s">
        <v>37</v>
      </c>
      <c r="G1727">
        <v>2</v>
      </c>
      <c r="H1727">
        <v>2035</v>
      </c>
      <c r="I1727">
        <v>46</v>
      </c>
      <c r="J1727">
        <v>1.93</v>
      </c>
      <c r="K1727">
        <v>0</v>
      </c>
      <c r="L1727">
        <v>54.1</v>
      </c>
      <c r="M1727">
        <v>0</v>
      </c>
      <c r="N1727">
        <v>0.01</v>
      </c>
      <c r="O1727">
        <v>0</v>
      </c>
      <c r="P1727">
        <v>5.3109433962264096E-3</v>
      </c>
      <c r="Q1727">
        <v>0</v>
      </c>
      <c r="R1727">
        <v>0.42</v>
      </c>
      <c r="S1727">
        <v>0</v>
      </c>
      <c r="T1727">
        <v>133.16999999999999</v>
      </c>
      <c r="U1727">
        <v>0.21</v>
      </c>
      <c r="V1727">
        <v>0</v>
      </c>
      <c r="W1727">
        <v>0.57999999999999996</v>
      </c>
      <c r="X1727">
        <v>0</v>
      </c>
      <c r="Y1727">
        <v>0.31</v>
      </c>
      <c r="Z1727">
        <v>0</v>
      </c>
      <c r="AA1727">
        <v>1.7999999999999999E-2</v>
      </c>
      <c r="AB1727">
        <v>0</v>
      </c>
      <c r="AC1727" t="s">
        <v>36</v>
      </c>
      <c r="AD1727" t="s">
        <v>36</v>
      </c>
      <c r="AE1727" t="s">
        <v>36</v>
      </c>
      <c r="AF1727" t="s">
        <v>36</v>
      </c>
      <c r="AG1727" t="s">
        <v>36</v>
      </c>
      <c r="AH1727" t="s">
        <v>36</v>
      </c>
    </row>
    <row r="1728" spans="1:34" x14ac:dyDescent="0.25">
      <c r="A1728">
        <v>506</v>
      </c>
      <c r="B1728" t="s">
        <v>34</v>
      </c>
      <c r="C1728">
        <v>4</v>
      </c>
      <c r="D1728">
        <v>120</v>
      </c>
      <c r="E1728">
        <v>5</v>
      </c>
      <c r="F1728" t="s">
        <v>37</v>
      </c>
      <c r="G1728">
        <v>2</v>
      </c>
      <c r="H1728">
        <v>2036</v>
      </c>
      <c r="I1728">
        <v>47</v>
      </c>
      <c r="J1728">
        <v>1.93</v>
      </c>
      <c r="K1728">
        <v>0</v>
      </c>
      <c r="L1728">
        <v>54.1</v>
      </c>
      <c r="M1728">
        <v>0</v>
      </c>
      <c r="N1728">
        <v>0.01</v>
      </c>
      <c r="O1728">
        <v>0</v>
      </c>
      <c r="P1728">
        <v>5.3109433962264096E-3</v>
      </c>
      <c r="Q1728">
        <v>0</v>
      </c>
      <c r="R1728">
        <v>0.42</v>
      </c>
      <c r="S1728">
        <v>0</v>
      </c>
      <c r="T1728">
        <v>133.16999999999999</v>
      </c>
      <c r="U1728">
        <v>0.21</v>
      </c>
      <c r="V1728">
        <v>0</v>
      </c>
      <c r="W1728">
        <v>0.57999999999999996</v>
      </c>
      <c r="X1728">
        <v>0</v>
      </c>
      <c r="Y1728">
        <v>0.31</v>
      </c>
      <c r="Z1728">
        <v>0</v>
      </c>
      <c r="AA1728">
        <v>1.7999999999999999E-2</v>
      </c>
      <c r="AB1728">
        <v>0</v>
      </c>
      <c r="AC1728" t="s">
        <v>36</v>
      </c>
      <c r="AD1728" t="s">
        <v>36</v>
      </c>
      <c r="AE1728" t="s">
        <v>36</v>
      </c>
      <c r="AF1728" t="s">
        <v>36</v>
      </c>
      <c r="AG1728" t="s">
        <v>36</v>
      </c>
      <c r="AH1728" t="s">
        <v>36</v>
      </c>
    </row>
    <row r="1729" spans="1:34" x14ac:dyDescent="0.25">
      <c r="A1729">
        <v>507</v>
      </c>
      <c r="B1729" t="s">
        <v>34</v>
      </c>
      <c r="C1729">
        <v>4</v>
      </c>
      <c r="D1729">
        <v>120</v>
      </c>
      <c r="E1729">
        <v>5</v>
      </c>
      <c r="F1729" t="s">
        <v>37</v>
      </c>
      <c r="G1729">
        <v>2</v>
      </c>
      <c r="H1729">
        <v>2037</v>
      </c>
      <c r="I1729">
        <v>48</v>
      </c>
      <c r="J1729">
        <v>1.93</v>
      </c>
      <c r="K1729">
        <v>0</v>
      </c>
      <c r="L1729">
        <v>54.1</v>
      </c>
      <c r="M1729">
        <v>0</v>
      </c>
      <c r="N1729">
        <v>0.01</v>
      </c>
      <c r="O1729">
        <v>0</v>
      </c>
      <c r="P1729">
        <v>5.3109433962264096E-3</v>
      </c>
      <c r="Q1729">
        <v>0</v>
      </c>
      <c r="R1729">
        <v>0.42</v>
      </c>
      <c r="S1729">
        <v>0</v>
      </c>
      <c r="T1729">
        <v>133.16999999999999</v>
      </c>
      <c r="U1729">
        <v>0.21</v>
      </c>
      <c r="V1729">
        <v>0</v>
      </c>
      <c r="W1729">
        <v>0.57999999999999996</v>
      </c>
      <c r="X1729">
        <v>0</v>
      </c>
      <c r="Y1729">
        <v>0.31</v>
      </c>
      <c r="Z1729">
        <v>0</v>
      </c>
      <c r="AA1729">
        <v>1.7999999999999999E-2</v>
      </c>
      <c r="AB1729">
        <v>0</v>
      </c>
      <c r="AC1729" t="s">
        <v>36</v>
      </c>
      <c r="AD1729" t="s">
        <v>36</v>
      </c>
      <c r="AE1729" t="s">
        <v>36</v>
      </c>
      <c r="AF1729" t="s">
        <v>36</v>
      </c>
      <c r="AG1729" t="s">
        <v>36</v>
      </c>
      <c r="AH1729" t="s">
        <v>36</v>
      </c>
    </row>
    <row r="1730" spans="1:34" x14ac:dyDescent="0.25">
      <c r="A1730">
        <v>508</v>
      </c>
      <c r="B1730" t="s">
        <v>34</v>
      </c>
      <c r="C1730">
        <v>4</v>
      </c>
      <c r="D1730">
        <v>120</v>
      </c>
      <c r="E1730">
        <v>5</v>
      </c>
      <c r="F1730" t="s">
        <v>37</v>
      </c>
      <c r="G1730">
        <v>2</v>
      </c>
      <c r="H1730">
        <v>2038</v>
      </c>
      <c r="I1730">
        <v>49</v>
      </c>
      <c r="J1730">
        <v>1.93</v>
      </c>
      <c r="K1730">
        <v>0</v>
      </c>
      <c r="L1730">
        <v>54.1</v>
      </c>
      <c r="M1730">
        <v>0</v>
      </c>
      <c r="N1730">
        <v>0.01</v>
      </c>
      <c r="O1730">
        <v>0</v>
      </c>
      <c r="P1730">
        <v>5.3109433962264096E-3</v>
      </c>
      <c r="Q1730">
        <v>0</v>
      </c>
      <c r="R1730">
        <v>0.42</v>
      </c>
      <c r="S1730">
        <v>0</v>
      </c>
      <c r="T1730">
        <v>133.16999999999999</v>
      </c>
      <c r="U1730">
        <v>0.21</v>
      </c>
      <c r="V1730">
        <v>0</v>
      </c>
      <c r="W1730">
        <v>0.57999999999999996</v>
      </c>
      <c r="X1730">
        <v>0</v>
      </c>
      <c r="Y1730">
        <v>0.31</v>
      </c>
      <c r="Z1730">
        <v>0</v>
      </c>
      <c r="AA1730">
        <v>1.7999999999999999E-2</v>
      </c>
      <c r="AB1730">
        <v>0</v>
      </c>
      <c r="AC1730" t="s">
        <v>36</v>
      </c>
      <c r="AD1730" t="s">
        <v>36</v>
      </c>
      <c r="AE1730" t="s">
        <v>36</v>
      </c>
      <c r="AF1730" t="s">
        <v>36</v>
      </c>
      <c r="AG1730" t="s">
        <v>36</v>
      </c>
      <c r="AH1730" t="s">
        <v>36</v>
      </c>
    </row>
    <row r="1731" spans="1:34" x14ac:dyDescent="0.25">
      <c r="A1731">
        <v>509</v>
      </c>
      <c r="B1731" t="s">
        <v>34</v>
      </c>
      <c r="C1731">
        <v>4</v>
      </c>
      <c r="D1731">
        <v>120</v>
      </c>
      <c r="E1731">
        <v>5</v>
      </c>
      <c r="F1731" t="s">
        <v>37</v>
      </c>
      <c r="G1731">
        <v>2</v>
      </c>
      <c r="H1731">
        <v>2039</v>
      </c>
      <c r="I1731">
        <v>50</v>
      </c>
      <c r="J1731">
        <v>1.93</v>
      </c>
      <c r="K1731">
        <v>0</v>
      </c>
      <c r="L1731">
        <v>54.1</v>
      </c>
      <c r="M1731">
        <v>0</v>
      </c>
      <c r="N1731">
        <v>0.01</v>
      </c>
      <c r="O1731">
        <v>0</v>
      </c>
      <c r="P1731">
        <v>5.3109433962264096E-3</v>
      </c>
      <c r="Q1731">
        <v>0</v>
      </c>
      <c r="R1731">
        <v>0.42</v>
      </c>
      <c r="S1731">
        <v>0</v>
      </c>
      <c r="T1731">
        <v>133.16999999999999</v>
      </c>
      <c r="U1731">
        <v>0.21</v>
      </c>
      <c r="V1731">
        <v>0</v>
      </c>
      <c r="W1731">
        <v>0.57999999999999996</v>
      </c>
      <c r="X1731">
        <v>0</v>
      </c>
      <c r="Y1731">
        <v>0.31</v>
      </c>
      <c r="Z1731">
        <v>0</v>
      </c>
      <c r="AA1731">
        <v>1.7999999999999999E-2</v>
      </c>
      <c r="AB1731">
        <v>0</v>
      </c>
      <c r="AC1731" t="s">
        <v>36</v>
      </c>
      <c r="AD1731" t="s">
        <v>36</v>
      </c>
      <c r="AE1731" t="s">
        <v>36</v>
      </c>
      <c r="AF1731" t="s">
        <v>36</v>
      </c>
      <c r="AG1731" t="s">
        <v>36</v>
      </c>
      <c r="AH1731" t="s">
        <v>36</v>
      </c>
    </row>
    <row r="1732" spans="1:34" x14ac:dyDescent="0.25">
      <c r="A1732">
        <v>510</v>
      </c>
      <c r="B1732" t="s">
        <v>34</v>
      </c>
      <c r="C1732">
        <v>4</v>
      </c>
      <c r="D1732">
        <v>120</v>
      </c>
      <c r="E1732">
        <v>5</v>
      </c>
      <c r="F1732" t="s">
        <v>37</v>
      </c>
      <c r="G1732">
        <v>2</v>
      </c>
      <c r="H1732">
        <v>2040</v>
      </c>
      <c r="I1732">
        <v>51</v>
      </c>
      <c r="J1732">
        <v>1.93</v>
      </c>
      <c r="K1732">
        <v>0</v>
      </c>
      <c r="L1732">
        <v>54.1</v>
      </c>
      <c r="M1732">
        <v>0</v>
      </c>
      <c r="N1732">
        <v>0.01</v>
      </c>
      <c r="O1732">
        <v>0</v>
      </c>
      <c r="P1732">
        <v>5.3109433962264096E-3</v>
      </c>
      <c r="Q1732">
        <v>0</v>
      </c>
      <c r="R1732">
        <v>0.42</v>
      </c>
      <c r="S1732">
        <v>0</v>
      </c>
      <c r="T1732">
        <v>133.16999999999999</v>
      </c>
      <c r="U1732">
        <v>0.21</v>
      </c>
      <c r="V1732">
        <v>0</v>
      </c>
      <c r="W1732">
        <v>0.57999999999999996</v>
      </c>
      <c r="X1732">
        <v>0</v>
      </c>
      <c r="Y1732">
        <v>0.31</v>
      </c>
      <c r="Z1732">
        <v>0</v>
      </c>
      <c r="AA1732">
        <v>1.7999999999999999E-2</v>
      </c>
      <c r="AB1732">
        <v>0</v>
      </c>
      <c r="AC1732" t="s">
        <v>36</v>
      </c>
      <c r="AD1732" t="s">
        <v>36</v>
      </c>
      <c r="AE1732" t="s">
        <v>36</v>
      </c>
      <c r="AF1732" t="s">
        <v>36</v>
      </c>
      <c r="AG1732" t="s">
        <v>36</v>
      </c>
      <c r="AH1732" t="s">
        <v>36</v>
      </c>
    </row>
    <row r="1733" spans="1:34" x14ac:dyDescent="0.25">
      <c r="A1733">
        <v>543</v>
      </c>
      <c r="B1733" t="s">
        <v>34</v>
      </c>
      <c r="C1733">
        <v>4</v>
      </c>
      <c r="D1733">
        <v>5</v>
      </c>
      <c r="E1733">
        <v>1</v>
      </c>
      <c r="F1733" t="s">
        <v>38</v>
      </c>
      <c r="G1733">
        <v>3</v>
      </c>
      <c r="H1733">
        <v>2022</v>
      </c>
      <c r="I1733">
        <v>33</v>
      </c>
      <c r="J1733">
        <v>1.93</v>
      </c>
      <c r="K1733">
        <v>0</v>
      </c>
      <c r="L1733">
        <v>39.1</v>
      </c>
      <c r="M1733">
        <v>6.3900000000000003E-4</v>
      </c>
      <c r="N1733">
        <v>0.16</v>
      </c>
      <c r="O1733">
        <v>0</v>
      </c>
      <c r="P1733">
        <v>5.3109433962264096E-3</v>
      </c>
      <c r="Q1733">
        <v>0</v>
      </c>
      <c r="R1733">
        <v>0.06</v>
      </c>
      <c r="S1733">
        <v>0</v>
      </c>
      <c r="T1733">
        <v>79.58</v>
      </c>
      <c r="U1733">
        <v>0.21</v>
      </c>
      <c r="V1733">
        <v>0</v>
      </c>
      <c r="W1733">
        <v>0.57999999999999996</v>
      </c>
      <c r="X1733">
        <v>0</v>
      </c>
      <c r="Y1733">
        <v>0.31</v>
      </c>
      <c r="Z1733">
        <v>0</v>
      </c>
      <c r="AA1733">
        <v>1.7999999999999999E-2</v>
      </c>
      <c r="AB1733">
        <v>0</v>
      </c>
      <c r="AC1733" t="s">
        <v>36</v>
      </c>
      <c r="AD1733" t="s">
        <v>36</v>
      </c>
      <c r="AE1733" t="s">
        <v>36</v>
      </c>
      <c r="AF1733" t="s">
        <v>36</v>
      </c>
      <c r="AG1733" t="s">
        <v>36</v>
      </c>
      <c r="AH1733" t="s">
        <v>36</v>
      </c>
    </row>
    <row r="1734" spans="1:34" x14ac:dyDescent="0.25">
      <c r="A1734">
        <v>544</v>
      </c>
      <c r="B1734" t="s">
        <v>34</v>
      </c>
      <c r="C1734">
        <v>4</v>
      </c>
      <c r="D1734">
        <v>5</v>
      </c>
      <c r="E1734">
        <v>1</v>
      </c>
      <c r="F1734" t="s">
        <v>38</v>
      </c>
      <c r="G1734">
        <v>3</v>
      </c>
      <c r="H1734">
        <v>2023</v>
      </c>
      <c r="I1734">
        <v>34</v>
      </c>
      <c r="J1734">
        <v>1.93</v>
      </c>
      <c r="K1734">
        <v>0</v>
      </c>
      <c r="L1734">
        <v>39.1</v>
      </c>
      <c r="M1734">
        <v>6.3900000000000003E-4</v>
      </c>
      <c r="N1734">
        <v>0.16</v>
      </c>
      <c r="O1734">
        <v>0</v>
      </c>
      <c r="P1734">
        <v>5.3109433962264096E-3</v>
      </c>
      <c r="Q1734">
        <v>0</v>
      </c>
      <c r="R1734">
        <v>0.06</v>
      </c>
      <c r="S1734">
        <v>0</v>
      </c>
      <c r="T1734">
        <v>79.58</v>
      </c>
      <c r="U1734">
        <v>0.21</v>
      </c>
      <c r="V1734">
        <v>0</v>
      </c>
      <c r="W1734">
        <v>0.57999999999999996</v>
      </c>
      <c r="X1734">
        <v>0</v>
      </c>
      <c r="Y1734">
        <v>0.31</v>
      </c>
      <c r="Z1734">
        <v>0</v>
      </c>
      <c r="AA1734">
        <v>1.7999999999999999E-2</v>
      </c>
      <c r="AB1734">
        <v>0</v>
      </c>
      <c r="AC1734" t="s">
        <v>36</v>
      </c>
      <c r="AD1734" t="s">
        <v>36</v>
      </c>
      <c r="AE1734" t="s">
        <v>36</v>
      </c>
      <c r="AF1734" t="s">
        <v>36</v>
      </c>
      <c r="AG1734" t="s">
        <v>36</v>
      </c>
      <c r="AH1734" t="s">
        <v>36</v>
      </c>
    </row>
    <row r="1735" spans="1:34" x14ac:dyDescent="0.25">
      <c r="A1735">
        <v>545</v>
      </c>
      <c r="B1735" t="s">
        <v>34</v>
      </c>
      <c r="C1735">
        <v>4</v>
      </c>
      <c r="D1735">
        <v>5</v>
      </c>
      <c r="E1735">
        <v>1</v>
      </c>
      <c r="F1735" t="s">
        <v>38</v>
      </c>
      <c r="G1735">
        <v>3</v>
      </c>
      <c r="H1735">
        <v>2024</v>
      </c>
      <c r="I1735">
        <v>35</v>
      </c>
      <c r="J1735">
        <v>1.93</v>
      </c>
      <c r="K1735">
        <v>0</v>
      </c>
      <c r="L1735">
        <v>39.1</v>
      </c>
      <c r="M1735">
        <v>6.3900000000000003E-4</v>
      </c>
      <c r="N1735">
        <v>0.16</v>
      </c>
      <c r="O1735">
        <v>0</v>
      </c>
      <c r="P1735">
        <v>5.3109433962264096E-3</v>
      </c>
      <c r="Q1735">
        <v>0</v>
      </c>
      <c r="R1735">
        <v>0.06</v>
      </c>
      <c r="S1735">
        <v>0</v>
      </c>
      <c r="T1735">
        <v>79.58</v>
      </c>
      <c r="U1735">
        <v>0.21</v>
      </c>
      <c r="V1735">
        <v>0</v>
      </c>
      <c r="W1735">
        <v>0.57999999999999996</v>
      </c>
      <c r="X1735">
        <v>0</v>
      </c>
      <c r="Y1735">
        <v>0.31</v>
      </c>
      <c r="Z1735">
        <v>0</v>
      </c>
      <c r="AA1735">
        <v>1.7999999999999999E-2</v>
      </c>
      <c r="AB1735">
        <v>0</v>
      </c>
      <c r="AC1735" t="s">
        <v>36</v>
      </c>
      <c r="AD1735" t="s">
        <v>36</v>
      </c>
      <c r="AE1735" t="s">
        <v>36</v>
      </c>
      <c r="AF1735" t="s">
        <v>36</v>
      </c>
      <c r="AG1735" t="s">
        <v>36</v>
      </c>
      <c r="AH1735" t="s">
        <v>36</v>
      </c>
    </row>
    <row r="1736" spans="1:34" x14ac:dyDescent="0.25">
      <c r="A1736">
        <v>546</v>
      </c>
      <c r="B1736" t="s">
        <v>34</v>
      </c>
      <c r="C1736">
        <v>4</v>
      </c>
      <c r="D1736">
        <v>5</v>
      </c>
      <c r="E1736">
        <v>1</v>
      </c>
      <c r="F1736" t="s">
        <v>38</v>
      </c>
      <c r="G1736">
        <v>3</v>
      </c>
      <c r="H1736">
        <v>2025</v>
      </c>
      <c r="I1736">
        <v>36</v>
      </c>
      <c r="J1736">
        <v>1.93</v>
      </c>
      <c r="K1736">
        <v>0</v>
      </c>
      <c r="L1736">
        <v>39.1</v>
      </c>
      <c r="M1736">
        <v>6.3900000000000003E-4</v>
      </c>
      <c r="N1736">
        <v>0.16</v>
      </c>
      <c r="O1736">
        <v>0</v>
      </c>
      <c r="P1736">
        <v>5.3109433962264096E-3</v>
      </c>
      <c r="Q1736">
        <v>0</v>
      </c>
      <c r="R1736">
        <v>0.06</v>
      </c>
      <c r="S1736">
        <v>0</v>
      </c>
      <c r="T1736">
        <v>79.58</v>
      </c>
      <c r="U1736">
        <v>0.21</v>
      </c>
      <c r="V1736">
        <v>0</v>
      </c>
      <c r="W1736">
        <v>0.57999999999999996</v>
      </c>
      <c r="X1736">
        <v>0</v>
      </c>
      <c r="Y1736">
        <v>0.31</v>
      </c>
      <c r="Z1736">
        <v>0</v>
      </c>
      <c r="AA1736">
        <v>1.7999999999999999E-2</v>
      </c>
      <c r="AB1736">
        <v>0</v>
      </c>
      <c r="AC1736" t="s">
        <v>36</v>
      </c>
      <c r="AD1736" t="s">
        <v>36</v>
      </c>
      <c r="AE1736" t="s">
        <v>36</v>
      </c>
      <c r="AF1736" t="s">
        <v>36</v>
      </c>
      <c r="AG1736" t="s">
        <v>36</v>
      </c>
      <c r="AH1736" t="s">
        <v>36</v>
      </c>
    </row>
    <row r="1737" spans="1:34" x14ac:dyDescent="0.25">
      <c r="A1737">
        <v>547</v>
      </c>
      <c r="B1737" t="s">
        <v>34</v>
      </c>
      <c r="C1737">
        <v>4</v>
      </c>
      <c r="D1737">
        <v>5</v>
      </c>
      <c r="E1737">
        <v>1</v>
      </c>
      <c r="F1737" t="s">
        <v>38</v>
      </c>
      <c r="G1737">
        <v>3</v>
      </c>
      <c r="H1737">
        <v>2026</v>
      </c>
      <c r="I1737">
        <v>37</v>
      </c>
      <c r="J1737">
        <v>1.93</v>
      </c>
      <c r="K1737">
        <v>0</v>
      </c>
      <c r="L1737">
        <v>39.1</v>
      </c>
      <c r="M1737">
        <v>6.3900000000000003E-4</v>
      </c>
      <c r="N1737">
        <v>0.16</v>
      </c>
      <c r="O1737">
        <v>0</v>
      </c>
      <c r="P1737">
        <v>5.3109433962264096E-3</v>
      </c>
      <c r="Q1737">
        <v>0</v>
      </c>
      <c r="R1737">
        <v>0.06</v>
      </c>
      <c r="S1737">
        <v>0</v>
      </c>
      <c r="T1737">
        <v>79.58</v>
      </c>
      <c r="U1737">
        <v>0.21</v>
      </c>
      <c r="V1737">
        <v>0</v>
      </c>
      <c r="W1737">
        <v>0.57999999999999996</v>
      </c>
      <c r="X1737">
        <v>0</v>
      </c>
      <c r="Y1737">
        <v>0.31</v>
      </c>
      <c r="Z1737">
        <v>0</v>
      </c>
      <c r="AA1737">
        <v>1.7999999999999999E-2</v>
      </c>
      <c r="AB1737">
        <v>0</v>
      </c>
      <c r="AC1737" t="s">
        <v>36</v>
      </c>
      <c r="AD1737" t="s">
        <v>36</v>
      </c>
      <c r="AE1737" t="s">
        <v>36</v>
      </c>
      <c r="AF1737" t="s">
        <v>36</v>
      </c>
      <c r="AG1737" t="s">
        <v>36</v>
      </c>
      <c r="AH1737" t="s">
        <v>36</v>
      </c>
    </row>
    <row r="1738" spans="1:34" x14ac:dyDescent="0.25">
      <c r="A1738">
        <v>548</v>
      </c>
      <c r="B1738" t="s">
        <v>34</v>
      </c>
      <c r="C1738">
        <v>4</v>
      </c>
      <c r="D1738">
        <v>5</v>
      </c>
      <c r="E1738">
        <v>1</v>
      </c>
      <c r="F1738" t="s">
        <v>38</v>
      </c>
      <c r="G1738">
        <v>3</v>
      </c>
      <c r="H1738">
        <v>2027</v>
      </c>
      <c r="I1738">
        <v>38</v>
      </c>
      <c r="J1738">
        <v>1.93</v>
      </c>
      <c r="K1738">
        <v>0</v>
      </c>
      <c r="L1738">
        <v>39.1</v>
      </c>
      <c r="M1738">
        <v>6.3900000000000003E-4</v>
      </c>
      <c r="N1738">
        <v>0.16</v>
      </c>
      <c r="O1738">
        <v>0</v>
      </c>
      <c r="P1738">
        <v>5.3109433962264096E-3</v>
      </c>
      <c r="Q1738">
        <v>0</v>
      </c>
      <c r="R1738">
        <v>0.06</v>
      </c>
      <c r="S1738">
        <v>0</v>
      </c>
      <c r="T1738">
        <v>79.58</v>
      </c>
      <c r="U1738">
        <v>0.21</v>
      </c>
      <c r="V1738">
        <v>0</v>
      </c>
      <c r="W1738">
        <v>0.57999999999999996</v>
      </c>
      <c r="X1738">
        <v>0</v>
      </c>
      <c r="Y1738">
        <v>0.31</v>
      </c>
      <c r="Z1738">
        <v>0</v>
      </c>
      <c r="AA1738">
        <v>1.7999999999999999E-2</v>
      </c>
      <c r="AB1738">
        <v>0</v>
      </c>
      <c r="AC1738" t="s">
        <v>36</v>
      </c>
      <c r="AD1738" t="s">
        <v>36</v>
      </c>
      <c r="AE1738" t="s">
        <v>36</v>
      </c>
      <c r="AF1738" t="s">
        <v>36</v>
      </c>
      <c r="AG1738" t="s">
        <v>36</v>
      </c>
      <c r="AH1738" t="s">
        <v>36</v>
      </c>
    </row>
    <row r="1739" spans="1:34" x14ac:dyDescent="0.25">
      <c r="A1739">
        <v>549</v>
      </c>
      <c r="B1739" t="s">
        <v>34</v>
      </c>
      <c r="C1739">
        <v>4</v>
      </c>
      <c r="D1739">
        <v>5</v>
      </c>
      <c r="E1739">
        <v>1</v>
      </c>
      <c r="F1739" t="s">
        <v>38</v>
      </c>
      <c r="G1739">
        <v>3</v>
      </c>
      <c r="H1739">
        <v>2028</v>
      </c>
      <c r="I1739">
        <v>39</v>
      </c>
      <c r="J1739">
        <v>1.93</v>
      </c>
      <c r="K1739">
        <v>0</v>
      </c>
      <c r="L1739">
        <v>39.1</v>
      </c>
      <c r="M1739">
        <v>6.3900000000000003E-4</v>
      </c>
      <c r="N1739">
        <v>0.16</v>
      </c>
      <c r="O1739">
        <v>0</v>
      </c>
      <c r="P1739">
        <v>5.3109433962264096E-3</v>
      </c>
      <c r="Q1739">
        <v>0</v>
      </c>
      <c r="R1739">
        <v>0.06</v>
      </c>
      <c r="S1739">
        <v>0</v>
      </c>
      <c r="T1739">
        <v>79.58</v>
      </c>
      <c r="U1739">
        <v>0.21</v>
      </c>
      <c r="V1739">
        <v>0</v>
      </c>
      <c r="W1739">
        <v>0.57999999999999996</v>
      </c>
      <c r="X1739">
        <v>0</v>
      </c>
      <c r="Y1739">
        <v>0.31</v>
      </c>
      <c r="Z1739">
        <v>0</v>
      </c>
      <c r="AA1739">
        <v>1.7999999999999999E-2</v>
      </c>
      <c r="AB1739">
        <v>0</v>
      </c>
      <c r="AC1739" t="s">
        <v>36</v>
      </c>
      <c r="AD1739" t="s">
        <v>36</v>
      </c>
      <c r="AE1739" t="s">
        <v>36</v>
      </c>
      <c r="AF1739" t="s">
        <v>36</v>
      </c>
      <c r="AG1739" t="s">
        <v>36</v>
      </c>
      <c r="AH1739" t="s">
        <v>36</v>
      </c>
    </row>
    <row r="1740" spans="1:34" x14ac:dyDescent="0.25">
      <c r="A1740">
        <v>550</v>
      </c>
      <c r="B1740" t="s">
        <v>34</v>
      </c>
      <c r="C1740">
        <v>4</v>
      </c>
      <c r="D1740">
        <v>5</v>
      </c>
      <c r="E1740">
        <v>1</v>
      </c>
      <c r="F1740" t="s">
        <v>38</v>
      </c>
      <c r="G1740">
        <v>3</v>
      </c>
      <c r="H1740">
        <v>2029</v>
      </c>
      <c r="I1740">
        <v>40</v>
      </c>
      <c r="J1740">
        <v>1.93</v>
      </c>
      <c r="K1740">
        <v>0</v>
      </c>
      <c r="L1740">
        <v>39.1</v>
      </c>
      <c r="M1740">
        <v>6.3900000000000003E-4</v>
      </c>
      <c r="N1740">
        <v>0.16</v>
      </c>
      <c r="O1740">
        <v>0</v>
      </c>
      <c r="P1740">
        <v>5.3109433962264096E-3</v>
      </c>
      <c r="Q1740">
        <v>0</v>
      </c>
      <c r="R1740">
        <v>0.06</v>
      </c>
      <c r="S1740">
        <v>0</v>
      </c>
      <c r="T1740">
        <v>79.58</v>
      </c>
      <c r="U1740">
        <v>0.21</v>
      </c>
      <c r="V1740">
        <v>0</v>
      </c>
      <c r="W1740">
        <v>0.57999999999999996</v>
      </c>
      <c r="X1740">
        <v>0</v>
      </c>
      <c r="Y1740">
        <v>0.31</v>
      </c>
      <c r="Z1740">
        <v>0</v>
      </c>
      <c r="AA1740">
        <v>1.7999999999999999E-2</v>
      </c>
      <c r="AB1740">
        <v>0</v>
      </c>
      <c r="AC1740" t="s">
        <v>36</v>
      </c>
      <c r="AD1740" t="s">
        <v>36</v>
      </c>
      <c r="AE1740" t="s">
        <v>36</v>
      </c>
      <c r="AF1740" t="s">
        <v>36</v>
      </c>
      <c r="AG1740" t="s">
        <v>36</v>
      </c>
      <c r="AH1740" t="s">
        <v>36</v>
      </c>
    </row>
    <row r="1741" spans="1:34" x14ac:dyDescent="0.25">
      <c r="A1741">
        <v>551</v>
      </c>
      <c r="B1741" t="s">
        <v>34</v>
      </c>
      <c r="C1741">
        <v>4</v>
      </c>
      <c r="D1741">
        <v>5</v>
      </c>
      <c r="E1741">
        <v>1</v>
      </c>
      <c r="F1741" t="s">
        <v>38</v>
      </c>
      <c r="G1741">
        <v>3</v>
      </c>
      <c r="H1741">
        <v>2030</v>
      </c>
      <c r="I1741">
        <v>41</v>
      </c>
      <c r="J1741">
        <v>1.93</v>
      </c>
      <c r="K1741">
        <v>0</v>
      </c>
      <c r="L1741">
        <v>39.1</v>
      </c>
      <c r="M1741">
        <v>6.3900000000000003E-4</v>
      </c>
      <c r="N1741">
        <v>0.16</v>
      </c>
      <c r="O1741">
        <v>0</v>
      </c>
      <c r="P1741">
        <v>5.3109433962264096E-3</v>
      </c>
      <c r="Q1741">
        <v>0</v>
      </c>
      <c r="R1741">
        <v>0.06</v>
      </c>
      <c r="S1741">
        <v>0</v>
      </c>
      <c r="T1741">
        <v>79.58</v>
      </c>
      <c r="U1741">
        <v>0.21</v>
      </c>
      <c r="V1741">
        <v>0</v>
      </c>
      <c r="W1741">
        <v>0.57999999999999996</v>
      </c>
      <c r="X1741">
        <v>0</v>
      </c>
      <c r="Y1741">
        <v>0.31</v>
      </c>
      <c r="Z1741">
        <v>0</v>
      </c>
      <c r="AA1741">
        <v>1.7999999999999999E-2</v>
      </c>
      <c r="AB1741">
        <v>0</v>
      </c>
      <c r="AC1741" t="s">
        <v>36</v>
      </c>
      <c r="AD1741" t="s">
        <v>36</v>
      </c>
      <c r="AE1741" t="s">
        <v>36</v>
      </c>
      <c r="AF1741" t="s">
        <v>36</v>
      </c>
      <c r="AG1741" t="s">
        <v>36</v>
      </c>
      <c r="AH1741" t="s">
        <v>36</v>
      </c>
    </row>
    <row r="1742" spans="1:34" x14ac:dyDescent="0.25">
      <c r="A1742">
        <v>552</v>
      </c>
      <c r="B1742" t="s">
        <v>34</v>
      </c>
      <c r="C1742">
        <v>4</v>
      </c>
      <c r="D1742">
        <v>5</v>
      </c>
      <c r="E1742">
        <v>1</v>
      </c>
      <c r="F1742" t="s">
        <v>38</v>
      </c>
      <c r="G1742">
        <v>3</v>
      </c>
      <c r="H1742">
        <v>2031</v>
      </c>
      <c r="I1742">
        <v>42</v>
      </c>
      <c r="J1742">
        <v>1.93</v>
      </c>
      <c r="K1742">
        <v>0</v>
      </c>
      <c r="L1742">
        <v>39.1</v>
      </c>
      <c r="M1742">
        <v>6.3900000000000003E-4</v>
      </c>
      <c r="N1742">
        <v>0.16</v>
      </c>
      <c r="O1742">
        <v>0</v>
      </c>
      <c r="P1742">
        <v>5.3109433962264096E-3</v>
      </c>
      <c r="Q1742">
        <v>0</v>
      </c>
      <c r="R1742">
        <v>0.06</v>
      </c>
      <c r="S1742">
        <v>0</v>
      </c>
      <c r="T1742">
        <v>79.58</v>
      </c>
      <c r="U1742">
        <v>0.21</v>
      </c>
      <c r="V1742">
        <v>0</v>
      </c>
      <c r="W1742">
        <v>0.57999999999999996</v>
      </c>
      <c r="X1742">
        <v>0</v>
      </c>
      <c r="Y1742">
        <v>0.31</v>
      </c>
      <c r="Z1742">
        <v>0</v>
      </c>
      <c r="AA1742">
        <v>1.7999999999999999E-2</v>
      </c>
      <c r="AB1742">
        <v>0</v>
      </c>
      <c r="AC1742" t="s">
        <v>36</v>
      </c>
      <c r="AD1742" t="s">
        <v>36</v>
      </c>
      <c r="AE1742" t="s">
        <v>36</v>
      </c>
      <c r="AF1742" t="s">
        <v>36</v>
      </c>
      <c r="AG1742" t="s">
        <v>36</v>
      </c>
      <c r="AH1742" t="s">
        <v>36</v>
      </c>
    </row>
    <row r="1743" spans="1:34" x14ac:dyDescent="0.25">
      <c r="A1743">
        <v>553</v>
      </c>
      <c r="B1743" t="s">
        <v>34</v>
      </c>
      <c r="C1743">
        <v>4</v>
      </c>
      <c r="D1743">
        <v>5</v>
      </c>
      <c r="E1743">
        <v>1</v>
      </c>
      <c r="F1743" t="s">
        <v>38</v>
      </c>
      <c r="G1743">
        <v>3</v>
      </c>
      <c r="H1743">
        <v>2032</v>
      </c>
      <c r="I1743">
        <v>43</v>
      </c>
      <c r="J1743">
        <v>1.93</v>
      </c>
      <c r="K1743">
        <v>0</v>
      </c>
      <c r="L1743">
        <v>39.1</v>
      </c>
      <c r="M1743">
        <v>6.3900000000000003E-4</v>
      </c>
      <c r="N1743">
        <v>0.16</v>
      </c>
      <c r="O1743">
        <v>0</v>
      </c>
      <c r="P1743">
        <v>5.3109433962264096E-3</v>
      </c>
      <c r="Q1743">
        <v>0</v>
      </c>
      <c r="R1743">
        <v>0.06</v>
      </c>
      <c r="S1743">
        <v>0</v>
      </c>
      <c r="T1743">
        <v>79.58</v>
      </c>
      <c r="U1743">
        <v>0.21</v>
      </c>
      <c r="V1743">
        <v>0</v>
      </c>
      <c r="W1743">
        <v>0.57999999999999996</v>
      </c>
      <c r="X1743">
        <v>0</v>
      </c>
      <c r="Y1743">
        <v>0.31</v>
      </c>
      <c r="Z1743">
        <v>0</v>
      </c>
      <c r="AA1743">
        <v>1.7999999999999999E-2</v>
      </c>
      <c r="AB1743">
        <v>0</v>
      </c>
      <c r="AC1743" t="s">
        <v>36</v>
      </c>
      <c r="AD1743" t="s">
        <v>36</v>
      </c>
      <c r="AE1743" t="s">
        <v>36</v>
      </c>
      <c r="AF1743" t="s">
        <v>36</v>
      </c>
      <c r="AG1743" t="s">
        <v>36</v>
      </c>
      <c r="AH1743" t="s">
        <v>36</v>
      </c>
    </row>
    <row r="1744" spans="1:34" x14ac:dyDescent="0.25">
      <c r="A1744">
        <v>554</v>
      </c>
      <c r="B1744" t="s">
        <v>34</v>
      </c>
      <c r="C1744">
        <v>4</v>
      </c>
      <c r="D1744">
        <v>5</v>
      </c>
      <c r="E1744">
        <v>1</v>
      </c>
      <c r="F1744" t="s">
        <v>38</v>
      </c>
      <c r="G1744">
        <v>3</v>
      </c>
      <c r="H1744">
        <v>2033</v>
      </c>
      <c r="I1744">
        <v>44</v>
      </c>
      <c r="J1744">
        <v>1.93</v>
      </c>
      <c r="K1744">
        <v>0</v>
      </c>
      <c r="L1744">
        <v>39.1</v>
      </c>
      <c r="M1744">
        <v>6.3900000000000003E-4</v>
      </c>
      <c r="N1744">
        <v>0.16</v>
      </c>
      <c r="O1744">
        <v>0</v>
      </c>
      <c r="P1744">
        <v>5.3109433962264096E-3</v>
      </c>
      <c r="Q1744">
        <v>0</v>
      </c>
      <c r="R1744">
        <v>0.06</v>
      </c>
      <c r="S1744">
        <v>0</v>
      </c>
      <c r="T1744">
        <v>79.58</v>
      </c>
      <c r="U1744">
        <v>0.21</v>
      </c>
      <c r="V1744">
        <v>0</v>
      </c>
      <c r="W1744">
        <v>0.57999999999999996</v>
      </c>
      <c r="X1744">
        <v>0</v>
      </c>
      <c r="Y1744">
        <v>0.31</v>
      </c>
      <c r="Z1744">
        <v>0</v>
      </c>
      <c r="AA1744">
        <v>1.7999999999999999E-2</v>
      </c>
      <c r="AB1744">
        <v>0</v>
      </c>
      <c r="AC1744" t="s">
        <v>36</v>
      </c>
      <c r="AD1744" t="s">
        <v>36</v>
      </c>
      <c r="AE1744" t="s">
        <v>36</v>
      </c>
      <c r="AF1744" t="s">
        <v>36</v>
      </c>
      <c r="AG1744" t="s">
        <v>36</v>
      </c>
      <c r="AH1744" t="s">
        <v>36</v>
      </c>
    </row>
    <row r="1745" spans="1:34" x14ac:dyDescent="0.25">
      <c r="A1745">
        <v>555</v>
      </c>
      <c r="B1745" t="s">
        <v>34</v>
      </c>
      <c r="C1745">
        <v>4</v>
      </c>
      <c r="D1745">
        <v>5</v>
      </c>
      <c r="E1745">
        <v>1</v>
      </c>
      <c r="F1745" t="s">
        <v>38</v>
      </c>
      <c r="G1745">
        <v>3</v>
      </c>
      <c r="H1745">
        <v>2034</v>
      </c>
      <c r="I1745">
        <v>45</v>
      </c>
      <c r="J1745">
        <v>1.93</v>
      </c>
      <c r="K1745">
        <v>0</v>
      </c>
      <c r="L1745">
        <v>39.1</v>
      </c>
      <c r="M1745">
        <v>6.3900000000000003E-4</v>
      </c>
      <c r="N1745">
        <v>0.16</v>
      </c>
      <c r="O1745">
        <v>0</v>
      </c>
      <c r="P1745">
        <v>5.3109433962264096E-3</v>
      </c>
      <c r="Q1745">
        <v>0</v>
      </c>
      <c r="R1745">
        <v>0.06</v>
      </c>
      <c r="S1745">
        <v>0</v>
      </c>
      <c r="T1745">
        <v>79.58</v>
      </c>
      <c r="U1745">
        <v>0.21</v>
      </c>
      <c r="V1745">
        <v>0</v>
      </c>
      <c r="W1745">
        <v>0.57999999999999996</v>
      </c>
      <c r="X1745">
        <v>0</v>
      </c>
      <c r="Y1745">
        <v>0.31</v>
      </c>
      <c r="Z1745">
        <v>0</v>
      </c>
      <c r="AA1745">
        <v>1.7999999999999999E-2</v>
      </c>
      <c r="AB1745">
        <v>0</v>
      </c>
      <c r="AC1745" t="s">
        <v>36</v>
      </c>
      <c r="AD1745" t="s">
        <v>36</v>
      </c>
      <c r="AE1745" t="s">
        <v>36</v>
      </c>
      <c r="AF1745" t="s">
        <v>36</v>
      </c>
      <c r="AG1745" t="s">
        <v>36</v>
      </c>
      <c r="AH1745" t="s">
        <v>36</v>
      </c>
    </row>
    <row r="1746" spans="1:34" x14ac:dyDescent="0.25">
      <c r="A1746">
        <v>556</v>
      </c>
      <c r="B1746" t="s">
        <v>34</v>
      </c>
      <c r="C1746">
        <v>4</v>
      </c>
      <c r="D1746">
        <v>5</v>
      </c>
      <c r="E1746">
        <v>1</v>
      </c>
      <c r="F1746" t="s">
        <v>38</v>
      </c>
      <c r="G1746">
        <v>3</v>
      </c>
      <c r="H1746">
        <v>2035</v>
      </c>
      <c r="I1746">
        <v>46</v>
      </c>
      <c r="J1746">
        <v>1.93</v>
      </c>
      <c r="K1746">
        <v>0</v>
      </c>
      <c r="L1746">
        <v>39.1</v>
      </c>
      <c r="M1746">
        <v>6.3900000000000003E-4</v>
      </c>
      <c r="N1746">
        <v>0.16</v>
      </c>
      <c r="O1746">
        <v>0</v>
      </c>
      <c r="P1746">
        <v>5.3109433962264096E-3</v>
      </c>
      <c r="Q1746">
        <v>0</v>
      </c>
      <c r="R1746">
        <v>0.06</v>
      </c>
      <c r="S1746">
        <v>0</v>
      </c>
      <c r="T1746">
        <v>79.58</v>
      </c>
      <c r="U1746">
        <v>0.21</v>
      </c>
      <c r="V1746">
        <v>0</v>
      </c>
      <c r="W1746">
        <v>0.57999999999999996</v>
      </c>
      <c r="X1746">
        <v>0</v>
      </c>
      <c r="Y1746">
        <v>0.31</v>
      </c>
      <c r="Z1746">
        <v>0</v>
      </c>
      <c r="AA1746">
        <v>1.7999999999999999E-2</v>
      </c>
      <c r="AB1746">
        <v>0</v>
      </c>
      <c r="AC1746" t="s">
        <v>36</v>
      </c>
      <c r="AD1746" t="s">
        <v>36</v>
      </c>
      <c r="AE1746" t="s">
        <v>36</v>
      </c>
      <c r="AF1746" t="s">
        <v>36</v>
      </c>
      <c r="AG1746" t="s">
        <v>36</v>
      </c>
      <c r="AH1746" t="s">
        <v>36</v>
      </c>
    </row>
    <row r="1747" spans="1:34" x14ac:dyDescent="0.25">
      <c r="A1747">
        <v>557</v>
      </c>
      <c r="B1747" t="s">
        <v>34</v>
      </c>
      <c r="C1747">
        <v>4</v>
      </c>
      <c r="D1747">
        <v>5</v>
      </c>
      <c r="E1747">
        <v>1</v>
      </c>
      <c r="F1747" t="s">
        <v>38</v>
      </c>
      <c r="G1747">
        <v>3</v>
      </c>
      <c r="H1747">
        <v>2036</v>
      </c>
      <c r="I1747">
        <v>47</v>
      </c>
      <c r="J1747">
        <v>1.93</v>
      </c>
      <c r="K1747">
        <v>0</v>
      </c>
      <c r="L1747">
        <v>39.1</v>
      </c>
      <c r="M1747">
        <v>6.3900000000000003E-4</v>
      </c>
      <c r="N1747">
        <v>0.16</v>
      </c>
      <c r="O1747">
        <v>0</v>
      </c>
      <c r="P1747">
        <v>5.3109433962264096E-3</v>
      </c>
      <c r="Q1747">
        <v>0</v>
      </c>
      <c r="R1747">
        <v>0.06</v>
      </c>
      <c r="S1747">
        <v>0</v>
      </c>
      <c r="T1747">
        <v>79.58</v>
      </c>
      <c r="U1747">
        <v>0.21</v>
      </c>
      <c r="V1747">
        <v>0</v>
      </c>
      <c r="W1747">
        <v>0.57999999999999996</v>
      </c>
      <c r="X1747">
        <v>0</v>
      </c>
      <c r="Y1747">
        <v>0.31</v>
      </c>
      <c r="Z1747">
        <v>0</v>
      </c>
      <c r="AA1747">
        <v>1.7999999999999999E-2</v>
      </c>
      <c r="AB1747">
        <v>0</v>
      </c>
      <c r="AC1747" t="s">
        <v>36</v>
      </c>
      <c r="AD1747" t="s">
        <v>36</v>
      </c>
      <c r="AE1747" t="s">
        <v>36</v>
      </c>
      <c r="AF1747" t="s">
        <v>36</v>
      </c>
      <c r="AG1747" t="s">
        <v>36</v>
      </c>
      <c r="AH1747" t="s">
        <v>36</v>
      </c>
    </row>
    <row r="1748" spans="1:34" x14ac:dyDescent="0.25">
      <c r="A1748">
        <v>558</v>
      </c>
      <c r="B1748" t="s">
        <v>34</v>
      </c>
      <c r="C1748">
        <v>4</v>
      </c>
      <c r="D1748">
        <v>5</v>
      </c>
      <c r="E1748">
        <v>1</v>
      </c>
      <c r="F1748" t="s">
        <v>38</v>
      </c>
      <c r="G1748">
        <v>3</v>
      </c>
      <c r="H1748">
        <v>2037</v>
      </c>
      <c r="I1748">
        <v>48</v>
      </c>
      <c r="J1748">
        <v>1.93</v>
      </c>
      <c r="K1748">
        <v>0</v>
      </c>
      <c r="L1748">
        <v>39.1</v>
      </c>
      <c r="M1748">
        <v>6.3900000000000003E-4</v>
      </c>
      <c r="N1748">
        <v>0.16</v>
      </c>
      <c r="O1748">
        <v>0</v>
      </c>
      <c r="P1748">
        <v>5.3109433962264096E-3</v>
      </c>
      <c r="Q1748">
        <v>0</v>
      </c>
      <c r="R1748">
        <v>0.06</v>
      </c>
      <c r="S1748">
        <v>0</v>
      </c>
      <c r="T1748">
        <v>79.58</v>
      </c>
      <c r="U1748">
        <v>0.21</v>
      </c>
      <c r="V1748">
        <v>0</v>
      </c>
      <c r="W1748">
        <v>0.57999999999999996</v>
      </c>
      <c r="X1748">
        <v>0</v>
      </c>
      <c r="Y1748">
        <v>0.31</v>
      </c>
      <c r="Z1748">
        <v>0</v>
      </c>
      <c r="AA1748">
        <v>1.7999999999999999E-2</v>
      </c>
      <c r="AB1748">
        <v>0</v>
      </c>
      <c r="AC1748" t="s">
        <v>36</v>
      </c>
      <c r="AD1748" t="s">
        <v>36</v>
      </c>
      <c r="AE1748" t="s">
        <v>36</v>
      </c>
      <c r="AF1748" t="s">
        <v>36</v>
      </c>
      <c r="AG1748" t="s">
        <v>36</v>
      </c>
      <c r="AH1748" t="s">
        <v>36</v>
      </c>
    </row>
    <row r="1749" spans="1:34" x14ac:dyDescent="0.25">
      <c r="A1749">
        <v>559</v>
      </c>
      <c r="B1749" t="s">
        <v>34</v>
      </c>
      <c r="C1749">
        <v>4</v>
      </c>
      <c r="D1749">
        <v>5</v>
      </c>
      <c r="E1749">
        <v>1</v>
      </c>
      <c r="F1749" t="s">
        <v>38</v>
      </c>
      <c r="G1749">
        <v>3</v>
      </c>
      <c r="H1749">
        <v>2038</v>
      </c>
      <c r="I1749">
        <v>49</v>
      </c>
      <c r="J1749">
        <v>1.93</v>
      </c>
      <c r="K1749">
        <v>0</v>
      </c>
      <c r="L1749">
        <v>39.1</v>
      </c>
      <c r="M1749">
        <v>6.3900000000000003E-4</v>
      </c>
      <c r="N1749">
        <v>0.16</v>
      </c>
      <c r="O1749">
        <v>0</v>
      </c>
      <c r="P1749">
        <v>5.3109433962264096E-3</v>
      </c>
      <c r="Q1749">
        <v>0</v>
      </c>
      <c r="R1749">
        <v>0.06</v>
      </c>
      <c r="S1749">
        <v>0</v>
      </c>
      <c r="T1749">
        <v>79.58</v>
      </c>
      <c r="U1749">
        <v>0.21</v>
      </c>
      <c r="V1749">
        <v>0</v>
      </c>
      <c r="W1749">
        <v>0.57999999999999996</v>
      </c>
      <c r="X1749">
        <v>0</v>
      </c>
      <c r="Y1749">
        <v>0.31</v>
      </c>
      <c r="Z1749">
        <v>0</v>
      </c>
      <c r="AA1749">
        <v>1.7999999999999999E-2</v>
      </c>
      <c r="AB1749">
        <v>0</v>
      </c>
      <c r="AC1749" t="s">
        <v>36</v>
      </c>
      <c r="AD1749" t="s">
        <v>36</v>
      </c>
      <c r="AE1749" t="s">
        <v>36</v>
      </c>
      <c r="AF1749" t="s">
        <v>36</v>
      </c>
      <c r="AG1749" t="s">
        <v>36</v>
      </c>
      <c r="AH1749" t="s">
        <v>36</v>
      </c>
    </row>
    <row r="1750" spans="1:34" x14ac:dyDescent="0.25">
      <c r="A1750">
        <v>560</v>
      </c>
      <c r="B1750" t="s">
        <v>34</v>
      </c>
      <c r="C1750">
        <v>4</v>
      </c>
      <c r="D1750">
        <v>5</v>
      </c>
      <c r="E1750">
        <v>1</v>
      </c>
      <c r="F1750" t="s">
        <v>38</v>
      </c>
      <c r="G1750">
        <v>3</v>
      </c>
      <c r="H1750">
        <v>2039</v>
      </c>
      <c r="I1750">
        <v>50</v>
      </c>
      <c r="J1750">
        <v>1.93</v>
      </c>
      <c r="K1750">
        <v>0</v>
      </c>
      <c r="L1750">
        <v>39.1</v>
      </c>
      <c r="M1750">
        <v>6.3900000000000003E-4</v>
      </c>
      <c r="N1750">
        <v>0.16</v>
      </c>
      <c r="O1750">
        <v>0</v>
      </c>
      <c r="P1750">
        <v>5.3109433962264096E-3</v>
      </c>
      <c r="Q1750">
        <v>0</v>
      </c>
      <c r="R1750">
        <v>0.06</v>
      </c>
      <c r="S1750">
        <v>0</v>
      </c>
      <c r="T1750">
        <v>79.58</v>
      </c>
      <c r="U1750">
        <v>0.21</v>
      </c>
      <c r="V1750">
        <v>0</v>
      </c>
      <c r="W1750">
        <v>0.57999999999999996</v>
      </c>
      <c r="X1750">
        <v>0</v>
      </c>
      <c r="Y1750">
        <v>0.31</v>
      </c>
      <c r="Z1750">
        <v>0</v>
      </c>
      <c r="AA1750">
        <v>1.7999999999999999E-2</v>
      </c>
      <c r="AB1750">
        <v>0</v>
      </c>
      <c r="AC1750" t="s">
        <v>36</v>
      </c>
      <c r="AD1750" t="s">
        <v>36</v>
      </c>
      <c r="AE1750" t="s">
        <v>36</v>
      </c>
      <c r="AF1750" t="s">
        <v>36</v>
      </c>
      <c r="AG1750" t="s">
        <v>36</v>
      </c>
      <c r="AH1750" t="s">
        <v>36</v>
      </c>
    </row>
    <row r="1751" spans="1:34" x14ac:dyDescent="0.25">
      <c r="A1751">
        <v>561</v>
      </c>
      <c r="B1751" t="s">
        <v>34</v>
      </c>
      <c r="C1751">
        <v>4</v>
      </c>
      <c r="D1751">
        <v>5</v>
      </c>
      <c r="E1751">
        <v>1</v>
      </c>
      <c r="F1751" t="s">
        <v>38</v>
      </c>
      <c r="G1751">
        <v>3</v>
      </c>
      <c r="H1751">
        <v>2040</v>
      </c>
      <c r="I1751">
        <v>51</v>
      </c>
      <c r="J1751">
        <v>1.93</v>
      </c>
      <c r="K1751">
        <v>0</v>
      </c>
      <c r="L1751">
        <v>39.1</v>
      </c>
      <c r="M1751">
        <v>6.3900000000000003E-4</v>
      </c>
      <c r="N1751">
        <v>0.16</v>
      </c>
      <c r="O1751">
        <v>0</v>
      </c>
      <c r="P1751">
        <v>5.3109433962264096E-3</v>
      </c>
      <c r="Q1751">
        <v>0</v>
      </c>
      <c r="R1751">
        <v>0.06</v>
      </c>
      <c r="S1751">
        <v>0</v>
      </c>
      <c r="T1751">
        <v>79.58</v>
      </c>
      <c r="U1751">
        <v>0.21</v>
      </c>
      <c r="V1751">
        <v>0</v>
      </c>
      <c r="W1751">
        <v>0.57999999999999996</v>
      </c>
      <c r="X1751">
        <v>0</v>
      </c>
      <c r="Y1751">
        <v>0.31</v>
      </c>
      <c r="Z1751">
        <v>0</v>
      </c>
      <c r="AA1751">
        <v>1.7999999999999999E-2</v>
      </c>
      <c r="AB1751">
        <v>0</v>
      </c>
      <c r="AC1751" t="s">
        <v>36</v>
      </c>
      <c r="AD1751" t="s">
        <v>36</v>
      </c>
      <c r="AE1751" t="s">
        <v>36</v>
      </c>
      <c r="AF1751" t="s">
        <v>36</v>
      </c>
      <c r="AG1751" t="s">
        <v>36</v>
      </c>
      <c r="AH1751" t="s">
        <v>36</v>
      </c>
    </row>
    <row r="1752" spans="1:34" x14ac:dyDescent="0.25">
      <c r="A1752">
        <v>594</v>
      </c>
      <c r="B1752" t="s">
        <v>34</v>
      </c>
      <c r="C1752">
        <v>4</v>
      </c>
      <c r="D1752">
        <v>15</v>
      </c>
      <c r="E1752">
        <v>2</v>
      </c>
      <c r="F1752" t="s">
        <v>38</v>
      </c>
      <c r="G1752">
        <v>3</v>
      </c>
      <c r="H1752">
        <v>2022</v>
      </c>
      <c r="I1752">
        <v>33</v>
      </c>
      <c r="J1752">
        <v>1.93</v>
      </c>
      <c r="K1752">
        <v>0</v>
      </c>
      <c r="L1752">
        <v>39.1</v>
      </c>
      <c r="M1752">
        <v>6.3900000000000003E-4</v>
      </c>
      <c r="N1752">
        <v>0.16</v>
      </c>
      <c r="O1752">
        <v>0</v>
      </c>
      <c r="P1752">
        <v>5.3109433962264096E-3</v>
      </c>
      <c r="Q1752">
        <v>0</v>
      </c>
      <c r="R1752">
        <v>0.06</v>
      </c>
      <c r="S1752">
        <v>0</v>
      </c>
      <c r="T1752">
        <v>79.58</v>
      </c>
      <c r="U1752">
        <v>0.21</v>
      </c>
      <c r="V1752">
        <v>0</v>
      </c>
      <c r="W1752">
        <v>0.57999999999999996</v>
      </c>
      <c r="X1752">
        <v>0</v>
      </c>
      <c r="Y1752">
        <v>0.31</v>
      </c>
      <c r="Z1752">
        <v>0</v>
      </c>
      <c r="AA1752">
        <v>1.7999999999999999E-2</v>
      </c>
      <c r="AB1752">
        <v>0</v>
      </c>
      <c r="AC1752" t="s">
        <v>36</v>
      </c>
      <c r="AD1752" t="s">
        <v>36</v>
      </c>
      <c r="AE1752" t="s">
        <v>36</v>
      </c>
      <c r="AF1752" t="s">
        <v>36</v>
      </c>
      <c r="AG1752" t="s">
        <v>36</v>
      </c>
      <c r="AH1752" t="s">
        <v>36</v>
      </c>
    </row>
    <row r="1753" spans="1:34" x14ac:dyDescent="0.25">
      <c r="A1753">
        <v>595</v>
      </c>
      <c r="B1753" t="s">
        <v>34</v>
      </c>
      <c r="C1753">
        <v>4</v>
      </c>
      <c r="D1753">
        <v>15</v>
      </c>
      <c r="E1753">
        <v>2</v>
      </c>
      <c r="F1753" t="s">
        <v>38</v>
      </c>
      <c r="G1753">
        <v>3</v>
      </c>
      <c r="H1753">
        <v>2023</v>
      </c>
      <c r="I1753">
        <v>34</v>
      </c>
      <c r="J1753">
        <v>1.93</v>
      </c>
      <c r="K1753">
        <v>0</v>
      </c>
      <c r="L1753">
        <v>39.1</v>
      </c>
      <c r="M1753">
        <v>6.3900000000000003E-4</v>
      </c>
      <c r="N1753">
        <v>0.16</v>
      </c>
      <c r="O1753">
        <v>0</v>
      </c>
      <c r="P1753">
        <v>5.3109433962264096E-3</v>
      </c>
      <c r="Q1753">
        <v>0</v>
      </c>
      <c r="R1753">
        <v>0.06</v>
      </c>
      <c r="S1753">
        <v>0</v>
      </c>
      <c r="T1753">
        <v>79.58</v>
      </c>
      <c r="U1753">
        <v>0.21</v>
      </c>
      <c r="V1753">
        <v>0</v>
      </c>
      <c r="W1753">
        <v>0.57999999999999996</v>
      </c>
      <c r="X1753">
        <v>0</v>
      </c>
      <c r="Y1753">
        <v>0.31</v>
      </c>
      <c r="Z1753">
        <v>0</v>
      </c>
      <c r="AA1753">
        <v>1.7999999999999999E-2</v>
      </c>
      <c r="AB1753">
        <v>0</v>
      </c>
      <c r="AC1753" t="s">
        <v>36</v>
      </c>
      <c r="AD1753" t="s">
        <v>36</v>
      </c>
      <c r="AE1753" t="s">
        <v>36</v>
      </c>
      <c r="AF1753" t="s">
        <v>36</v>
      </c>
      <c r="AG1753" t="s">
        <v>36</v>
      </c>
      <c r="AH1753" t="s">
        <v>36</v>
      </c>
    </row>
    <row r="1754" spans="1:34" x14ac:dyDescent="0.25">
      <c r="A1754">
        <v>596</v>
      </c>
      <c r="B1754" t="s">
        <v>34</v>
      </c>
      <c r="C1754">
        <v>4</v>
      </c>
      <c r="D1754">
        <v>15</v>
      </c>
      <c r="E1754">
        <v>2</v>
      </c>
      <c r="F1754" t="s">
        <v>38</v>
      </c>
      <c r="G1754">
        <v>3</v>
      </c>
      <c r="H1754">
        <v>2024</v>
      </c>
      <c r="I1754">
        <v>35</v>
      </c>
      <c r="J1754">
        <v>1.93</v>
      </c>
      <c r="K1754">
        <v>0</v>
      </c>
      <c r="L1754">
        <v>39.1</v>
      </c>
      <c r="M1754">
        <v>6.3900000000000003E-4</v>
      </c>
      <c r="N1754">
        <v>0.16</v>
      </c>
      <c r="O1754">
        <v>0</v>
      </c>
      <c r="P1754">
        <v>5.3109433962264096E-3</v>
      </c>
      <c r="Q1754">
        <v>0</v>
      </c>
      <c r="R1754">
        <v>0.06</v>
      </c>
      <c r="S1754">
        <v>0</v>
      </c>
      <c r="T1754">
        <v>79.58</v>
      </c>
      <c r="U1754">
        <v>0.21</v>
      </c>
      <c r="V1754">
        <v>0</v>
      </c>
      <c r="W1754">
        <v>0.57999999999999996</v>
      </c>
      <c r="X1754">
        <v>0</v>
      </c>
      <c r="Y1754">
        <v>0.31</v>
      </c>
      <c r="Z1754">
        <v>0</v>
      </c>
      <c r="AA1754">
        <v>1.7999999999999999E-2</v>
      </c>
      <c r="AB1754">
        <v>0</v>
      </c>
      <c r="AC1754" t="s">
        <v>36</v>
      </c>
      <c r="AD1754" t="s">
        <v>36</v>
      </c>
      <c r="AE1754" t="s">
        <v>36</v>
      </c>
      <c r="AF1754" t="s">
        <v>36</v>
      </c>
      <c r="AG1754" t="s">
        <v>36</v>
      </c>
      <c r="AH1754" t="s">
        <v>36</v>
      </c>
    </row>
    <row r="1755" spans="1:34" x14ac:dyDescent="0.25">
      <c r="A1755">
        <v>597</v>
      </c>
      <c r="B1755" t="s">
        <v>34</v>
      </c>
      <c r="C1755">
        <v>4</v>
      </c>
      <c r="D1755">
        <v>15</v>
      </c>
      <c r="E1755">
        <v>2</v>
      </c>
      <c r="F1755" t="s">
        <v>38</v>
      </c>
      <c r="G1755">
        <v>3</v>
      </c>
      <c r="H1755">
        <v>2025</v>
      </c>
      <c r="I1755">
        <v>36</v>
      </c>
      <c r="J1755">
        <v>1.93</v>
      </c>
      <c r="K1755">
        <v>0</v>
      </c>
      <c r="L1755">
        <v>39.1</v>
      </c>
      <c r="M1755">
        <v>6.3900000000000003E-4</v>
      </c>
      <c r="N1755">
        <v>0.16</v>
      </c>
      <c r="O1755">
        <v>0</v>
      </c>
      <c r="P1755">
        <v>5.3109433962264096E-3</v>
      </c>
      <c r="Q1755">
        <v>0</v>
      </c>
      <c r="R1755">
        <v>0.06</v>
      </c>
      <c r="S1755">
        <v>0</v>
      </c>
      <c r="T1755">
        <v>79.58</v>
      </c>
      <c r="U1755">
        <v>0.21</v>
      </c>
      <c r="V1755">
        <v>0</v>
      </c>
      <c r="W1755">
        <v>0.57999999999999996</v>
      </c>
      <c r="X1755">
        <v>0</v>
      </c>
      <c r="Y1755">
        <v>0.31</v>
      </c>
      <c r="Z1755">
        <v>0</v>
      </c>
      <c r="AA1755">
        <v>1.7999999999999999E-2</v>
      </c>
      <c r="AB1755">
        <v>0</v>
      </c>
      <c r="AC1755" t="s">
        <v>36</v>
      </c>
      <c r="AD1755" t="s">
        <v>36</v>
      </c>
      <c r="AE1755" t="s">
        <v>36</v>
      </c>
      <c r="AF1755" t="s">
        <v>36</v>
      </c>
      <c r="AG1755" t="s">
        <v>36</v>
      </c>
      <c r="AH1755" t="s">
        <v>36</v>
      </c>
    </row>
    <row r="1756" spans="1:34" x14ac:dyDescent="0.25">
      <c r="A1756">
        <v>598</v>
      </c>
      <c r="B1756" t="s">
        <v>34</v>
      </c>
      <c r="C1756">
        <v>4</v>
      </c>
      <c r="D1756">
        <v>15</v>
      </c>
      <c r="E1756">
        <v>2</v>
      </c>
      <c r="F1756" t="s">
        <v>38</v>
      </c>
      <c r="G1756">
        <v>3</v>
      </c>
      <c r="H1756">
        <v>2026</v>
      </c>
      <c r="I1756">
        <v>37</v>
      </c>
      <c r="J1756">
        <v>1.93</v>
      </c>
      <c r="K1756">
        <v>0</v>
      </c>
      <c r="L1756">
        <v>39.1</v>
      </c>
      <c r="M1756">
        <v>6.3900000000000003E-4</v>
      </c>
      <c r="N1756">
        <v>0.16</v>
      </c>
      <c r="O1756">
        <v>0</v>
      </c>
      <c r="P1756">
        <v>5.3109433962264096E-3</v>
      </c>
      <c r="Q1756">
        <v>0</v>
      </c>
      <c r="R1756">
        <v>0.06</v>
      </c>
      <c r="S1756">
        <v>0</v>
      </c>
      <c r="T1756">
        <v>79.58</v>
      </c>
      <c r="U1756">
        <v>0.21</v>
      </c>
      <c r="V1756">
        <v>0</v>
      </c>
      <c r="W1756">
        <v>0.57999999999999996</v>
      </c>
      <c r="X1756">
        <v>0</v>
      </c>
      <c r="Y1756">
        <v>0.31</v>
      </c>
      <c r="Z1756">
        <v>0</v>
      </c>
      <c r="AA1756">
        <v>1.7999999999999999E-2</v>
      </c>
      <c r="AB1756">
        <v>0</v>
      </c>
      <c r="AC1756" t="s">
        <v>36</v>
      </c>
      <c r="AD1756" t="s">
        <v>36</v>
      </c>
      <c r="AE1756" t="s">
        <v>36</v>
      </c>
      <c r="AF1756" t="s">
        <v>36</v>
      </c>
      <c r="AG1756" t="s">
        <v>36</v>
      </c>
      <c r="AH1756" t="s">
        <v>36</v>
      </c>
    </row>
    <row r="1757" spans="1:34" x14ac:dyDescent="0.25">
      <c r="A1757">
        <v>599</v>
      </c>
      <c r="B1757" t="s">
        <v>34</v>
      </c>
      <c r="C1757">
        <v>4</v>
      </c>
      <c r="D1757">
        <v>15</v>
      </c>
      <c r="E1757">
        <v>2</v>
      </c>
      <c r="F1757" t="s">
        <v>38</v>
      </c>
      <c r="G1757">
        <v>3</v>
      </c>
      <c r="H1757">
        <v>2027</v>
      </c>
      <c r="I1757">
        <v>38</v>
      </c>
      <c r="J1757">
        <v>1.93</v>
      </c>
      <c r="K1757">
        <v>0</v>
      </c>
      <c r="L1757">
        <v>39.1</v>
      </c>
      <c r="M1757">
        <v>6.3900000000000003E-4</v>
      </c>
      <c r="N1757">
        <v>0.16</v>
      </c>
      <c r="O1757">
        <v>0</v>
      </c>
      <c r="P1757">
        <v>5.3109433962264096E-3</v>
      </c>
      <c r="Q1757">
        <v>0</v>
      </c>
      <c r="R1757">
        <v>0.06</v>
      </c>
      <c r="S1757">
        <v>0</v>
      </c>
      <c r="T1757">
        <v>79.58</v>
      </c>
      <c r="U1757">
        <v>0.21</v>
      </c>
      <c r="V1757">
        <v>0</v>
      </c>
      <c r="W1757">
        <v>0.57999999999999996</v>
      </c>
      <c r="X1757">
        <v>0</v>
      </c>
      <c r="Y1757">
        <v>0.31</v>
      </c>
      <c r="Z1757">
        <v>0</v>
      </c>
      <c r="AA1757">
        <v>1.7999999999999999E-2</v>
      </c>
      <c r="AB1757">
        <v>0</v>
      </c>
      <c r="AC1757" t="s">
        <v>36</v>
      </c>
      <c r="AD1757" t="s">
        <v>36</v>
      </c>
      <c r="AE1757" t="s">
        <v>36</v>
      </c>
      <c r="AF1757" t="s">
        <v>36</v>
      </c>
      <c r="AG1757" t="s">
        <v>36</v>
      </c>
      <c r="AH1757" t="s">
        <v>36</v>
      </c>
    </row>
    <row r="1758" spans="1:34" x14ac:dyDescent="0.25">
      <c r="A1758">
        <v>600</v>
      </c>
      <c r="B1758" t="s">
        <v>34</v>
      </c>
      <c r="C1758">
        <v>4</v>
      </c>
      <c r="D1758">
        <v>15</v>
      </c>
      <c r="E1758">
        <v>2</v>
      </c>
      <c r="F1758" t="s">
        <v>38</v>
      </c>
      <c r="G1758">
        <v>3</v>
      </c>
      <c r="H1758">
        <v>2028</v>
      </c>
      <c r="I1758">
        <v>39</v>
      </c>
      <c r="J1758">
        <v>1.93</v>
      </c>
      <c r="K1758">
        <v>0</v>
      </c>
      <c r="L1758">
        <v>39.1</v>
      </c>
      <c r="M1758">
        <v>6.3900000000000003E-4</v>
      </c>
      <c r="N1758">
        <v>0.16</v>
      </c>
      <c r="O1758">
        <v>0</v>
      </c>
      <c r="P1758">
        <v>5.3109433962264096E-3</v>
      </c>
      <c r="Q1758">
        <v>0</v>
      </c>
      <c r="R1758">
        <v>0.06</v>
      </c>
      <c r="S1758">
        <v>0</v>
      </c>
      <c r="T1758">
        <v>79.58</v>
      </c>
      <c r="U1758">
        <v>0.21</v>
      </c>
      <c r="V1758">
        <v>0</v>
      </c>
      <c r="W1758">
        <v>0.57999999999999996</v>
      </c>
      <c r="X1758">
        <v>0</v>
      </c>
      <c r="Y1758">
        <v>0.31</v>
      </c>
      <c r="Z1758">
        <v>0</v>
      </c>
      <c r="AA1758">
        <v>1.7999999999999999E-2</v>
      </c>
      <c r="AB1758">
        <v>0</v>
      </c>
      <c r="AC1758" t="s">
        <v>36</v>
      </c>
      <c r="AD1758" t="s">
        <v>36</v>
      </c>
      <c r="AE1758" t="s">
        <v>36</v>
      </c>
      <c r="AF1758" t="s">
        <v>36</v>
      </c>
      <c r="AG1758" t="s">
        <v>36</v>
      </c>
      <c r="AH1758" t="s">
        <v>36</v>
      </c>
    </row>
    <row r="1759" spans="1:34" x14ac:dyDescent="0.25">
      <c r="A1759">
        <v>601</v>
      </c>
      <c r="B1759" t="s">
        <v>34</v>
      </c>
      <c r="C1759">
        <v>4</v>
      </c>
      <c r="D1759">
        <v>15</v>
      </c>
      <c r="E1759">
        <v>2</v>
      </c>
      <c r="F1759" t="s">
        <v>38</v>
      </c>
      <c r="G1759">
        <v>3</v>
      </c>
      <c r="H1759">
        <v>2029</v>
      </c>
      <c r="I1759">
        <v>40</v>
      </c>
      <c r="J1759">
        <v>1.93</v>
      </c>
      <c r="K1759">
        <v>0</v>
      </c>
      <c r="L1759">
        <v>39.1</v>
      </c>
      <c r="M1759">
        <v>6.3900000000000003E-4</v>
      </c>
      <c r="N1759">
        <v>0.16</v>
      </c>
      <c r="O1759">
        <v>0</v>
      </c>
      <c r="P1759">
        <v>5.3109433962264096E-3</v>
      </c>
      <c r="Q1759">
        <v>0</v>
      </c>
      <c r="R1759">
        <v>0.06</v>
      </c>
      <c r="S1759">
        <v>0</v>
      </c>
      <c r="T1759">
        <v>79.58</v>
      </c>
      <c r="U1759">
        <v>0.21</v>
      </c>
      <c r="V1759">
        <v>0</v>
      </c>
      <c r="W1759">
        <v>0.57999999999999996</v>
      </c>
      <c r="X1759">
        <v>0</v>
      </c>
      <c r="Y1759">
        <v>0.31</v>
      </c>
      <c r="Z1759">
        <v>0</v>
      </c>
      <c r="AA1759">
        <v>1.7999999999999999E-2</v>
      </c>
      <c r="AB1759">
        <v>0</v>
      </c>
      <c r="AC1759" t="s">
        <v>36</v>
      </c>
      <c r="AD1759" t="s">
        <v>36</v>
      </c>
      <c r="AE1759" t="s">
        <v>36</v>
      </c>
      <c r="AF1759" t="s">
        <v>36</v>
      </c>
      <c r="AG1759" t="s">
        <v>36</v>
      </c>
      <c r="AH1759" t="s">
        <v>36</v>
      </c>
    </row>
    <row r="1760" spans="1:34" x14ac:dyDescent="0.25">
      <c r="A1760">
        <v>602</v>
      </c>
      <c r="B1760" t="s">
        <v>34</v>
      </c>
      <c r="C1760">
        <v>4</v>
      </c>
      <c r="D1760">
        <v>15</v>
      </c>
      <c r="E1760">
        <v>2</v>
      </c>
      <c r="F1760" t="s">
        <v>38</v>
      </c>
      <c r="G1760">
        <v>3</v>
      </c>
      <c r="H1760">
        <v>2030</v>
      </c>
      <c r="I1760">
        <v>41</v>
      </c>
      <c r="J1760">
        <v>1.93</v>
      </c>
      <c r="K1760">
        <v>0</v>
      </c>
      <c r="L1760">
        <v>39.1</v>
      </c>
      <c r="M1760">
        <v>6.3900000000000003E-4</v>
      </c>
      <c r="N1760">
        <v>0.16</v>
      </c>
      <c r="O1760">
        <v>0</v>
      </c>
      <c r="P1760">
        <v>5.3109433962264096E-3</v>
      </c>
      <c r="Q1760">
        <v>0</v>
      </c>
      <c r="R1760">
        <v>0.06</v>
      </c>
      <c r="S1760">
        <v>0</v>
      </c>
      <c r="T1760">
        <v>79.58</v>
      </c>
      <c r="U1760">
        <v>0.21</v>
      </c>
      <c r="V1760">
        <v>0</v>
      </c>
      <c r="W1760">
        <v>0.57999999999999996</v>
      </c>
      <c r="X1760">
        <v>0</v>
      </c>
      <c r="Y1760">
        <v>0.31</v>
      </c>
      <c r="Z1760">
        <v>0</v>
      </c>
      <c r="AA1760">
        <v>1.7999999999999999E-2</v>
      </c>
      <c r="AB1760">
        <v>0</v>
      </c>
      <c r="AC1760" t="s">
        <v>36</v>
      </c>
      <c r="AD1760" t="s">
        <v>36</v>
      </c>
      <c r="AE1760" t="s">
        <v>36</v>
      </c>
      <c r="AF1760" t="s">
        <v>36</v>
      </c>
      <c r="AG1760" t="s">
        <v>36</v>
      </c>
      <c r="AH1760" t="s">
        <v>36</v>
      </c>
    </row>
    <row r="1761" spans="1:34" x14ac:dyDescent="0.25">
      <c r="A1761">
        <v>603</v>
      </c>
      <c r="B1761" t="s">
        <v>34</v>
      </c>
      <c r="C1761">
        <v>4</v>
      </c>
      <c r="D1761">
        <v>15</v>
      </c>
      <c r="E1761">
        <v>2</v>
      </c>
      <c r="F1761" t="s">
        <v>38</v>
      </c>
      <c r="G1761">
        <v>3</v>
      </c>
      <c r="H1761">
        <v>2031</v>
      </c>
      <c r="I1761">
        <v>42</v>
      </c>
      <c r="J1761">
        <v>1.93</v>
      </c>
      <c r="K1761">
        <v>0</v>
      </c>
      <c r="L1761">
        <v>39.1</v>
      </c>
      <c r="M1761">
        <v>6.3900000000000003E-4</v>
      </c>
      <c r="N1761">
        <v>0.16</v>
      </c>
      <c r="O1761">
        <v>0</v>
      </c>
      <c r="P1761">
        <v>5.3109433962264096E-3</v>
      </c>
      <c r="Q1761">
        <v>0</v>
      </c>
      <c r="R1761">
        <v>0.06</v>
      </c>
      <c r="S1761">
        <v>0</v>
      </c>
      <c r="T1761">
        <v>79.58</v>
      </c>
      <c r="U1761">
        <v>0.21</v>
      </c>
      <c r="V1761">
        <v>0</v>
      </c>
      <c r="W1761">
        <v>0.57999999999999996</v>
      </c>
      <c r="X1761">
        <v>0</v>
      </c>
      <c r="Y1761">
        <v>0.31</v>
      </c>
      <c r="Z1761">
        <v>0</v>
      </c>
      <c r="AA1761">
        <v>1.7999999999999999E-2</v>
      </c>
      <c r="AB1761">
        <v>0</v>
      </c>
      <c r="AC1761" t="s">
        <v>36</v>
      </c>
      <c r="AD1761" t="s">
        <v>36</v>
      </c>
      <c r="AE1761" t="s">
        <v>36</v>
      </c>
      <c r="AF1761" t="s">
        <v>36</v>
      </c>
      <c r="AG1761" t="s">
        <v>36</v>
      </c>
      <c r="AH1761" t="s">
        <v>36</v>
      </c>
    </row>
    <row r="1762" spans="1:34" x14ac:dyDescent="0.25">
      <c r="A1762">
        <v>604</v>
      </c>
      <c r="B1762" t="s">
        <v>34</v>
      </c>
      <c r="C1762">
        <v>4</v>
      </c>
      <c r="D1762">
        <v>15</v>
      </c>
      <c r="E1762">
        <v>2</v>
      </c>
      <c r="F1762" t="s">
        <v>38</v>
      </c>
      <c r="G1762">
        <v>3</v>
      </c>
      <c r="H1762">
        <v>2032</v>
      </c>
      <c r="I1762">
        <v>43</v>
      </c>
      <c r="J1762">
        <v>1.93</v>
      </c>
      <c r="K1762">
        <v>0</v>
      </c>
      <c r="L1762">
        <v>39.1</v>
      </c>
      <c r="M1762">
        <v>6.3900000000000003E-4</v>
      </c>
      <c r="N1762">
        <v>0.16</v>
      </c>
      <c r="O1762">
        <v>0</v>
      </c>
      <c r="P1762">
        <v>5.3109433962264096E-3</v>
      </c>
      <c r="Q1762">
        <v>0</v>
      </c>
      <c r="R1762">
        <v>0.06</v>
      </c>
      <c r="S1762">
        <v>0</v>
      </c>
      <c r="T1762">
        <v>79.58</v>
      </c>
      <c r="U1762">
        <v>0.21</v>
      </c>
      <c r="V1762">
        <v>0</v>
      </c>
      <c r="W1762">
        <v>0.57999999999999996</v>
      </c>
      <c r="X1762">
        <v>0</v>
      </c>
      <c r="Y1762">
        <v>0.31</v>
      </c>
      <c r="Z1762">
        <v>0</v>
      </c>
      <c r="AA1762">
        <v>1.7999999999999999E-2</v>
      </c>
      <c r="AB1762">
        <v>0</v>
      </c>
      <c r="AC1762" t="s">
        <v>36</v>
      </c>
      <c r="AD1762" t="s">
        <v>36</v>
      </c>
      <c r="AE1762" t="s">
        <v>36</v>
      </c>
      <c r="AF1762" t="s">
        <v>36</v>
      </c>
      <c r="AG1762" t="s">
        <v>36</v>
      </c>
      <c r="AH1762" t="s">
        <v>36</v>
      </c>
    </row>
    <row r="1763" spans="1:34" x14ac:dyDescent="0.25">
      <c r="A1763">
        <v>605</v>
      </c>
      <c r="B1763" t="s">
        <v>34</v>
      </c>
      <c r="C1763">
        <v>4</v>
      </c>
      <c r="D1763">
        <v>15</v>
      </c>
      <c r="E1763">
        <v>2</v>
      </c>
      <c r="F1763" t="s">
        <v>38</v>
      </c>
      <c r="G1763">
        <v>3</v>
      </c>
      <c r="H1763">
        <v>2033</v>
      </c>
      <c r="I1763">
        <v>44</v>
      </c>
      <c r="J1763">
        <v>1.93</v>
      </c>
      <c r="K1763">
        <v>0</v>
      </c>
      <c r="L1763">
        <v>39.1</v>
      </c>
      <c r="M1763">
        <v>6.3900000000000003E-4</v>
      </c>
      <c r="N1763">
        <v>0.16</v>
      </c>
      <c r="O1763">
        <v>0</v>
      </c>
      <c r="P1763">
        <v>5.3109433962264096E-3</v>
      </c>
      <c r="Q1763">
        <v>0</v>
      </c>
      <c r="R1763">
        <v>0.06</v>
      </c>
      <c r="S1763">
        <v>0</v>
      </c>
      <c r="T1763">
        <v>79.58</v>
      </c>
      <c r="U1763">
        <v>0.21</v>
      </c>
      <c r="V1763">
        <v>0</v>
      </c>
      <c r="W1763">
        <v>0.57999999999999996</v>
      </c>
      <c r="X1763">
        <v>0</v>
      </c>
      <c r="Y1763">
        <v>0.31</v>
      </c>
      <c r="Z1763">
        <v>0</v>
      </c>
      <c r="AA1763">
        <v>1.7999999999999999E-2</v>
      </c>
      <c r="AB1763">
        <v>0</v>
      </c>
      <c r="AC1763" t="s">
        <v>36</v>
      </c>
      <c r="AD1763" t="s">
        <v>36</v>
      </c>
      <c r="AE1763" t="s">
        <v>36</v>
      </c>
      <c r="AF1763" t="s">
        <v>36</v>
      </c>
      <c r="AG1763" t="s">
        <v>36</v>
      </c>
      <c r="AH1763" t="s">
        <v>36</v>
      </c>
    </row>
    <row r="1764" spans="1:34" x14ac:dyDescent="0.25">
      <c r="A1764">
        <v>606</v>
      </c>
      <c r="B1764" t="s">
        <v>34</v>
      </c>
      <c r="C1764">
        <v>4</v>
      </c>
      <c r="D1764">
        <v>15</v>
      </c>
      <c r="E1764">
        <v>2</v>
      </c>
      <c r="F1764" t="s">
        <v>38</v>
      </c>
      <c r="G1764">
        <v>3</v>
      </c>
      <c r="H1764">
        <v>2034</v>
      </c>
      <c r="I1764">
        <v>45</v>
      </c>
      <c r="J1764">
        <v>1.93</v>
      </c>
      <c r="K1764">
        <v>0</v>
      </c>
      <c r="L1764">
        <v>39.1</v>
      </c>
      <c r="M1764">
        <v>6.3900000000000003E-4</v>
      </c>
      <c r="N1764">
        <v>0.16</v>
      </c>
      <c r="O1764">
        <v>0</v>
      </c>
      <c r="P1764">
        <v>5.3109433962264096E-3</v>
      </c>
      <c r="Q1764">
        <v>0</v>
      </c>
      <c r="R1764">
        <v>0.06</v>
      </c>
      <c r="S1764">
        <v>0</v>
      </c>
      <c r="T1764">
        <v>79.58</v>
      </c>
      <c r="U1764">
        <v>0.21</v>
      </c>
      <c r="V1764">
        <v>0</v>
      </c>
      <c r="W1764">
        <v>0.57999999999999996</v>
      </c>
      <c r="X1764">
        <v>0</v>
      </c>
      <c r="Y1764">
        <v>0.31</v>
      </c>
      <c r="Z1764">
        <v>0</v>
      </c>
      <c r="AA1764">
        <v>1.7999999999999999E-2</v>
      </c>
      <c r="AB1764">
        <v>0</v>
      </c>
      <c r="AC1764" t="s">
        <v>36</v>
      </c>
      <c r="AD1764" t="s">
        <v>36</v>
      </c>
      <c r="AE1764" t="s">
        <v>36</v>
      </c>
      <c r="AF1764" t="s">
        <v>36</v>
      </c>
      <c r="AG1764" t="s">
        <v>36</v>
      </c>
      <c r="AH1764" t="s">
        <v>36</v>
      </c>
    </row>
    <row r="1765" spans="1:34" x14ac:dyDescent="0.25">
      <c r="A1765">
        <v>607</v>
      </c>
      <c r="B1765" t="s">
        <v>34</v>
      </c>
      <c r="C1765">
        <v>4</v>
      </c>
      <c r="D1765">
        <v>15</v>
      </c>
      <c r="E1765">
        <v>2</v>
      </c>
      <c r="F1765" t="s">
        <v>38</v>
      </c>
      <c r="G1765">
        <v>3</v>
      </c>
      <c r="H1765">
        <v>2035</v>
      </c>
      <c r="I1765">
        <v>46</v>
      </c>
      <c r="J1765">
        <v>1.93</v>
      </c>
      <c r="K1765">
        <v>0</v>
      </c>
      <c r="L1765">
        <v>39.1</v>
      </c>
      <c r="M1765">
        <v>6.3900000000000003E-4</v>
      </c>
      <c r="N1765">
        <v>0.16</v>
      </c>
      <c r="O1765">
        <v>0</v>
      </c>
      <c r="P1765">
        <v>5.3109433962264096E-3</v>
      </c>
      <c r="Q1765">
        <v>0</v>
      </c>
      <c r="R1765">
        <v>0.06</v>
      </c>
      <c r="S1765">
        <v>0</v>
      </c>
      <c r="T1765">
        <v>79.58</v>
      </c>
      <c r="U1765">
        <v>0.21</v>
      </c>
      <c r="V1765">
        <v>0</v>
      </c>
      <c r="W1765">
        <v>0.57999999999999996</v>
      </c>
      <c r="X1765">
        <v>0</v>
      </c>
      <c r="Y1765">
        <v>0.31</v>
      </c>
      <c r="Z1765">
        <v>0</v>
      </c>
      <c r="AA1765">
        <v>1.7999999999999999E-2</v>
      </c>
      <c r="AB1765">
        <v>0</v>
      </c>
      <c r="AC1765" t="s">
        <v>36</v>
      </c>
      <c r="AD1765" t="s">
        <v>36</v>
      </c>
      <c r="AE1765" t="s">
        <v>36</v>
      </c>
      <c r="AF1765" t="s">
        <v>36</v>
      </c>
      <c r="AG1765" t="s">
        <v>36</v>
      </c>
      <c r="AH1765" t="s">
        <v>36</v>
      </c>
    </row>
    <row r="1766" spans="1:34" x14ac:dyDescent="0.25">
      <c r="A1766">
        <v>608</v>
      </c>
      <c r="B1766" t="s">
        <v>34</v>
      </c>
      <c r="C1766">
        <v>4</v>
      </c>
      <c r="D1766">
        <v>15</v>
      </c>
      <c r="E1766">
        <v>2</v>
      </c>
      <c r="F1766" t="s">
        <v>38</v>
      </c>
      <c r="G1766">
        <v>3</v>
      </c>
      <c r="H1766">
        <v>2036</v>
      </c>
      <c r="I1766">
        <v>47</v>
      </c>
      <c r="J1766">
        <v>1.93</v>
      </c>
      <c r="K1766">
        <v>0</v>
      </c>
      <c r="L1766">
        <v>39.1</v>
      </c>
      <c r="M1766">
        <v>6.3900000000000003E-4</v>
      </c>
      <c r="N1766">
        <v>0.16</v>
      </c>
      <c r="O1766">
        <v>0</v>
      </c>
      <c r="P1766">
        <v>5.3109433962264096E-3</v>
      </c>
      <c r="Q1766">
        <v>0</v>
      </c>
      <c r="R1766">
        <v>0.06</v>
      </c>
      <c r="S1766">
        <v>0</v>
      </c>
      <c r="T1766">
        <v>79.58</v>
      </c>
      <c r="U1766">
        <v>0.21</v>
      </c>
      <c r="V1766">
        <v>0</v>
      </c>
      <c r="W1766">
        <v>0.57999999999999996</v>
      </c>
      <c r="X1766">
        <v>0</v>
      </c>
      <c r="Y1766">
        <v>0.31</v>
      </c>
      <c r="Z1766">
        <v>0</v>
      </c>
      <c r="AA1766">
        <v>1.7999999999999999E-2</v>
      </c>
      <c r="AB1766">
        <v>0</v>
      </c>
      <c r="AC1766" t="s">
        <v>36</v>
      </c>
      <c r="AD1766" t="s">
        <v>36</v>
      </c>
      <c r="AE1766" t="s">
        <v>36</v>
      </c>
      <c r="AF1766" t="s">
        <v>36</v>
      </c>
      <c r="AG1766" t="s">
        <v>36</v>
      </c>
      <c r="AH1766" t="s">
        <v>36</v>
      </c>
    </row>
    <row r="1767" spans="1:34" x14ac:dyDescent="0.25">
      <c r="A1767">
        <v>609</v>
      </c>
      <c r="B1767" t="s">
        <v>34</v>
      </c>
      <c r="C1767">
        <v>4</v>
      </c>
      <c r="D1767">
        <v>15</v>
      </c>
      <c r="E1767">
        <v>2</v>
      </c>
      <c r="F1767" t="s">
        <v>38</v>
      </c>
      <c r="G1767">
        <v>3</v>
      </c>
      <c r="H1767">
        <v>2037</v>
      </c>
      <c r="I1767">
        <v>48</v>
      </c>
      <c r="J1767">
        <v>1.93</v>
      </c>
      <c r="K1767">
        <v>0</v>
      </c>
      <c r="L1767">
        <v>39.1</v>
      </c>
      <c r="M1767">
        <v>6.3900000000000003E-4</v>
      </c>
      <c r="N1767">
        <v>0.16</v>
      </c>
      <c r="O1767">
        <v>0</v>
      </c>
      <c r="P1767">
        <v>5.3109433962264096E-3</v>
      </c>
      <c r="Q1767">
        <v>0</v>
      </c>
      <c r="R1767">
        <v>0.06</v>
      </c>
      <c r="S1767">
        <v>0</v>
      </c>
      <c r="T1767">
        <v>79.58</v>
      </c>
      <c r="U1767">
        <v>0.21</v>
      </c>
      <c r="V1767">
        <v>0</v>
      </c>
      <c r="W1767">
        <v>0.57999999999999996</v>
      </c>
      <c r="X1767">
        <v>0</v>
      </c>
      <c r="Y1767">
        <v>0.31</v>
      </c>
      <c r="Z1767">
        <v>0</v>
      </c>
      <c r="AA1767">
        <v>1.7999999999999999E-2</v>
      </c>
      <c r="AB1767">
        <v>0</v>
      </c>
      <c r="AC1767" t="s">
        <v>36</v>
      </c>
      <c r="AD1767" t="s">
        <v>36</v>
      </c>
      <c r="AE1767" t="s">
        <v>36</v>
      </c>
      <c r="AF1767" t="s">
        <v>36</v>
      </c>
      <c r="AG1767" t="s">
        <v>36</v>
      </c>
      <c r="AH1767" t="s">
        <v>36</v>
      </c>
    </row>
    <row r="1768" spans="1:34" x14ac:dyDescent="0.25">
      <c r="A1768">
        <v>610</v>
      </c>
      <c r="B1768" t="s">
        <v>34</v>
      </c>
      <c r="C1768">
        <v>4</v>
      </c>
      <c r="D1768">
        <v>15</v>
      </c>
      <c r="E1768">
        <v>2</v>
      </c>
      <c r="F1768" t="s">
        <v>38</v>
      </c>
      <c r="G1768">
        <v>3</v>
      </c>
      <c r="H1768">
        <v>2038</v>
      </c>
      <c r="I1768">
        <v>49</v>
      </c>
      <c r="J1768">
        <v>1.93</v>
      </c>
      <c r="K1768">
        <v>0</v>
      </c>
      <c r="L1768">
        <v>39.1</v>
      </c>
      <c r="M1768">
        <v>6.3900000000000003E-4</v>
      </c>
      <c r="N1768">
        <v>0.16</v>
      </c>
      <c r="O1768">
        <v>0</v>
      </c>
      <c r="P1768">
        <v>5.3109433962264096E-3</v>
      </c>
      <c r="Q1768">
        <v>0</v>
      </c>
      <c r="R1768">
        <v>0.06</v>
      </c>
      <c r="S1768">
        <v>0</v>
      </c>
      <c r="T1768">
        <v>79.58</v>
      </c>
      <c r="U1768">
        <v>0.21</v>
      </c>
      <c r="V1768">
        <v>0</v>
      </c>
      <c r="W1768">
        <v>0.57999999999999996</v>
      </c>
      <c r="X1768">
        <v>0</v>
      </c>
      <c r="Y1768">
        <v>0.31</v>
      </c>
      <c r="Z1768">
        <v>0</v>
      </c>
      <c r="AA1768">
        <v>1.7999999999999999E-2</v>
      </c>
      <c r="AB1768">
        <v>0</v>
      </c>
      <c r="AC1768" t="s">
        <v>36</v>
      </c>
      <c r="AD1768" t="s">
        <v>36</v>
      </c>
      <c r="AE1768" t="s">
        <v>36</v>
      </c>
      <c r="AF1768" t="s">
        <v>36</v>
      </c>
      <c r="AG1768" t="s">
        <v>36</v>
      </c>
      <c r="AH1768" t="s">
        <v>36</v>
      </c>
    </row>
    <row r="1769" spans="1:34" x14ac:dyDescent="0.25">
      <c r="A1769">
        <v>611</v>
      </c>
      <c r="B1769" t="s">
        <v>34</v>
      </c>
      <c r="C1769">
        <v>4</v>
      </c>
      <c r="D1769">
        <v>15</v>
      </c>
      <c r="E1769">
        <v>2</v>
      </c>
      <c r="F1769" t="s">
        <v>38</v>
      </c>
      <c r="G1769">
        <v>3</v>
      </c>
      <c r="H1769">
        <v>2039</v>
      </c>
      <c r="I1769">
        <v>50</v>
      </c>
      <c r="J1769">
        <v>1.93</v>
      </c>
      <c r="K1769">
        <v>0</v>
      </c>
      <c r="L1769">
        <v>39.1</v>
      </c>
      <c r="M1769">
        <v>6.3900000000000003E-4</v>
      </c>
      <c r="N1769">
        <v>0.16</v>
      </c>
      <c r="O1769">
        <v>0</v>
      </c>
      <c r="P1769">
        <v>5.3109433962264096E-3</v>
      </c>
      <c r="Q1769">
        <v>0</v>
      </c>
      <c r="R1769">
        <v>0.06</v>
      </c>
      <c r="S1769">
        <v>0</v>
      </c>
      <c r="T1769">
        <v>79.58</v>
      </c>
      <c r="U1769">
        <v>0.21</v>
      </c>
      <c r="V1769">
        <v>0</v>
      </c>
      <c r="W1769">
        <v>0.57999999999999996</v>
      </c>
      <c r="X1769">
        <v>0</v>
      </c>
      <c r="Y1769">
        <v>0.31</v>
      </c>
      <c r="Z1769">
        <v>0</v>
      </c>
      <c r="AA1769">
        <v>1.7999999999999999E-2</v>
      </c>
      <c r="AB1769">
        <v>0</v>
      </c>
      <c r="AC1769" t="s">
        <v>36</v>
      </c>
      <c r="AD1769" t="s">
        <v>36</v>
      </c>
      <c r="AE1769" t="s">
        <v>36</v>
      </c>
      <c r="AF1769" t="s">
        <v>36</v>
      </c>
      <c r="AG1769" t="s">
        <v>36</v>
      </c>
      <c r="AH1769" t="s">
        <v>36</v>
      </c>
    </row>
    <row r="1770" spans="1:34" x14ac:dyDescent="0.25">
      <c r="A1770">
        <v>612</v>
      </c>
      <c r="B1770" t="s">
        <v>34</v>
      </c>
      <c r="C1770">
        <v>4</v>
      </c>
      <c r="D1770">
        <v>15</v>
      </c>
      <c r="E1770">
        <v>2</v>
      </c>
      <c r="F1770" t="s">
        <v>38</v>
      </c>
      <c r="G1770">
        <v>3</v>
      </c>
      <c r="H1770">
        <v>2040</v>
      </c>
      <c r="I1770">
        <v>51</v>
      </c>
      <c r="J1770">
        <v>1.93</v>
      </c>
      <c r="K1770">
        <v>0</v>
      </c>
      <c r="L1770">
        <v>39.1</v>
      </c>
      <c r="M1770">
        <v>6.3900000000000003E-4</v>
      </c>
      <c r="N1770">
        <v>0.16</v>
      </c>
      <c r="O1770">
        <v>0</v>
      </c>
      <c r="P1770">
        <v>5.3109433962264096E-3</v>
      </c>
      <c r="Q1770">
        <v>0</v>
      </c>
      <c r="R1770">
        <v>0.06</v>
      </c>
      <c r="S1770">
        <v>0</v>
      </c>
      <c r="T1770">
        <v>79.58</v>
      </c>
      <c r="U1770">
        <v>0.21</v>
      </c>
      <c r="V1770">
        <v>0</v>
      </c>
      <c r="W1770">
        <v>0.57999999999999996</v>
      </c>
      <c r="X1770">
        <v>0</v>
      </c>
      <c r="Y1770">
        <v>0.31</v>
      </c>
      <c r="Z1770">
        <v>0</v>
      </c>
      <c r="AA1770">
        <v>1.7999999999999999E-2</v>
      </c>
      <c r="AB1770">
        <v>0</v>
      </c>
      <c r="AC1770" t="s">
        <v>36</v>
      </c>
      <c r="AD1770" t="s">
        <v>36</v>
      </c>
      <c r="AE1770" t="s">
        <v>36</v>
      </c>
      <c r="AF1770" t="s">
        <v>36</v>
      </c>
      <c r="AG1770" t="s">
        <v>36</v>
      </c>
      <c r="AH1770" t="s">
        <v>36</v>
      </c>
    </row>
    <row r="1771" spans="1:34" x14ac:dyDescent="0.25">
      <c r="A1771">
        <v>645</v>
      </c>
      <c r="B1771" t="s">
        <v>34</v>
      </c>
      <c r="C1771">
        <v>4</v>
      </c>
      <c r="D1771">
        <v>25</v>
      </c>
      <c r="E1771">
        <v>3</v>
      </c>
      <c r="F1771" t="s">
        <v>38</v>
      </c>
      <c r="G1771">
        <v>3</v>
      </c>
      <c r="H1771">
        <v>2022</v>
      </c>
      <c r="I1771">
        <v>33</v>
      </c>
      <c r="J1771">
        <v>1.93</v>
      </c>
      <c r="K1771">
        <v>0</v>
      </c>
      <c r="L1771">
        <v>39.1</v>
      </c>
      <c r="M1771">
        <v>6.3900000000000003E-4</v>
      </c>
      <c r="N1771">
        <v>0.16</v>
      </c>
      <c r="O1771">
        <v>0</v>
      </c>
      <c r="P1771">
        <v>5.3109433962264096E-3</v>
      </c>
      <c r="Q1771">
        <v>0</v>
      </c>
      <c r="R1771">
        <v>0.06</v>
      </c>
      <c r="S1771">
        <v>0</v>
      </c>
      <c r="T1771">
        <v>79.58</v>
      </c>
      <c r="U1771">
        <v>0.21</v>
      </c>
      <c r="V1771">
        <v>0</v>
      </c>
      <c r="W1771">
        <v>0.57999999999999996</v>
      </c>
      <c r="X1771">
        <v>0</v>
      </c>
      <c r="Y1771">
        <v>0.31</v>
      </c>
      <c r="Z1771">
        <v>0</v>
      </c>
      <c r="AA1771">
        <v>1.7999999999999999E-2</v>
      </c>
      <c r="AB1771">
        <v>0</v>
      </c>
      <c r="AC1771" t="s">
        <v>36</v>
      </c>
      <c r="AD1771" t="s">
        <v>36</v>
      </c>
      <c r="AE1771" t="s">
        <v>36</v>
      </c>
      <c r="AF1771" t="s">
        <v>36</v>
      </c>
      <c r="AG1771" t="s">
        <v>36</v>
      </c>
      <c r="AH1771" t="s">
        <v>36</v>
      </c>
    </row>
    <row r="1772" spans="1:34" x14ac:dyDescent="0.25">
      <c r="A1772">
        <v>646</v>
      </c>
      <c r="B1772" t="s">
        <v>34</v>
      </c>
      <c r="C1772">
        <v>4</v>
      </c>
      <c r="D1772">
        <v>25</v>
      </c>
      <c r="E1772">
        <v>3</v>
      </c>
      <c r="F1772" t="s">
        <v>38</v>
      </c>
      <c r="G1772">
        <v>3</v>
      </c>
      <c r="H1772">
        <v>2023</v>
      </c>
      <c r="I1772">
        <v>34</v>
      </c>
      <c r="J1772">
        <v>1.93</v>
      </c>
      <c r="K1772">
        <v>0</v>
      </c>
      <c r="L1772">
        <v>39.1</v>
      </c>
      <c r="M1772">
        <v>6.3900000000000003E-4</v>
      </c>
      <c r="N1772">
        <v>0.16</v>
      </c>
      <c r="O1772">
        <v>0</v>
      </c>
      <c r="P1772">
        <v>5.3109433962264096E-3</v>
      </c>
      <c r="Q1772">
        <v>0</v>
      </c>
      <c r="R1772">
        <v>0.06</v>
      </c>
      <c r="S1772">
        <v>0</v>
      </c>
      <c r="T1772">
        <v>79.58</v>
      </c>
      <c r="U1772">
        <v>0.21</v>
      </c>
      <c r="V1772">
        <v>0</v>
      </c>
      <c r="W1772">
        <v>0.57999999999999996</v>
      </c>
      <c r="X1772">
        <v>0</v>
      </c>
      <c r="Y1772">
        <v>0.31</v>
      </c>
      <c r="Z1772">
        <v>0</v>
      </c>
      <c r="AA1772">
        <v>1.7999999999999999E-2</v>
      </c>
      <c r="AB1772">
        <v>0</v>
      </c>
      <c r="AC1772" t="s">
        <v>36</v>
      </c>
      <c r="AD1772" t="s">
        <v>36</v>
      </c>
      <c r="AE1772" t="s">
        <v>36</v>
      </c>
      <c r="AF1772" t="s">
        <v>36</v>
      </c>
      <c r="AG1772" t="s">
        <v>36</v>
      </c>
      <c r="AH1772" t="s">
        <v>36</v>
      </c>
    </row>
    <row r="1773" spans="1:34" x14ac:dyDescent="0.25">
      <c r="A1773">
        <v>647</v>
      </c>
      <c r="B1773" t="s">
        <v>34</v>
      </c>
      <c r="C1773">
        <v>4</v>
      </c>
      <c r="D1773">
        <v>25</v>
      </c>
      <c r="E1773">
        <v>3</v>
      </c>
      <c r="F1773" t="s">
        <v>38</v>
      </c>
      <c r="G1773">
        <v>3</v>
      </c>
      <c r="H1773">
        <v>2024</v>
      </c>
      <c r="I1773">
        <v>35</v>
      </c>
      <c r="J1773">
        <v>1.93</v>
      </c>
      <c r="K1773">
        <v>0</v>
      </c>
      <c r="L1773">
        <v>39.1</v>
      </c>
      <c r="M1773">
        <v>6.3900000000000003E-4</v>
      </c>
      <c r="N1773">
        <v>0.16</v>
      </c>
      <c r="O1773">
        <v>0</v>
      </c>
      <c r="P1773">
        <v>5.3109433962264096E-3</v>
      </c>
      <c r="Q1773">
        <v>0</v>
      </c>
      <c r="R1773">
        <v>0.06</v>
      </c>
      <c r="S1773">
        <v>0</v>
      </c>
      <c r="T1773">
        <v>79.58</v>
      </c>
      <c r="U1773">
        <v>0.21</v>
      </c>
      <c r="V1773">
        <v>0</v>
      </c>
      <c r="W1773">
        <v>0.57999999999999996</v>
      </c>
      <c r="X1773">
        <v>0</v>
      </c>
      <c r="Y1773">
        <v>0.31</v>
      </c>
      <c r="Z1773">
        <v>0</v>
      </c>
      <c r="AA1773">
        <v>1.7999999999999999E-2</v>
      </c>
      <c r="AB1773">
        <v>0</v>
      </c>
      <c r="AC1773" t="s">
        <v>36</v>
      </c>
      <c r="AD1773" t="s">
        <v>36</v>
      </c>
      <c r="AE1773" t="s">
        <v>36</v>
      </c>
      <c r="AF1773" t="s">
        <v>36</v>
      </c>
      <c r="AG1773" t="s">
        <v>36</v>
      </c>
      <c r="AH1773" t="s">
        <v>36</v>
      </c>
    </row>
    <row r="1774" spans="1:34" x14ac:dyDescent="0.25">
      <c r="A1774">
        <v>648</v>
      </c>
      <c r="B1774" t="s">
        <v>34</v>
      </c>
      <c r="C1774">
        <v>4</v>
      </c>
      <c r="D1774">
        <v>25</v>
      </c>
      <c r="E1774">
        <v>3</v>
      </c>
      <c r="F1774" t="s">
        <v>38</v>
      </c>
      <c r="G1774">
        <v>3</v>
      </c>
      <c r="H1774">
        <v>2025</v>
      </c>
      <c r="I1774">
        <v>36</v>
      </c>
      <c r="J1774">
        <v>1.93</v>
      </c>
      <c r="K1774">
        <v>0</v>
      </c>
      <c r="L1774">
        <v>39.1</v>
      </c>
      <c r="M1774">
        <v>6.3900000000000003E-4</v>
      </c>
      <c r="N1774">
        <v>0.16</v>
      </c>
      <c r="O1774">
        <v>0</v>
      </c>
      <c r="P1774">
        <v>5.3109433962264096E-3</v>
      </c>
      <c r="Q1774">
        <v>0</v>
      </c>
      <c r="R1774">
        <v>0.06</v>
      </c>
      <c r="S1774">
        <v>0</v>
      </c>
      <c r="T1774">
        <v>79.58</v>
      </c>
      <c r="U1774">
        <v>0.21</v>
      </c>
      <c r="V1774">
        <v>0</v>
      </c>
      <c r="W1774">
        <v>0.57999999999999996</v>
      </c>
      <c r="X1774">
        <v>0</v>
      </c>
      <c r="Y1774">
        <v>0.31</v>
      </c>
      <c r="Z1774">
        <v>0</v>
      </c>
      <c r="AA1774">
        <v>1.7999999999999999E-2</v>
      </c>
      <c r="AB1774">
        <v>0</v>
      </c>
      <c r="AC1774" t="s">
        <v>36</v>
      </c>
      <c r="AD1774" t="s">
        <v>36</v>
      </c>
      <c r="AE1774" t="s">
        <v>36</v>
      </c>
      <c r="AF1774" t="s">
        <v>36</v>
      </c>
      <c r="AG1774" t="s">
        <v>36</v>
      </c>
      <c r="AH1774" t="s">
        <v>36</v>
      </c>
    </row>
    <row r="1775" spans="1:34" x14ac:dyDescent="0.25">
      <c r="A1775">
        <v>649</v>
      </c>
      <c r="B1775" t="s">
        <v>34</v>
      </c>
      <c r="C1775">
        <v>4</v>
      </c>
      <c r="D1775">
        <v>25</v>
      </c>
      <c r="E1775">
        <v>3</v>
      </c>
      <c r="F1775" t="s">
        <v>38</v>
      </c>
      <c r="G1775">
        <v>3</v>
      </c>
      <c r="H1775">
        <v>2026</v>
      </c>
      <c r="I1775">
        <v>37</v>
      </c>
      <c r="J1775">
        <v>1.93</v>
      </c>
      <c r="K1775">
        <v>0</v>
      </c>
      <c r="L1775">
        <v>39.1</v>
      </c>
      <c r="M1775">
        <v>6.3900000000000003E-4</v>
      </c>
      <c r="N1775">
        <v>0.16</v>
      </c>
      <c r="O1775">
        <v>0</v>
      </c>
      <c r="P1775">
        <v>5.3109433962264096E-3</v>
      </c>
      <c r="Q1775">
        <v>0</v>
      </c>
      <c r="R1775">
        <v>0.06</v>
      </c>
      <c r="S1775">
        <v>0</v>
      </c>
      <c r="T1775">
        <v>79.58</v>
      </c>
      <c r="U1775">
        <v>0.21</v>
      </c>
      <c r="V1775">
        <v>0</v>
      </c>
      <c r="W1775">
        <v>0.57999999999999996</v>
      </c>
      <c r="X1775">
        <v>0</v>
      </c>
      <c r="Y1775">
        <v>0.31</v>
      </c>
      <c r="Z1775">
        <v>0</v>
      </c>
      <c r="AA1775">
        <v>1.7999999999999999E-2</v>
      </c>
      <c r="AB1775">
        <v>0</v>
      </c>
      <c r="AC1775" t="s">
        <v>36</v>
      </c>
      <c r="AD1775" t="s">
        <v>36</v>
      </c>
      <c r="AE1775" t="s">
        <v>36</v>
      </c>
      <c r="AF1775" t="s">
        <v>36</v>
      </c>
      <c r="AG1775" t="s">
        <v>36</v>
      </c>
      <c r="AH1775" t="s">
        <v>36</v>
      </c>
    </row>
    <row r="1776" spans="1:34" x14ac:dyDescent="0.25">
      <c r="A1776">
        <v>650</v>
      </c>
      <c r="B1776" t="s">
        <v>34</v>
      </c>
      <c r="C1776">
        <v>4</v>
      </c>
      <c r="D1776">
        <v>25</v>
      </c>
      <c r="E1776">
        <v>3</v>
      </c>
      <c r="F1776" t="s">
        <v>38</v>
      </c>
      <c r="G1776">
        <v>3</v>
      </c>
      <c r="H1776">
        <v>2027</v>
      </c>
      <c r="I1776">
        <v>38</v>
      </c>
      <c r="J1776">
        <v>1.93</v>
      </c>
      <c r="K1776">
        <v>0</v>
      </c>
      <c r="L1776">
        <v>39.1</v>
      </c>
      <c r="M1776">
        <v>6.3900000000000003E-4</v>
      </c>
      <c r="N1776">
        <v>0.16</v>
      </c>
      <c r="O1776">
        <v>0</v>
      </c>
      <c r="P1776">
        <v>5.3109433962264096E-3</v>
      </c>
      <c r="Q1776">
        <v>0</v>
      </c>
      <c r="R1776">
        <v>0.06</v>
      </c>
      <c r="S1776">
        <v>0</v>
      </c>
      <c r="T1776">
        <v>79.58</v>
      </c>
      <c r="U1776">
        <v>0.21</v>
      </c>
      <c r="V1776">
        <v>0</v>
      </c>
      <c r="W1776">
        <v>0.57999999999999996</v>
      </c>
      <c r="X1776">
        <v>0</v>
      </c>
      <c r="Y1776">
        <v>0.31</v>
      </c>
      <c r="Z1776">
        <v>0</v>
      </c>
      <c r="AA1776">
        <v>1.7999999999999999E-2</v>
      </c>
      <c r="AB1776">
        <v>0</v>
      </c>
      <c r="AC1776" t="s">
        <v>36</v>
      </c>
      <c r="AD1776" t="s">
        <v>36</v>
      </c>
      <c r="AE1776" t="s">
        <v>36</v>
      </c>
      <c r="AF1776" t="s">
        <v>36</v>
      </c>
      <c r="AG1776" t="s">
        <v>36</v>
      </c>
      <c r="AH1776" t="s">
        <v>36</v>
      </c>
    </row>
    <row r="1777" spans="1:34" x14ac:dyDescent="0.25">
      <c r="A1777">
        <v>651</v>
      </c>
      <c r="B1777" t="s">
        <v>34</v>
      </c>
      <c r="C1777">
        <v>4</v>
      </c>
      <c r="D1777">
        <v>25</v>
      </c>
      <c r="E1777">
        <v>3</v>
      </c>
      <c r="F1777" t="s">
        <v>38</v>
      </c>
      <c r="G1777">
        <v>3</v>
      </c>
      <c r="H1777">
        <v>2028</v>
      </c>
      <c r="I1777">
        <v>39</v>
      </c>
      <c r="J1777">
        <v>1.93</v>
      </c>
      <c r="K1777">
        <v>0</v>
      </c>
      <c r="L1777">
        <v>39.1</v>
      </c>
      <c r="M1777">
        <v>6.3900000000000003E-4</v>
      </c>
      <c r="N1777">
        <v>0.16</v>
      </c>
      <c r="O1777">
        <v>0</v>
      </c>
      <c r="P1777">
        <v>5.3109433962264096E-3</v>
      </c>
      <c r="Q1777">
        <v>0</v>
      </c>
      <c r="R1777">
        <v>0.06</v>
      </c>
      <c r="S1777">
        <v>0</v>
      </c>
      <c r="T1777">
        <v>79.58</v>
      </c>
      <c r="U1777">
        <v>0.21</v>
      </c>
      <c r="V1777">
        <v>0</v>
      </c>
      <c r="W1777">
        <v>0.57999999999999996</v>
      </c>
      <c r="X1777">
        <v>0</v>
      </c>
      <c r="Y1777">
        <v>0.31</v>
      </c>
      <c r="Z1777">
        <v>0</v>
      </c>
      <c r="AA1777">
        <v>1.7999999999999999E-2</v>
      </c>
      <c r="AB1777">
        <v>0</v>
      </c>
      <c r="AC1777" t="s">
        <v>36</v>
      </c>
      <c r="AD1777" t="s">
        <v>36</v>
      </c>
      <c r="AE1777" t="s">
        <v>36</v>
      </c>
      <c r="AF1777" t="s">
        <v>36</v>
      </c>
      <c r="AG1777" t="s">
        <v>36</v>
      </c>
      <c r="AH1777" t="s">
        <v>36</v>
      </c>
    </row>
    <row r="1778" spans="1:34" x14ac:dyDescent="0.25">
      <c r="A1778">
        <v>652</v>
      </c>
      <c r="B1778" t="s">
        <v>34</v>
      </c>
      <c r="C1778">
        <v>4</v>
      </c>
      <c r="D1778">
        <v>25</v>
      </c>
      <c r="E1778">
        <v>3</v>
      </c>
      <c r="F1778" t="s">
        <v>38</v>
      </c>
      <c r="G1778">
        <v>3</v>
      </c>
      <c r="H1778">
        <v>2029</v>
      </c>
      <c r="I1778">
        <v>40</v>
      </c>
      <c r="J1778">
        <v>1.93</v>
      </c>
      <c r="K1778">
        <v>0</v>
      </c>
      <c r="L1778">
        <v>39.1</v>
      </c>
      <c r="M1778">
        <v>6.3900000000000003E-4</v>
      </c>
      <c r="N1778">
        <v>0.16</v>
      </c>
      <c r="O1778">
        <v>0</v>
      </c>
      <c r="P1778">
        <v>5.3109433962264096E-3</v>
      </c>
      <c r="Q1778">
        <v>0</v>
      </c>
      <c r="R1778">
        <v>0.06</v>
      </c>
      <c r="S1778">
        <v>0</v>
      </c>
      <c r="T1778">
        <v>79.58</v>
      </c>
      <c r="U1778">
        <v>0.21</v>
      </c>
      <c r="V1778">
        <v>0</v>
      </c>
      <c r="W1778">
        <v>0.57999999999999996</v>
      </c>
      <c r="X1778">
        <v>0</v>
      </c>
      <c r="Y1778">
        <v>0.31</v>
      </c>
      <c r="Z1778">
        <v>0</v>
      </c>
      <c r="AA1778">
        <v>1.7999999999999999E-2</v>
      </c>
      <c r="AB1778">
        <v>0</v>
      </c>
      <c r="AC1778" t="s">
        <v>36</v>
      </c>
      <c r="AD1778" t="s">
        <v>36</v>
      </c>
      <c r="AE1778" t="s">
        <v>36</v>
      </c>
      <c r="AF1778" t="s">
        <v>36</v>
      </c>
      <c r="AG1778" t="s">
        <v>36</v>
      </c>
      <c r="AH1778" t="s">
        <v>36</v>
      </c>
    </row>
    <row r="1779" spans="1:34" x14ac:dyDescent="0.25">
      <c r="A1779">
        <v>653</v>
      </c>
      <c r="B1779" t="s">
        <v>34</v>
      </c>
      <c r="C1779">
        <v>4</v>
      </c>
      <c r="D1779">
        <v>25</v>
      </c>
      <c r="E1779">
        <v>3</v>
      </c>
      <c r="F1779" t="s">
        <v>38</v>
      </c>
      <c r="G1779">
        <v>3</v>
      </c>
      <c r="H1779">
        <v>2030</v>
      </c>
      <c r="I1779">
        <v>41</v>
      </c>
      <c r="J1779">
        <v>1.93</v>
      </c>
      <c r="K1779">
        <v>0</v>
      </c>
      <c r="L1779">
        <v>39.1</v>
      </c>
      <c r="M1779">
        <v>6.3900000000000003E-4</v>
      </c>
      <c r="N1779">
        <v>0.16</v>
      </c>
      <c r="O1779">
        <v>0</v>
      </c>
      <c r="P1779">
        <v>5.3109433962264096E-3</v>
      </c>
      <c r="Q1779">
        <v>0</v>
      </c>
      <c r="R1779">
        <v>0.06</v>
      </c>
      <c r="S1779">
        <v>0</v>
      </c>
      <c r="T1779">
        <v>79.58</v>
      </c>
      <c r="U1779">
        <v>0.21</v>
      </c>
      <c r="V1779">
        <v>0</v>
      </c>
      <c r="W1779">
        <v>0.57999999999999996</v>
      </c>
      <c r="X1779">
        <v>0</v>
      </c>
      <c r="Y1779">
        <v>0.31</v>
      </c>
      <c r="Z1779">
        <v>0</v>
      </c>
      <c r="AA1779">
        <v>1.7999999999999999E-2</v>
      </c>
      <c r="AB1779">
        <v>0</v>
      </c>
      <c r="AC1779" t="s">
        <v>36</v>
      </c>
      <c r="AD1779" t="s">
        <v>36</v>
      </c>
      <c r="AE1779" t="s">
        <v>36</v>
      </c>
      <c r="AF1779" t="s">
        <v>36</v>
      </c>
      <c r="AG1779" t="s">
        <v>36</v>
      </c>
      <c r="AH1779" t="s">
        <v>36</v>
      </c>
    </row>
    <row r="1780" spans="1:34" x14ac:dyDescent="0.25">
      <c r="A1780">
        <v>654</v>
      </c>
      <c r="B1780" t="s">
        <v>34</v>
      </c>
      <c r="C1780">
        <v>4</v>
      </c>
      <c r="D1780">
        <v>25</v>
      </c>
      <c r="E1780">
        <v>3</v>
      </c>
      <c r="F1780" t="s">
        <v>38</v>
      </c>
      <c r="G1780">
        <v>3</v>
      </c>
      <c r="H1780">
        <v>2031</v>
      </c>
      <c r="I1780">
        <v>42</v>
      </c>
      <c r="J1780">
        <v>1.93</v>
      </c>
      <c r="K1780">
        <v>0</v>
      </c>
      <c r="L1780">
        <v>39.1</v>
      </c>
      <c r="M1780">
        <v>6.3900000000000003E-4</v>
      </c>
      <c r="N1780">
        <v>0.16</v>
      </c>
      <c r="O1780">
        <v>0</v>
      </c>
      <c r="P1780">
        <v>5.3109433962264096E-3</v>
      </c>
      <c r="Q1780">
        <v>0</v>
      </c>
      <c r="R1780">
        <v>0.06</v>
      </c>
      <c r="S1780">
        <v>0</v>
      </c>
      <c r="T1780">
        <v>79.58</v>
      </c>
      <c r="U1780">
        <v>0.21</v>
      </c>
      <c r="V1780">
        <v>0</v>
      </c>
      <c r="W1780">
        <v>0.57999999999999996</v>
      </c>
      <c r="X1780">
        <v>0</v>
      </c>
      <c r="Y1780">
        <v>0.31</v>
      </c>
      <c r="Z1780">
        <v>0</v>
      </c>
      <c r="AA1780">
        <v>1.7999999999999999E-2</v>
      </c>
      <c r="AB1780">
        <v>0</v>
      </c>
      <c r="AC1780" t="s">
        <v>36</v>
      </c>
      <c r="AD1780" t="s">
        <v>36</v>
      </c>
      <c r="AE1780" t="s">
        <v>36</v>
      </c>
      <c r="AF1780" t="s">
        <v>36</v>
      </c>
      <c r="AG1780" t="s">
        <v>36</v>
      </c>
      <c r="AH1780" t="s">
        <v>36</v>
      </c>
    </row>
    <row r="1781" spans="1:34" x14ac:dyDescent="0.25">
      <c r="A1781">
        <v>655</v>
      </c>
      <c r="B1781" t="s">
        <v>34</v>
      </c>
      <c r="C1781">
        <v>4</v>
      </c>
      <c r="D1781">
        <v>25</v>
      </c>
      <c r="E1781">
        <v>3</v>
      </c>
      <c r="F1781" t="s">
        <v>38</v>
      </c>
      <c r="G1781">
        <v>3</v>
      </c>
      <c r="H1781">
        <v>2032</v>
      </c>
      <c r="I1781">
        <v>43</v>
      </c>
      <c r="J1781">
        <v>1.93</v>
      </c>
      <c r="K1781">
        <v>0</v>
      </c>
      <c r="L1781">
        <v>39.1</v>
      </c>
      <c r="M1781">
        <v>6.3900000000000003E-4</v>
      </c>
      <c r="N1781">
        <v>0.16</v>
      </c>
      <c r="O1781">
        <v>0</v>
      </c>
      <c r="P1781">
        <v>5.3109433962264096E-3</v>
      </c>
      <c r="Q1781">
        <v>0</v>
      </c>
      <c r="R1781">
        <v>0.06</v>
      </c>
      <c r="S1781">
        <v>0</v>
      </c>
      <c r="T1781">
        <v>79.58</v>
      </c>
      <c r="U1781">
        <v>0.21</v>
      </c>
      <c r="V1781">
        <v>0</v>
      </c>
      <c r="W1781">
        <v>0.57999999999999996</v>
      </c>
      <c r="X1781">
        <v>0</v>
      </c>
      <c r="Y1781">
        <v>0.31</v>
      </c>
      <c r="Z1781">
        <v>0</v>
      </c>
      <c r="AA1781">
        <v>1.7999999999999999E-2</v>
      </c>
      <c r="AB1781">
        <v>0</v>
      </c>
      <c r="AC1781" t="s">
        <v>36</v>
      </c>
      <c r="AD1781" t="s">
        <v>36</v>
      </c>
      <c r="AE1781" t="s">
        <v>36</v>
      </c>
      <c r="AF1781" t="s">
        <v>36</v>
      </c>
      <c r="AG1781" t="s">
        <v>36</v>
      </c>
      <c r="AH1781" t="s">
        <v>36</v>
      </c>
    </row>
    <row r="1782" spans="1:34" x14ac:dyDescent="0.25">
      <c r="A1782">
        <v>656</v>
      </c>
      <c r="B1782" t="s">
        <v>34</v>
      </c>
      <c r="C1782">
        <v>4</v>
      </c>
      <c r="D1782">
        <v>25</v>
      </c>
      <c r="E1782">
        <v>3</v>
      </c>
      <c r="F1782" t="s">
        <v>38</v>
      </c>
      <c r="G1782">
        <v>3</v>
      </c>
      <c r="H1782">
        <v>2033</v>
      </c>
      <c r="I1782">
        <v>44</v>
      </c>
      <c r="J1782">
        <v>1.93</v>
      </c>
      <c r="K1782">
        <v>0</v>
      </c>
      <c r="L1782">
        <v>39.1</v>
      </c>
      <c r="M1782">
        <v>6.3900000000000003E-4</v>
      </c>
      <c r="N1782">
        <v>0.16</v>
      </c>
      <c r="O1782">
        <v>0</v>
      </c>
      <c r="P1782">
        <v>5.3109433962264096E-3</v>
      </c>
      <c r="Q1782">
        <v>0</v>
      </c>
      <c r="R1782">
        <v>0.06</v>
      </c>
      <c r="S1782">
        <v>0</v>
      </c>
      <c r="T1782">
        <v>79.58</v>
      </c>
      <c r="U1782">
        <v>0.21</v>
      </c>
      <c r="V1782">
        <v>0</v>
      </c>
      <c r="W1782">
        <v>0.57999999999999996</v>
      </c>
      <c r="X1782">
        <v>0</v>
      </c>
      <c r="Y1782">
        <v>0.31</v>
      </c>
      <c r="Z1782">
        <v>0</v>
      </c>
      <c r="AA1782">
        <v>1.7999999999999999E-2</v>
      </c>
      <c r="AB1782">
        <v>0</v>
      </c>
      <c r="AC1782" t="s">
        <v>36</v>
      </c>
      <c r="AD1782" t="s">
        <v>36</v>
      </c>
      <c r="AE1782" t="s">
        <v>36</v>
      </c>
      <c r="AF1782" t="s">
        <v>36</v>
      </c>
      <c r="AG1782" t="s">
        <v>36</v>
      </c>
      <c r="AH1782" t="s">
        <v>36</v>
      </c>
    </row>
    <row r="1783" spans="1:34" x14ac:dyDescent="0.25">
      <c r="A1783">
        <v>657</v>
      </c>
      <c r="B1783" t="s">
        <v>34</v>
      </c>
      <c r="C1783">
        <v>4</v>
      </c>
      <c r="D1783">
        <v>25</v>
      </c>
      <c r="E1783">
        <v>3</v>
      </c>
      <c r="F1783" t="s">
        <v>38</v>
      </c>
      <c r="G1783">
        <v>3</v>
      </c>
      <c r="H1783">
        <v>2034</v>
      </c>
      <c r="I1783">
        <v>45</v>
      </c>
      <c r="J1783">
        <v>1.93</v>
      </c>
      <c r="K1783">
        <v>0</v>
      </c>
      <c r="L1783">
        <v>39.1</v>
      </c>
      <c r="M1783">
        <v>6.3900000000000003E-4</v>
      </c>
      <c r="N1783">
        <v>0.16</v>
      </c>
      <c r="O1783">
        <v>0</v>
      </c>
      <c r="P1783">
        <v>5.3109433962264096E-3</v>
      </c>
      <c r="Q1783">
        <v>0</v>
      </c>
      <c r="R1783">
        <v>0.06</v>
      </c>
      <c r="S1783">
        <v>0</v>
      </c>
      <c r="T1783">
        <v>79.58</v>
      </c>
      <c r="U1783">
        <v>0.21</v>
      </c>
      <c r="V1783">
        <v>0</v>
      </c>
      <c r="W1783">
        <v>0.57999999999999996</v>
      </c>
      <c r="X1783">
        <v>0</v>
      </c>
      <c r="Y1783">
        <v>0.31</v>
      </c>
      <c r="Z1783">
        <v>0</v>
      </c>
      <c r="AA1783">
        <v>1.7999999999999999E-2</v>
      </c>
      <c r="AB1783">
        <v>0</v>
      </c>
      <c r="AC1783" t="s">
        <v>36</v>
      </c>
      <c r="AD1783" t="s">
        <v>36</v>
      </c>
      <c r="AE1783" t="s">
        <v>36</v>
      </c>
      <c r="AF1783" t="s">
        <v>36</v>
      </c>
      <c r="AG1783" t="s">
        <v>36</v>
      </c>
      <c r="AH1783" t="s">
        <v>36</v>
      </c>
    </row>
    <row r="1784" spans="1:34" x14ac:dyDescent="0.25">
      <c r="A1784">
        <v>658</v>
      </c>
      <c r="B1784" t="s">
        <v>34</v>
      </c>
      <c r="C1784">
        <v>4</v>
      </c>
      <c r="D1784">
        <v>25</v>
      </c>
      <c r="E1784">
        <v>3</v>
      </c>
      <c r="F1784" t="s">
        <v>38</v>
      </c>
      <c r="G1784">
        <v>3</v>
      </c>
      <c r="H1784">
        <v>2035</v>
      </c>
      <c r="I1784">
        <v>46</v>
      </c>
      <c r="J1784">
        <v>1.93</v>
      </c>
      <c r="K1784">
        <v>0</v>
      </c>
      <c r="L1784">
        <v>39.1</v>
      </c>
      <c r="M1784">
        <v>6.3900000000000003E-4</v>
      </c>
      <c r="N1784">
        <v>0.16</v>
      </c>
      <c r="O1784">
        <v>0</v>
      </c>
      <c r="P1784">
        <v>5.3109433962264096E-3</v>
      </c>
      <c r="Q1784">
        <v>0</v>
      </c>
      <c r="R1784">
        <v>0.06</v>
      </c>
      <c r="S1784">
        <v>0</v>
      </c>
      <c r="T1784">
        <v>79.58</v>
      </c>
      <c r="U1784">
        <v>0.21</v>
      </c>
      <c r="V1784">
        <v>0</v>
      </c>
      <c r="W1784">
        <v>0.57999999999999996</v>
      </c>
      <c r="X1784">
        <v>0</v>
      </c>
      <c r="Y1784">
        <v>0.31</v>
      </c>
      <c r="Z1784">
        <v>0</v>
      </c>
      <c r="AA1784">
        <v>1.7999999999999999E-2</v>
      </c>
      <c r="AB1784">
        <v>0</v>
      </c>
      <c r="AC1784" t="s">
        <v>36</v>
      </c>
      <c r="AD1784" t="s">
        <v>36</v>
      </c>
      <c r="AE1784" t="s">
        <v>36</v>
      </c>
      <c r="AF1784" t="s">
        <v>36</v>
      </c>
      <c r="AG1784" t="s">
        <v>36</v>
      </c>
      <c r="AH1784" t="s">
        <v>36</v>
      </c>
    </row>
    <row r="1785" spans="1:34" x14ac:dyDescent="0.25">
      <c r="A1785">
        <v>659</v>
      </c>
      <c r="B1785" t="s">
        <v>34</v>
      </c>
      <c r="C1785">
        <v>4</v>
      </c>
      <c r="D1785">
        <v>25</v>
      </c>
      <c r="E1785">
        <v>3</v>
      </c>
      <c r="F1785" t="s">
        <v>38</v>
      </c>
      <c r="G1785">
        <v>3</v>
      </c>
      <c r="H1785">
        <v>2036</v>
      </c>
      <c r="I1785">
        <v>47</v>
      </c>
      <c r="J1785">
        <v>1.93</v>
      </c>
      <c r="K1785">
        <v>0</v>
      </c>
      <c r="L1785">
        <v>39.1</v>
      </c>
      <c r="M1785">
        <v>6.3900000000000003E-4</v>
      </c>
      <c r="N1785">
        <v>0.16</v>
      </c>
      <c r="O1785">
        <v>0</v>
      </c>
      <c r="P1785">
        <v>5.3109433962264096E-3</v>
      </c>
      <c r="Q1785">
        <v>0</v>
      </c>
      <c r="R1785">
        <v>0.06</v>
      </c>
      <c r="S1785">
        <v>0</v>
      </c>
      <c r="T1785">
        <v>79.58</v>
      </c>
      <c r="U1785">
        <v>0.21</v>
      </c>
      <c r="V1785">
        <v>0</v>
      </c>
      <c r="W1785">
        <v>0.57999999999999996</v>
      </c>
      <c r="X1785">
        <v>0</v>
      </c>
      <c r="Y1785">
        <v>0.31</v>
      </c>
      <c r="Z1785">
        <v>0</v>
      </c>
      <c r="AA1785">
        <v>1.7999999999999999E-2</v>
      </c>
      <c r="AB1785">
        <v>0</v>
      </c>
      <c r="AC1785" t="s">
        <v>36</v>
      </c>
      <c r="AD1785" t="s">
        <v>36</v>
      </c>
      <c r="AE1785" t="s">
        <v>36</v>
      </c>
      <c r="AF1785" t="s">
        <v>36</v>
      </c>
      <c r="AG1785" t="s">
        <v>36</v>
      </c>
      <c r="AH1785" t="s">
        <v>36</v>
      </c>
    </row>
    <row r="1786" spans="1:34" x14ac:dyDescent="0.25">
      <c r="A1786">
        <v>660</v>
      </c>
      <c r="B1786" t="s">
        <v>34</v>
      </c>
      <c r="C1786">
        <v>4</v>
      </c>
      <c r="D1786">
        <v>25</v>
      </c>
      <c r="E1786">
        <v>3</v>
      </c>
      <c r="F1786" t="s">
        <v>38</v>
      </c>
      <c r="G1786">
        <v>3</v>
      </c>
      <c r="H1786">
        <v>2037</v>
      </c>
      <c r="I1786">
        <v>48</v>
      </c>
      <c r="J1786">
        <v>1.93</v>
      </c>
      <c r="K1786">
        <v>0</v>
      </c>
      <c r="L1786">
        <v>39.1</v>
      </c>
      <c r="M1786">
        <v>6.3900000000000003E-4</v>
      </c>
      <c r="N1786">
        <v>0.16</v>
      </c>
      <c r="O1786">
        <v>0</v>
      </c>
      <c r="P1786">
        <v>5.3109433962264096E-3</v>
      </c>
      <c r="Q1786">
        <v>0</v>
      </c>
      <c r="R1786">
        <v>0.06</v>
      </c>
      <c r="S1786">
        <v>0</v>
      </c>
      <c r="T1786">
        <v>79.58</v>
      </c>
      <c r="U1786">
        <v>0.21</v>
      </c>
      <c r="V1786">
        <v>0</v>
      </c>
      <c r="W1786">
        <v>0.57999999999999996</v>
      </c>
      <c r="X1786">
        <v>0</v>
      </c>
      <c r="Y1786">
        <v>0.31</v>
      </c>
      <c r="Z1786">
        <v>0</v>
      </c>
      <c r="AA1786">
        <v>1.7999999999999999E-2</v>
      </c>
      <c r="AB1786">
        <v>0</v>
      </c>
      <c r="AC1786" t="s">
        <v>36</v>
      </c>
      <c r="AD1786" t="s">
        <v>36</v>
      </c>
      <c r="AE1786" t="s">
        <v>36</v>
      </c>
      <c r="AF1786" t="s">
        <v>36</v>
      </c>
      <c r="AG1786" t="s">
        <v>36</v>
      </c>
      <c r="AH1786" t="s">
        <v>36</v>
      </c>
    </row>
    <row r="1787" spans="1:34" x14ac:dyDescent="0.25">
      <c r="A1787">
        <v>661</v>
      </c>
      <c r="B1787" t="s">
        <v>34</v>
      </c>
      <c r="C1787">
        <v>4</v>
      </c>
      <c r="D1787">
        <v>25</v>
      </c>
      <c r="E1787">
        <v>3</v>
      </c>
      <c r="F1787" t="s">
        <v>38</v>
      </c>
      <c r="G1787">
        <v>3</v>
      </c>
      <c r="H1787">
        <v>2038</v>
      </c>
      <c r="I1787">
        <v>49</v>
      </c>
      <c r="J1787">
        <v>1.93</v>
      </c>
      <c r="K1787">
        <v>0</v>
      </c>
      <c r="L1787">
        <v>39.1</v>
      </c>
      <c r="M1787">
        <v>6.3900000000000003E-4</v>
      </c>
      <c r="N1787">
        <v>0.16</v>
      </c>
      <c r="O1787">
        <v>0</v>
      </c>
      <c r="P1787">
        <v>5.3109433962264096E-3</v>
      </c>
      <c r="Q1787">
        <v>0</v>
      </c>
      <c r="R1787">
        <v>0.06</v>
      </c>
      <c r="S1787">
        <v>0</v>
      </c>
      <c r="T1787">
        <v>79.58</v>
      </c>
      <c r="U1787">
        <v>0.21</v>
      </c>
      <c r="V1787">
        <v>0</v>
      </c>
      <c r="W1787">
        <v>0.57999999999999996</v>
      </c>
      <c r="X1787">
        <v>0</v>
      </c>
      <c r="Y1787">
        <v>0.31</v>
      </c>
      <c r="Z1787">
        <v>0</v>
      </c>
      <c r="AA1787">
        <v>1.7999999999999999E-2</v>
      </c>
      <c r="AB1787">
        <v>0</v>
      </c>
      <c r="AC1787" t="s">
        <v>36</v>
      </c>
      <c r="AD1787" t="s">
        <v>36</v>
      </c>
      <c r="AE1787" t="s">
        <v>36</v>
      </c>
      <c r="AF1787" t="s">
        <v>36</v>
      </c>
      <c r="AG1787" t="s">
        <v>36</v>
      </c>
      <c r="AH1787" t="s">
        <v>36</v>
      </c>
    </row>
    <row r="1788" spans="1:34" x14ac:dyDescent="0.25">
      <c r="A1788">
        <v>662</v>
      </c>
      <c r="B1788" t="s">
        <v>34</v>
      </c>
      <c r="C1788">
        <v>4</v>
      </c>
      <c r="D1788">
        <v>25</v>
      </c>
      <c r="E1788">
        <v>3</v>
      </c>
      <c r="F1788" t="s">
        <v>38</v>
      </c>
      <c r="G1788">
        <v>3</v>
      </c>
      <c r="H1788">
        <v>2039</v>
      </c>
      <c r="I1788">
        <v>50</v>
      </c>
      <c r="J1788">
        <v>1.93</v>
      </c>
      <c r="K1788">
        <v>0</v>
      </c>
      <c r="L1788">
        <v>39.1</v>
      </c>
      <c r="M1788">
        <v>6.3900000000000003E-4</v>
      </c>
      <c r="N1788">
        <v>0.16</v>
      </c>
      <c r="O1788">
        <v>0</v>
      </c>
      <c r="P1788">
        <v>5.3109433962264096E-3</v>
      </c>
      <c r="Q1788">
        <v>0</v>
      </c>
      <c r="R1788">
        <v>0.06</v>
      </c>
      <c r="S1788">
        <v>0</v>
      </c>
      <c r="T1788">
        <v>79.58</v>
      </c>
      <c r="U1788">
        <v>0.21</v>
      </c>
      <c r="V1788">
        <v>0</v>
      </c>
      <c r="W1788">
        <v>0.57999999999999996</v>
      </c>
      <c r="X1788">
        <v>0</v>
      </c>
      <c r="Y1788">
        <v>0.31</v>
      </c>
      <c r="Z1788">
        <v>0</v>
      </c>
      <c r="AA1788">
        <v>1.7999999999999999E-2</v>
      </c>
      <c r="AB1788">
        <v>0</v>
      </c>
      <c r="AC1788" t="s">
        <v>36</v>
      </c>
      <c r="AD1788" t="s">
        <v>36</v>
      </c>
      <c r="AE1788" t="s">
        <v>36</v>
      </c>
      <c r="AF1788" t="s">
        <v>36</v>
      </c>
      <c r="AG1788" t="s">
        <v>36</v>
      </c>
      <c r="AH1788" t="s">
        <v>36</v>
      </c>
    </row>
    <row r="1789" spans="1:34" x14ac:dyDescent="0.25">
      <c r="A1789">
        <v>663</v>
      </c>
      <c r="B1789" t="s">
        <v>34</v>
      </c>
      <c r="C1789">
        <v>4</v>
      </c>
      <c r="D1789">
        <v>25</v>
      </c>
      <c r="E1789">
        <v>3</v>
      </c>
      <c r="F1789" t="s">
        <v>38</v>
      </c>
      <c r="G1789">
        <v>3</v>
      </c>
      <c r="H1789">
        <v>2040</v>
      </c>
      <c r="I1789">
        <v>51</v>
      </c>
      <c r="J1789">
        <v>1.93</v>
      </c>
      <c r="K1789">
        <v>0</v>
      </c>
      <c r="L1789">
        <v>39.1</v>
      </c>
      <c r="M1789">
        <v>6.3900000000000003E-4</v>
      </c>
      <c r="N1789">
        <v>0.16</v>
      </c>
      <c r="O1789">
        <v>0</v>
      </c>
      <c r="P1789">
        <v>5.3109433962264096E-3</v>
      </c>
      <c r="Q1789">
        <v>0</v>
      </c>
      <c r="R1789">
        <v>0.06</v>
      </c>
      <c r="S1789">
        <v>0</v>
      </c>
      <c r="T1789">
        <v>79.58</v>
      </c>
      <c r="U1789">
        <v>0.21</v>
      </c>
      <c r="V1789">
        <v>0</v>
      </c>
      <c r="W1789">
        <v>0.57999999999999996</v>
      </c>
      <c r="X1789">
        <v>0</v>
      </c>
      <c r="Y1789">
        <v>0.31</v>
      </c>
      <c r="Z1789">
        <v>0</v>
      </c>
      <c r="AA1789">
        <v>1.7999999999999999E-2</v>
      </c>
      <c r="AB1789">
        <v>0</v>
      </c>
      <c r="AC1789" t="s">
        <v>36</v>
      </c>
      <c r="AD1789" t="s">
        <v>36</v>
      </c>
      <c r="AE1789" t="s">
        <v>36</v>
      </c>
      <c r="AF1789" t="s">
        <v>36</v>
      </c>
      <c r="AG1789" t="s">
        <v>36</v>
      </c>
      <c r="AH1789" t="s">
        <v>36</v>
      </c>
    </row>
    <row r="1790" spans="1:34" x14ac:dyDescent="0.25">
      <c r="A1790">
        <v>696</v>
      </c>
      <c r="B1790" t="s">
        <v>34</v>
      </c>
      <c r="C1790">
        <v>4</v>
      </c>
      <c r="D1790">
        <v>50</v>
      </c>
      <c r="E1790">
        <v>4</v>
      </c>
      <c r="F1790" t="s">
        <v>38</v>
      </c>
      <c r="G1790">
        <v>3</v>
      </c>
      <c r="H1790">
        <v>2022</v>
      </c>
      <c r="I1790">
        <v>33</v>
      </c>
      <c r="J1790">
        <v>1.93</v>
      </c>
      <c r="K1790">
        <v>0</v>
      </c>
      <c r="L1790">
        <v>39.1</v>
      </c>
      <c r="M1790">
        <v>6.3900000000000003E-4</v>
      </c>
      <c r="N1790">
        <v>0.16</v>
      </c>
      <c r="O1790">
        <v>0</v>
      </c>
      <c r="P1790">
        <v>5.3109433962264096E-3</v>
      </c>
      <c r="Q1790">
        <v>0</v>
      </c>
      <c r="R1790">
        <v>0.06</v>
      </c>
      <c r="S1790">
        <v>0</v>
      </c>
      <c r="T1790">
        <v>142.69</v>
      </c>
      <c r="U1790">
        <v>0.21</v>
      </c>
      <c r="V1790">
        <v>0</v>
      </c>
      <c r="W1790">
        <v>0.57999999999999996</v>
      </c>
      <c r="X1790">
        <v>0</v>
      </c>
      <c r="Y1790">
        <v>0.31</v>
      </c>
      <c r="Z1790">
        <v>0</v>
      </c>
      <c r="AA1790">
        <v>1.7999999999999999E-2</v>
      </c>
      <c r="AB1790">
        <v>0</v>
      </c>
      <c r="AC1790" t="s">
        <v>36</v>
      </c>
      <c r="AD1790" t="s">
        <v>36</v>
      </c>
      <c r="AE1790" t="s">
        <v>36</v>
      </c>
      <c r="AF1790" t="s">
        <v>36</v>
      </c>
      <c r="AG1790" t="s">
        <v>36</v>
      </c>
      <c r="AH1790" t="s">
        <v>36</v>
      </c>
    </row>
    <row r="1791" spans="1:34" x14ac:dyDescent="0.25">
      <c r="A1791">
        <v>697</v>
      </c>
      <c r="B1791" t="s">
        <v>34</v>
      </c>
      <c r="C1791">
        <v>4</v>
      </c>
      <c r="D1791">
        <v>50</v>
      </c>
      <c r="E1791">
        <v>4</v>
      </c>
      <c r="F1791" t="s">
        <v>38</v>
      </c>
      <c r="G1791">
        <v>3</v>
      </c>
      <c r="H1791">
        <v>2023</v>
      </c>
      <c r="I1791">
        <v>34</v>
      </c>
      <c r="J1791">
        <v>1.93</v>
      </c>
      <c r="K1791">
        <v>0</v>
      </c>
      <c r="L1791">
        <v>39.1</v>
      </c>
      <c r="M1791">
        <v>6.3900000000000003E-4</v>
      </c>
      <c r="N1791">
        <v>0.16</v>
      </c>
      <c r="O1791">
        <v>0</v>
      </c>
      <c r="P1791">
        <v>5.3109433962264096E-3</v>
      </c>
      <c r="Q1791">
        <v>0</v>
      </c>
      <c r="R1791">
        <v>0.06</v>
      </c>
      <c r="S1791">
        <v>0</v>
      </c>
      <c r="T1791">
        <v>142.69</v>
      </c>
      <c r="U1791">
        <v>0.21</v>
      </c>
      <c r="V1791">
        <v>0</v>
      </c>
      <c r="W1791">
        <v>0.57999999999999996</v>
      </c>
      <c r="X1791">
        <v>0</v>
      </c>
      <c r="Y1791">
        <v>0.31</v>
      </c>
      <c r="Z1791">
        <v>0</v>
      </c>
      <c r="AA1791">
        <v>1.7999999999999999E-2</v>
      </c>
      <c r="AB1791">
        <v>0</v>
      </c>
      <c r="AC1791" t="s">
        <v>36</v>
      </c>
      <c r="AD1791" t="s">
        <v>36</v>
      </c>
      <c r="AE1791" t="s">
        <v>36</v>
      </c>
      <c r="AF1791" t="s">
        <v>36</v>
      </c>
      <c r="AG1791" t="s">
        <v>36</v>
      </c>
      <c r="AH1791" t="s">
        <v>36</v>
      </c>
    </row>
    <row r="1792" spans="1:34" x14ac:dyDescent="0.25">
      <c r="A1792">
        <v>698</v>
      </c>
      <c r="B1792" t="s">
        <v>34</v>
      </c>
      <c r="C1792">
        <v>4</v>
      </c>
      <c r="D1792">
        <v>50</v>
      </c>
      <c r="E1792">
        <v>4</v>
      </c>
      <c r="F1792" t="s">
        <v>38</v>
      </c>
      <c r="G1792">
        <v>3</v>
      </c>
      <c r="H1792">
        <v>2024</v>
      </c>
      <c r="I1792">
        <v>35</v>
      </c>
      <c r="J1792">
        <v>1.93</v>
      </c>
      <c r="K1792">
        <v>0</v>
      </c>
      <c r="L1792">
        <v>39.1</v>
      </c>
      <c r="M1792">
        <v>6.3900000000000003E-4</v>
      </c>
      <c r="N1792">
        <v>0.16</v>
      </c>
      <c r="O1792">
        <v>0</v>
      </c>
      <c r="P1792">
        <v>5.3109433962264096E-3</v>
      </c>
      <c r="Q1792">
        <v>0</v>
      </c>
      <c r="R1792">
        <v>0.06</v>
      </c>
      <c r="S1792">
        <v>0</v>
      </c>
      <c r="T1792">
        <v>142.69</v>
      </c>
      <c r="U1792">
        <v>0.21</v>
      </c>
      <c r="V1792">
        <v>0</v>
      </c>
      <c r="W1792">
        <v>0.57999999999999996</v>
      </c>
      <c r="X1792">
        <v>0</v>
      </c>
      <c r="Y1792">
        <v>0.31</v>
      </c>
      <c r="Z1792">
        <v>0</v>
      </c>
      <c r="AA1792">
        <v>1.7999999999999999E-2</v>
      </c>
      <c r="AB1792">
        <v>0</v>
      </c>
      <c r="AC1792" t="s">
        <v>36</v>
      </c>
      <c r="AD1792" t="s">
        <v>36</v>
      </c>
      <c r="AE1792" t="s">
        <v>36</v>
      </c>
      <c r="AF1792" t="s">
        <v>36</v>
      </c>
      <c r="AG1792" t="s">
        <v>36</v>
      </c>
      <c r="AH1792" t="s">
        <v>36</v>
      </c>
    </row>
    <row r="1793" spans="1:34" x14ac:dyDescent="0.25">
      <c r="A1793">
        <v>699</v>
      </c>
      <c r="B1793" t="s">
        <v>34</v>
      </c>
      <c r="C1793">
        <v>4</v>
      </c>
      <c r="D1793">
        <v>50</v>
      </c>
      <c r="E1793">
        <v>4</v>
      </c>
      <c r="F1793" t="s">
        <v>38</v>
      </c>
      <c r="G1793">
        <v>3</v>
      </c>
      <c r="H1793">
        <v>2025</v>
      </c>
      <c r="I1793">
        <v>36</v>
      </c>
      <c r="J1793">
        <v>1.93</v>
      </c>
      <c r="K1793">
        <v>0</v>
      </c>
      <c r="L1793">
        <v>39.1</v>
      </c>
      <c r="M1793">
        <v>6.3900000000000003E-4</v>
      </c>
      <c r="N1793">
        <v>0.16</v>
      </c>
      <c r="O1793">
        <v>0</v>
      </c>
      <c r="P1793">
        <v>5.3109433962264096E-3</v>
      </c>
      <c r="Q1793">
        <v>0</v>
      </c>
      <c r="R1793">
        <v>0.06</v>
      </c>
      <c r="S1793">
        <v>0</v>
      </c>
      <c r="T1793">
        <v>142.69</v>
      </c>
      <c r="U1793">
        <v>0.21</v>
      </c>
      <c r="V1793">
        <v>0</v>
      </c>
      <c r="W1793">
        <v>0.57999999999999996</v>
      </c>
      <c r="X1793">
        <v>0</v>
      </c>
      <c r="Y1793">
        <v>0.31</v>
      </c>
      <c r="Z1793">
        <v>0</v>
      </c>
      <c r="AA1793">
        <v>1.7999999999999999E-2</v>
      </c>
      <c r="AB1793">
        <v>0</v>
      </c>
      <c r="AC1793" t="s">
        <v>36</v>
      </c>
      <c r="AD1793" t="s">
        <v>36</v>
      </c>
      <c r="AE1793" t="s">
        <v>36</v>
      </c>
      <c r="AF1793" t="s">
        <v>36</v>
      </c>
      <c r="AG1793" t="s">
        <v>36</v>
      </c>
      <c r="AH1793" t="s">
        <v>36</v>
      </c>
    </row>
    <row r="1794" spans="1:34" x14ac:dyDescent="0.25">
      <c r="A1794">
        <v>700</v>
      </c>
      <c r="B1794" t="s">
        <v>34</v>
      </c>
      <c r="C1794">
        <v>4</v>
      </c>
      <c r="D1794">
        <v>50</v>
      </c>
      <c r="E1794">
        <v>4</v>
      </c>
      <c r="F1794" t="s">
        <v>38</v>
      </c>
      <c r="G1794">
        <v>3</v>
      </c>
      <c r="H1794">
        <v>2026</v>
      </c>
      <c r="I1794">
        <v>37</v>
      </c>
      <c r="J1794">
        <v>1.93</v>
      </c>
      <c r="K1794">
        <v>0</v>
      </c>
      <c r="L1794">
        <v>39.1</v>
      </c>
      <c r="M1794">
        <v>6.3900000000000003E-4</v>
      </c>
      <c r="N1794">
        <v>0.16</v>
      </c>
      <c r="O1794">
        <v>0</v>
      </c>
      <c r="P1794">
        <v>5.3109433962264096E-3</v>
      </c>
      <c r="Q1794">
        <v>0</v>
      </c>
      <c r="R1794">
        <v>0.06</v>
      </c>
      <c r="S1794">
        <v>0</v>
      </c>
      <c r="T1794">
        <v>142.69</v>
      </c>
      <c r="U1794">
        <v>0.21</v>
      </c>
      <c r="V1794">
        <v>0</v>
      </c>
      <c r="W1794">
        <v>0.57999999999999996</v>
      </c>
      <c r="X1794">
        <v>0</v>
      </c>
      <c r="Y1794">
        <v>0.31</v>
      </c>
      <c r="Z1794">
        <v>0</v>
      </c>
      <c r="AA1794">
        <v>1.7999999999999999E-2</v>
      </c>
      <c r="AB1794">
        <v>0</v>
      </c>
      <c r="AC1794" t="s">
        <v>36</v>
      </c>
      <c r="AD1794" t="s">
        <v>36</v>
      </c>
      <c r="AE1794" t="s">
        <v>36</v>
      </c>
      <c r="AF1794" t="s">
        <v>36</v>
      </c>
      <c r="AG1794" t="s">
        <v>36</v>
      </c>
      <c r="AH1794" t="s">
        <v>36</v>
      </c>
    </row>
    <row r="1795" spans="1:34" x14ac:dyDescent="0.25">
      <c r="A1795">
        <v>701</v>
      </c>
      <c r="B1795" t="s">
        <v>34</v>
      </c>
      <c r="C1795">
        <v>4</v>
      </c>
      <c r="D1795">
        <v>50</v>
      </c>
      <c r="E1795">
        <v>4</v>
      </c>
      <c r="F1795" t="s">
        <v>38</v>
      </c>
      <c r="G1795">
        <v>3</v>
      </c>
      <c r="H1795">
        <v>2027</v>
      </c>
      <c r="I1795">
        <v>38</v>
      </c>
      <c r="J1795">
        <v>1.93</v>
      </c>
      <c r="K1795">
        <v>0</v>
      </c>
      <c r="L1795">
        <v>39.1</v>
      </c>
      <c r="M1795">
        <v>6.3900000000000003E-4</v>
      </c>
      <c r="N1795">
        <v>0.16</v>
      </c>
      <c r="O1795">
        <v>0</v>
      </c>
      <c r="P1795">
        <v>5.3109433962264096E-3</v>
      </c>
      <c r="Q1795">
        <v>0</v>
      </c>
      <c r="R1795">
        <v>0.06</v>
      </c>
      <c r="S1795">
        <v>0</v>
      </c>
      <c r="T1795">
        <v>142.69</v>
      </c>
      <c r="U1795">
        <v>0.21</v>
      </c>
      <c r="V1795">
        <v>0</v>
      </c>
      <c r="W1795">
        <v>0.57999999999999996</v>
      </c>
      <c r="X1795">
        <v>0</v>
      </c>
      <c r="Y1795">
        <v>0.31</v>
      </c>
      <c r="Z1795">
        <v>0</v>
      </c>
      <c r="AA1795">
        <v>1.7999999999999999E-2</v>
      </c>
      <c r="AB1795">
        <v>0</v>
      </c>
      <c r="AC1795" t="s">
        <v>36</v>
      </c>
      <c r="AD1795" t="s">
        <v>36</v>
      </c>
      <c r="AE1795" t="s">
        <v>36</v>
      </c>
      <c r="AF1795" t="s">
        <v>36</v>
      </c>
      <c r="AG1795" t="s">
        <v>36</v>
      </c>
      <c r="AH1795" t="s">
        <v>36</v>
      </c>
    </row>
    <row r="1796" spans="1:34" x14ac:dyDescent="0.25">
      <c r="A1796">
        <v>702</v>
      </c>
      <c r="B1796" t="s">
        <v>34</v>
      </c>
      <c r="C1796">
        <v>4</v>
      </c>
      <c r="D1796">
        <v>50</v>
      </c>
      <c r="E1796">
        <v>4</v>
      </c>
      <c r="F1796" t="s">
        <v>38</v>
      </c>
      <c r="G1796">
        <v>3</v>
      </c>
      <c r="H1796">
        <v>2028</v>
      </c>
      <c r="I1796">
        <v>39</v>
      </c>
      <c r="J1796">
        <v>1.93</v>
      </c>
      <c r="K1796">
        <v>0</v>
      </c>
      <c r="L1796">
        <v>39.1</v>
      </c>
      <c r="M1796">
        <v>6.3900000000000003E-4</v>
      </c>
      <c r="N1796">
        <v>0.16</v>
      </c>
      <c r="O1796">
        <v>0</v>
      </c>
      <c r="P1796">
        <v>5.3109433962264096E-3</v>
      </c>
      <c r="Q1796">
        <v>0</v>
      </c>
      <c r="R1796">
        <v>0.06</v>
      </c>
      <c r="S1796">
        <v>0</v>
      </c>
      <c r="T1796">
        <v>142.69</v>
      </c>
      <c r="U1796">
        <v>0.21</v>
      </c>
      <c r="V1796">
        <v>0</v>
      </c>
      <c r="W1796">
        <v>0.57999999999999996</v>
      </c>
      <c r="X1796">
        <v>0</v>
      </c>
      <c r="Y1796">
        <v>0.31</v>
      </c>
      <c r="Z1796">
        <v>0</v>
      </c>
      <c r="AA1796">
        <v>1.7999999999999999E-2</v>
      </c>
      <c r="AB1796">
        <v>0</v>
      </c>
      <c r="AC1796" t="s">
        <v>36</v>
      </c>
      <c r="AD1796" t="s">
        <v>36</v>
      </c>
      <c r="AE1796" t="s">
        <v>36</v>
      </c>
      <c r="AF1796" t="s">
        <v>36</v>
      </c>
      <c r="AG1796" t="s">
        <v>36</v>
      </c>
      <c r="AH1796" t="s">
        <v>36</v>
      </c>
    </row>
    <row r="1797" spans="1:34" x14ac:dyDescent="0.25">
      <c r="A1797">
        <v>703</v>
      </c>
      <c r="B1797" t="s">
        <v>34</v>
      </c>
      <c r="C1797">
        <v>4</v>
      </c>
      <c r="D1797">
        <v>50</v>
      </c>
      <c r="E1797">
        <v>4</v>
      </c>
      <c r="F1797" t="s">
        <v>38</v>
      </c>
      <c r="G1797">
        <v>3</v>
      </c>
      <c r="H1797">
        <v>2029</v>
      </c>
      <c r="I1797">
        <v>40</v>
      </c>
      <c r="J1797">
        <v>1.93</v>
      </c>
      <c r="K1797">
        <v>0</v>
      </c>
      <c r="L1797">
        <v>39.1</v>
      </c>
      <c r="M1797">
        <v>6.3900000000000003E-4</v>
      </c>
      <c r="N1797">
        <v>0.16</v>
      </c>
      <c r="O1797">
        <v>0</v>
      </c>
      <c r="P1797">
        <v>5.3109433962264096E-3</v>
      </c>
      <c r="Q1797">
        <v>0</v>
      </c>
      <c r="R1797">
        <v>0.06</v>
      </c>
      <c r="S1797">
        <v>0</v>
      </c>
      <c r="T1797">
        <v>142.69</v>
      </c>
      <c r="U1797">
        <v>0.21</v>
      </c>
      <c r="V1797">
        <v>0</v>
      </c>
      <c r="W1797">
        <v>0.57999999999999996</v>
      </c>
      <c r="X1797">
        <v>0</v>
      </c>
      <c r="Y1797">
        <v>0.31</v>
      </c>
      <c r="Z1797">
        <v>0</v>
      </c>
      <c r="AA1797">
        <v>1.7999999999999999E-2</v>
      </c>
      <c r="AB1797">
        <v>0</v>
      </c>
      <c r="AC1797" t="s">
        <v>36</v>
      </c>
      <c r="AD1797" t="s">
        <v>36</v>
      </c>
      <c r="AE1797" t="s">
        <v>36</v>
      </c>
      <c r="AF1797" t="s">
        <v>36</v>
      </c>
      <c r="AG1797" t="s">
        <v>36</v>
      </c>
      <c r="AH1797" t="s">
        <v>36</v>
      </c>
    </row>
    <row r="1798" spans="1:34" x14ac:dyDescent="0.25">
      <c r="A1798">
        <v>704</v>
      </c>
      <c r="B1798" t="s">
        <v>34</v>
      </c>
      <c r="C1798">
        <v>4</v>
      </c>
      <c r="D1798">
        <v>50</v>
      </c>
      <c r="E1798">
        <v>4</v>
      </c>
      <c r="F1798" t="s">
        <v>38</v>
      </c>
      <c r="G1798">
        <v>3</v>
      </c>
      <c r="H1798">
        <v>2030</v>
      </c>
      <c r="I1798">
        <v>41</v>
      </c>
      <c r="J1798">
        <v>1.93</v>
      </c>
      <c r="K1798">
        <v>0</v>
      </c>
      <c r="L1798">
        <v>39.1</v>
      </c>
      <c r="M1798">
        <v>6.3900000000000003E-4</v>
      </c>
      <c r="N1798">
        <v>0.16</v>
      </c>
      <c r="O1798">
        <v>0</v>
      </c>
      <c r="P1798">
        <v>5.3109433962264096E-3</v>
      </c>
      <c r="Q1798">
        <v>0</v>
      </c>
      <c r="R1798">
        <v>0.06</v>
      </c>
      <c r="S1798">
        <v>0</v>
      </c>
      <c r="T1798">
        <v>142.69</v>
      </c>
      <c r="U1798">
        <v>0.21</v>
      </c>
      <c r="V1798">
        <v>0</v>
      </c>
      <c r="W1798">
        <v>0.57999999999999996</v>
      </c>
      <c r="X1798">
        <v>0</v>
      </c>
      <c r="Y1798">
        <v>0.31</v>
      </c>
      <c r="Z1798">
        <v>0</v>
      </c>
      <c r="AA1798">
        <v>1.7999999999999999E-2</v>
      </c>
      <c r="AB1798">
        <v>0</v>
      </c>
      <c r="AC1798" t="s">
        <v>36</v>
      </c>
      <c r="AD1798" t="s">
        <v>36</v>
      </c>
      <c r="AE1798" t="s">
        <v>36</v>
      </c>
      <c r="AF1798" t="s">
        <v>36</v>
      </c>
      <c r="AG1798" t="s">
        <v>36</v>
      </c>
      <c r="AH1798" t="s">
        <v>36</v>
      </c>
    </row>
    <row r="1799" spans="1:34" x14ac:dyDescent="0.25">
      <c r="A1799">
        <v>705</v>
      </c>
      <c r="B1799" t="s">
        <v>34</v>
      </c>
      <c r="C1799">
        <v>4</v>
      </c>
      <c r="D1799">
        <v>50</v>
      </c>
      <c r="E1799">
        <v>4</v>
      </c>
      <c r="F1799" t="s">
        <v>38</v>
      </c>
      <c r="G1799">
        <v>3</v>
      </c>
      <c r="H1799">
        <v>2031</v>
      </c>
      <c r="I1799">
        <v>42</v>
      </c>
      <c r="J1799">
        <v>1.93</v>
      </c>
      <c r="K1799">
        <v>0</v>
      </c>
      <c r="L1799">
        <v>39.1</v>
      </c>
      <c r="M1799">
        <v>6.3900000000000003E-4</v>
      </c>
      <c r="N1799">
        <v>0.16</v>
      </c>
      <c r="O1799">
        <v>0</v>
      </c>
      <c r="P1799">
        <v>5.3109433962264096E-3</v>
      </c>
      <c r="Q1799">
        <v>0</v>
      </c>
      <c r="R1799">
        <v>0.06</v>
      </c>
      <c r="S1799">
        <v>0</v>
      </c>
      <c r="T1799">
        <v>142.69</v>
      </c>
      <c r="U1799">
        <v>0.21</v>
      </c>
      <c r="V1799">
        <v>0</v>
      </c>
      <c r="W1799">
        <v>0.57999999999999996</v>
      </c>
      <c r="X1799">
        <v>0</v>
      </c>
      <c r="Y1799">
        <v>0.31</v>
      </c>
      <c r="Z1799">
        <v>0</v>
      </c>
      <c r="AA1799">
        <v>1.7999999999999999E-2</v>
      </c>
      <c r="AB1799">
        <v>0</v>
      </c>
      <c r="AC1799" t="s">
        <v>36</v>
      </c>
      <c r="AD1799" t="s">
        <v>36</v>
      </c>
      <c r="AE1799" t="s">
        <v>36</v>
      </c>
      <c r="AF1799" t="s">
        <v>36</v>
      </c>
      <c r="AG1799" t="s">
        <v>36</v>
      </c>
      <c r="AH1799" t="s">
        <v>36</v>
      </c>
    </row>
    <row r="1800" spans="1:34" x14ac:dyDescent="0.25">
      <c r="A1800">
        <v>706</v>
      </c>
      <c r="B1800" t="s">
        <v>34</v>
      </c>
      <c r="C1800">
        <v>4</v>
      </c>
      <c r="D1800">
        <v>50</v>
      </c>
      <c r="E1800">
        <v>4</v>
      </c>
      <c r="F1800" t="s">
        <v>38</v>
      </c>
      <c r="G1800">
        <v>3</v>
      </c>
      <c r="H1800">
        <v>2032</v>
      </c>
      <c r="I1800">
        <v>43</v>
      </c>
      <c r="J1800">
        <v>1.93</v>
      </c>
      <c r="K1800">
        <v>0</v>
      </c>
      <c r="L1800">
        <v>39.1</v>
      </c>
      <c r="M1800">
        <v>6.3900000000000003E-4</v>
      </c>
      <c r="N1800">
        <v>0.16</v>
      </c>
      <c r="O1800">
        <v>0</v>
      </c>
      <c r="P1800">
        <v>5.3109433962264096E-3</v>
      </c>
      <c r="Q1800">
        <v>0</v>
      </c>
      <c r="R1800">
        <v>0.06</v>
      </c>
      <c r="S1800">
        <v>0</v>
      </c>
      <c r="T1800">
        <v>142.69</v>
      </c>
      <c r="U1800">
        <v>0.21</v>
      </c>
      <c r="V1800">
        <v>0</v>
      </c>
      <c r="W1800">
        <v>0.57999999999999996</v>
      </c>
      <c r="X1800">
        <v>0</v>
      </c>
      <c r="Y1800">
        <v>0.31</v>
      </c>
      <c r="Z1800">
        <v>0</v>
      </c>
      <c r="AA1800">
        <v>1.7999999999999999E-2</v>
      </c>
      <c r="AB1800">
        <v>0</v>
      </c>
      <c r="AC1800" t="s">
        <v>36</v>
      </c>
      <c r="AD1800" t="s">
        <v>36</v>
      </c>
      <c r="AE1800" t="s">
        <v>36</v>
      </c>
      <c r="AF1800" t="s">
        <v>36</v>
      </c>
      <c r="AG1800" t="s">
        <v>36</v>
      </c>
      <c r="AH1800" t="s">
        <v>36</v>
      </c>
    </row>
    <row r="1801" spans="1:34" x14ac:dyDescent="0.25">
      <c r="A1801">
        <v>707</v>
      </c>
      <c r="B1801" t="s">
        <v>34</v>
      </c>
      <c r="C1801">
        <v>4</v>
      </c>
      <c r="D1801">
        <v>50</v>
      </c>
      <c r="E1801">
        <v>4</v>
      </c>
      <c r="F1801" t="s">
        <v>38</v>
      </c>
      <c r="G1801">
        <v>3</v>
      </c>
      <c r="H1801">
        <v>2033</v>
      </c>
      <c r="I1801">
        <v>44</v>
      </c>
      <c r="J1801">
        <v>1.93</v>
      </c>
      <c r="K1801">
        <v>0</v>
      </c>
      <c r="L1801">
        <v>39.1</v>
      </c>
      <c r="M1801">
        <v>6.3900000000000003E-4</v>
      </c>
      <c r="N1801">
        <v>0.16</v>
      </c>
      <c r="O1801">
        <v>0</v>
      </c>
      <c r="P1801">
        <v>5.3109433962264096E-3</v>
      </c>
      <c r="Q1801">
        <v>0</v>
      </c>
      <c r="R1801">
        <v>0.06</v>
      </c>
      <c r="S1801">
        <v>0</v>
      </c>
      <c r="T1801">
        <v>142.69</v>
      </c>
      <c r="U1801">
        <v>0.21</v>
      </c>
      <c r="V1801">
        <v>0</v>
      </c>
      <c r="W1801">
        <v>0.57999999999999996</v>
      </c>
      <c r="X1801">
        <v>0</v>
      </c>
      <c r="Y1801">
        <v>0.31</v>
      </c>
      <c r="Z1801">
        <v>0</v>
      </c>
      <c r="AA1801">
        <v>1.7999999999999999E-2</v>
      </c>
      <c r="AB1801">
        <v>0</v>
      </c>
      <c r="AC1801" t="s">
        <v>36</v>
      </c>
      <c r="AD1801" t="s">
        <v>36</v>
      </c>
      <c r="AE1801" t="s">
        <v>36</v>
      </c>
      <c r="AF1801" t="s">
        <v>36</v>
      </c>
      <c r="AG1801" t="s">
        <v>36</v>
      </c>
      <c r="AH1801" t="s">
        <v>36</v>
      </c>
    </row>
    <row r="1802" spans="1:34" x14ac:dyDescent="0.25">
      <c r="A1802">
        <v>708</v>
      </c>
      <c r="B1802" t="s">
        <v>34</v>
      </c>
      <c r="C1802">
        <v>4</v>
      </c>
      <c r="D1802">
        <v>50</v>
      </c>
      <c r="E1802">
        <v>4</v>
      </c>
      <c r="F1802" t="s">
        <v>38</v>
      </c>
      <c r="G1802">
        <v>3</v>
      </c>
      <c r="H1802">
        <v>2034</v>
      </c>
      <c r="I1802">
        <v>45</v>
      </c>
      <c r="J1802">
        <v>1.93</v>
      </c>
      <c r="K1802">
        <v>0</v>
      </c>
      <c r="L1802">
        <v>39.1</v>
      </c>
      <c r="M1802">
        <v>6.3900000000000003E-4</v>
      </c>
      <c r="N1802">
        <v>0.16</v>
      </c>
      <c r="O1802">
        <v>0</v>
      </c>
      <c r="P1802">
        <v>5.3109433962264096E-3</v>
      </c>
      <c r="Q1802">
        <v>0</v>
      </c>
      <c r="R1802">
        <v>0.06</v>
      </c>
      <c r="S1802">
        <v>0</v>
      </c>
      <c r="T1802">
        <v>142.69</v>
      </c>
      <c r="U1802">
        <v>0.21</v>
      </c>
      <c r="V1802">
        <v>0</v>
      </c>
      <c r="W1802">
        <v>0.57999999999999996</v>
      </c>
      <c r="X1802">
        <v>0</v>
      </c>
      <c r="Y1802">
        <v>0.31</v>
      </c>
      <c r="Z1802">
        <v>0</v>
      </c>
      <c r="AA1802">
        <v>1.7999999999999999E-2</v>
      </c>
      <c r="AB1802">
        <v>0</v>
      </c>
      <c r="AC1802" t="s">
        <v>36</v>
      </c>
      <c r="AD1802" t="s">
        <v>36</v>
      </c>
      <c r="AE1802" t="s">
        <v>36</v>
      </c>
      <c r="AF1802" t="s">
        <v>36</v>
      </c>
      <c r="AG1802" t="s">
        <v>36</v>
      </c>
      <c r="AH1802" t="s">
        <v>36</v>
      </c>
    </row>
    <row r="1803" spans="1:34" x14ac:dyDescent="0.25">
      <c r="A1803">
        <v>709</v>
      </c>
      <c r="B1803" t="s">
        <v>34</v>
      </c>
      <c r="C1803">
        <v>4</v>
      </c>
      <c r="D1803">
        <v>50</v>
      </c>
      <c r="E1803">
        <v>4</v>
      </c>
      <c r="F1803" t="s">
        <v>38</v>
      </c>
      <c r="G1803">
        <v>3</v>
      </c>
      <c r="H1803">
        <v>2035</v>
      </c>
      <c r="I1803">
        <v>46</v>
      </c>
      <c r="J1803">
        <v>1.93</v>
      </c>
      <c r="K1803">
        <v>0</v>
      </c>
      <c r="L1803">
        <v>39.1</v>
      </c>
      <c r="M1803">
        <v>6.3900000000000003E-4</v>
      </c>
      <c r="N1803">
        <v>0.16</v>
      </c>
      <c r="O1803">
        <v>0</v>
      </c>
      <c r="P1803">
        <v>5.3109433962264096E-3</v>
      </c>
      <c r="Q1803">
        <v>0</v>
      </c>
      <c r="R1803">
        <v>0.06</v>
      </c>
      <c r="S1803">
        <v>0</v>
      </c>
      <c r="T1803">
        <v>142.69</v>
      </c>
      <c r="U1803">
        <v>0.21</v>
      </c>
      <c r="V1803">
        <v>0</v>
      </c>
      <c r="W1803">
        <v>0.57999999999999996</v>
      </c>
      <c r="X1803">
        <v>0</v>
      </c>
      <c r="Y1803">
        <v>0.31</v>
      </c>
      <c r="Z1803">
        <v>0</v>
      </c>
      <c r="AA1803">
        <v>1.7999999999999999E-2</v>
      </c>
      <c r="AB1803">
        <v>0</v>
      </c>
      <c r="AC1803" t="s">
        <v>36</v>
      </c>
      <c r="AD1803" t="s">
        <v>36</v>
      </c>
      <c r="AE1803" t="s">
        <v>36</v>
      </c>
      <c r="AF1803" t="s">
        <v>36</v>
      </c>
      <c r="AG1803" t="s">
        <v>36</v>
      </c>
      <c r="AH1803" t="s">
        <v>36</v>
      </c>
    </row>
    <row r="1804" spans="1:34" x14ac:dyDescent="0.25">
      <c r="A1804">
        <v>710</v>
      </c>
      <c r="B1804" t="s">
        <v>34</v>
      </c>
      <c r="C1804">
        <v>4</v>
      </c>
      <c r="D1804">
        <v>50</v>
      </c>
      <c r="E1804">
        <v>4</v>
      </c>
      <c r="F1804" t="s">
        <v>38</v>
      </c>
      <c r="G1804">
        <v>3</v>
      </c>
      <c r="H1804">
        <v>2036</v>
      </c>
      <c r="I1804">
        <v>47</v>
      </c>
      <c r="J1804">
        <v>1.93</v>
      </c>
      <c r="K1804">
        <v>0</v>
      </c>
      <c r="L1804">
        <v>39.1</v>
      </c>
      <c r="M1804">
        <v>6.3900000000000003E-4</v>
      </c>
      <c r="N1804">
        <v>0.16</v>
      </c>
      <c r="O1804">
        <v>0</v>
      </c>
      <c r="P1804">
        <v>5.3109433962264096E-3</v>
      </c>
      <c r="Q1804">
        <v>0</v>
      </c>
      <c r="R1804">
        <v>0.06</v>
      </c>
      <c r="S1804">
        <v>0</v>
      </c>
      <c r="T1804">
        <v>142.69</v>
      </c>
      <c r="U1804">
        <v>0.21</v>
      </c>
      <c r="V1804">
        <v>0</v>
      </c>
      <c r="W1804">
        <v>0.57999999999999996</v>
      </c>
      <c r="X1804">
        <v>0</v>
      </c>
      <c r="Y1804">
        <v>0.31</v>
      </c>
      <c r="Z1804">
        <v>0</v>
      </c>
      <c r="AA1804">
        <v>1.7999999999999999E-2</v>
      </c>
      <c r="AB1804">
        <v>0</v>
      </c>
      <c r="AC1804" t="s">
        <v>36</v>
      </c>
      <c r="AD1804" t="s">
        <v>36</v>
      </c>
      <c r="AE1804" t="s">
        <v>36</v>
      </c>
      <c r="AF1804" t="s">
        <v>36</v>
      </c>
      <c r="AG1804" t="s">
        <v>36</v>
      </c>
      <c r="AH1804" t="s">
        <v>36</v>
      </c>
    </row>
    <row r="1805" spans="1:34" x14ac:dyDescent="0.25">
      <c r="A1805">
        <v>711</v>
      </c>
      <c r="B1805" t="s">
        <v>34</v>
      </c>
      <c r="C1805">
        <v>4</v>
      </c>
      <c r="D1805">
        <v>50</v>
      </c>
      <c r="E1805">
        <v>4</v>
      </c>
      <c r="F1805" t="s">
        <v>38</v>
      </c>
      <c r="G1805">
        <v>3</v>
      </c>
      <c r="H1805">
        <v>2037</v>
      </c>
      <c r="I1805">
        <v>48</v>
      </c>
      <c r="J1805">
        <v>1.93</v>
      </c>
      <c r="K1805">
        <v>0</v>
      </c>
      <c r="L1805">
        <v>39.1</v>
      </c>
      <c r="M1805">
        <v>6.3900000000000003E-4</v>
      </c>
      <c r="N1805">
        <v>0.16</v>
      </c>
      <c r="O1805">
        <v>0</v>
      </c>
      <c r="P1805">
        <v>5.3109433962264096E-3</v>
      </c>
      <c r="Q1805">
        <v>0</v>
      </c>
      <c r="R1805">
        <v>0.06</v>
      </c>
      <c r="S1805">
        <v>0</v>
      </c>
      <c r="T1805">
        <v>142.69</v>
      </c>
      <c r="U1805">
        <v>0.21</v>
      </c>
      <c r="V1805">
        <v>0</v>
      </c>
      <c r="W1805">
        <v>0.57999999999999996</v>
      </c>
      <c r="X1805">
        <v>0</v>
      </c>
      <c r="Y1805">
        <v>0.31</v>
      </c>
      <c r="Z1805">
        <v>0</v>
      </c>
      <c r="AA1805">
        <v>1.7999999999999999E-2</v>
      </c>
      <c r="AB1805">
        <v>0</v>
      </c>
      <c r="AC1805" t="s">
        <v>36</v>
      </c>
      <c r="AD1805" t="s">
        <v>36</v>
      </c>
      <c r="AE1805" t="s">
        <v>36</v>
      </c>
      <c r="AF1805" t="s">
        <v>36</v>
      </c>
      <c r="AG1805" t="s">
        <v>36</v>
      </c>
      <c r="AH1805" t="s">
        <v>36</v>
      </c>
    </row>
    <row r="1806" spans="1:34" x14ac:dyDescent="0.25">
      <c r="A1806">
        <v>712</v>
      </c>
      <c r="B1806" t="s">
        <v>34</v>
      </c>
      <c r="C1806">
        <v>4</v>
      </c>
      <c r="D1806">
        <v>50</v>
      </c>
      <c r="E1806">
        <v>4</v>
      </c>
      <c r="F1806" t="s">
        <v>38</v>
      </c>
      <c r="G1806">
        <v>3</v>
      </c>
      <c r="H1806">
        <v>2038</v>
      </c>
      <c r="I1806">
        <v>49</v>
      </c>
      <c r="J1806">
        <v>1.93</v>
      </c>
      <c r="K1806">
        <v>0</v>
      </c>
      <c r="L1806">
        <v>39.1</v>
      </c>
      <c r="M1806">
        <v>6.3900000000000003E-4</v>
      </c>
      <c r="N1806">
        <v>0.16</v>
      </c>
      <c r="O1806">
        <v>0</v>
      </c>
      <c r="P1806">
        <v>5.3109433962264096E-3</v>
      </c>
      <c r="Q1806">
        <v>0</v>
      </c>
      <c r="R1806">
        <v>0.06</v>
      </c>
      <c r="S1806">
        <v>0</v>
      </c>
      <c r="T1806">
        <v>142.69</v>
      </c>
      <c r="U1806">
        <v>0.21</v>
      </c>
      <c r="V1806">
        <v>0</v>
      </c>
      <c r="W1806">
        <v>0.57999999999999996</v>
      </c>
      <c r="X1806">
        <v>0</v>
      </c>
      <c r="Y1806">
        <v>0.31</v>
      </c>
      <c r="Z1806">
        <v>0</v>
      </c>
      <c r="AA1806">
        <v>1.7999999999999999E-2</v>
      </c>
      <c r="AB1806">
        <v>0</v>
      </c>
      <c r="AC1806" t="s">
        <v>36</v>
      </c>
      <c r="AD1806" t="s">
        <v>36</v>
      </c>
      <c r="AE1806" t="s">
        <v>36</v>
      </c>
      <c r="AF1806" t="s">
        <v>36</v>
      </c>
      <c r="AG1806" t="s">
        <v>36</v>
      </c>
      <c r="AH1806" t="s">
        <v>36</v>
      </c>
    </row>
    <row r="1807" spans="1:34" x14ac:dyDescent="0.25">
      <c r="A1807">
        <v>713</v>
      </c>
      <c r="B1807" t="s">
        <v>34</v>
      </c>
      <c r="C1807">
        <v>4</v>
      </c>
      <c r="D1807">
        <v>50</v>
      </c>
      <c r="E1807">
        <v>4</v>
      </c>
      <c r="F1807" t="s">
        <v>38</v>
      </c>
      <c r="G1807">
        <v>3</v>
      </c>
      <c r="H1807">
        <v>2039</v>
      </c>
      <c r="I1807">
        <v>50</v>
      </c>
      <c r="J1807">
        <v>1.93</v>
      </c>
      <c r="K1807">
        <v>0</v>
      </c>
      <c r="L1807">
        <v>39.1</v>
      </c>
      <c r="M1807">
        <v>6.3900000000000003E-4</v>
      </c>
      <c r="N1807">
        <v>0.16</v>
      </c>
      <c r="O1807">
        <v>0</v>
      </c>
      <c r="P1807">
        <v>5.3109433962264096E-3</v>
      </c>
      <c r="Q1807">
        <v>0</v>
      </c>
      <c r="R1807">
        <v>0.06</v>
      </c>
      <c r="S1807">
        <v>0</v>
      </c>
      <c r="T1807">
        <v>142.69</v>
      </c>
      <c r="U1807">
        <v>0.21</v>
      </c>
      <c r="V1807">
        <v>0</v>
      </c>
      <c r="W1807">
        <v>0.57999999999999996</v>
      </c>
      <c r="X1807">
        <v>0</v>
      </c>
      <c r="Y1807">
        <v>0.31</v>
      </c>
      <c r="Z1807">
        <v>0</v>
      </c>
      <c r="AA1807">
        <v>1.7999999999999999E-2</v>
      </c>
      <c r="AB1807">
        <v>0</v>
      </c>
      <c r="AC1807" t="s">
        <v>36</v>
      </c>
      <c r="AD1807" t="s">
        <v>36</v>
      </c>
      <c r="AE1807" t="s">
        <v>36</v>
      </c>
      <c r="AF1807" t="s">
        <v>36</v>
      </c>
      <c r="AG1807" t="s">
        <v>36</v>
      </c>
      <c r="AH1807" t="s">
        <v>36</v>
      </c>
    </row>
    <row r="1808" spans="1:34" x14ac:dyDescent="0.25">
      <c r="A1808">
        <v>714</v>
      </c>
      <c r="B1808" t="s">
        <v>34</v>
      </c>
      <c r="C1808">
        <v>4</v>
      </c>
      <c r="D1808">
        <v>50</v>
      </c>
      <c r="E1808">
        <v>4</v>
      </c>
      <c r="F1808" t="s">
        <v>38</v>
      </c>
      <c r="G1808">
        <v>3</v>
      </c>
      <c r="H1808">
        <v>2040</v>
      </c>
      <c r="I1808">
        <v>51</v>
      </c>
      <c r="J1808">
        <v>1.93</v>
      </c>
      <c r="K1808">
        <v>0</v>
      </c>
      <c r="L1808">
        <v>39.1</v>
      </c>
      <c r="M1808">
        <v>6.3900000000000003E-4</v>
      </c>
      <c r="N1808">
        <v>0.16</v>
      </c>
      <c r="O1808">
        <v>0</v>
      </c>
      <c r="P1808">
        <v>5.3109433962264096E-3</v>
      </c>
      <c r="Q1808">
        <v>0</v>
      </c>
      <c r="R1808">
        <v>0.06</v>
      </c>
      <c r="S1808">
        <v>0</v>
      </c>
      <c r="T1808">
        <v>142.69</v>
      </c>
      <c r="U1808">
        <v>0.21</v>
      </c>
      <c r="V1808">
        <v>0</v>
      </c>
      <c r="W1808">
        <v>0.57999999999999996</v>
      </c>
      <c r="X1808">
        <v>0</v>
      </c>
      <c r="Y1808">
        <v>0.31</v>
      </c>
      <c r="Z1808">
        <v>0</v>
      </c>
      <c r="AA1808">
        <v>1.7999999999999999E-2</v>
      </c>
      <c r="AB1808">
        <v>0</v>
      </c>
      <c r="AC1808" t="s">
        <v>36</v>
      </c>
      <c r="AD1808" t="s">
        <v>36</v>
      </c>
      <c r="AE1808" t="s">
        <v>36</v>
      </c>
      <c r="AF1808" t="s">
        <v>36</v>
      </c>
      <c r="AG1808" t="s">
        <v>36</v>
      </c>
      <c r="AH1808" t="s">
        <v>36</v>
      </c>
    </row>
    <row r="1809" spans="1:34" x14ac:dyDescent="0.25">
      <c r="A1809">
        <v>747</v>
      </c>
      <c r="B1809" t="s">
        <v>34</v>
      </c>
      <c r="C1809">
        <v>4</v>
      </c>
      <c r="D1809">
        <v>120</v>
      </c>
      <c r="E1809">
        <v>5</v>
      </c>
      <c r="F1809" t="s">
        <v>38</v>
      </c>
      <c r="G1809">
        <v>3</v>
      </c>
      <c r="H1809">
        <v>2022</v>
      </c>
      <c r="I1809">
        <v>33</v>
      </c>
      <c r="J1809">
        <v>1.93</v>
      </c>
      <c r="K1809">
        <v>0</v>
      </c>
      <c r="L1809">
        <v>39.1</v>
      </c>
      <c r="M1809">
        <v>6.3900000000000003E-4</v>
      </c>
      <c r="N1809">
        <v>0.16</v>
      </c>
      <c r="O1809">
        <v>0</v>
      </c>
      <c r="P1809">
        <v>5.3109433962264096E-3</v>
      </c>
      <c r="Q1809">
        <v>0</v>
      </c>
      <c r="R1809">
        <v>0.06</v>
      </c>
      <c r="S1809">
        <v>0</v>
      </c>
      <c r="T1809">
        <v>133.16999999999999</v>
      </c>
      <c r="U1809">
        <v>0.21</v>
      </c>
      <c r="V1809">
        <v>0</v>
      </c>
      <c r="W1809">
        <v>0.57999999999999996</v>
      </c>
      <c r="X1809">
        <v>0</v>
      </c>
      <c r="Y1809">
        <v>0.31</v>
      </c>
      <c r="Z1809">
        <v>0</v>
      </c>
      <c r="AA1809">
        <v>1.7999999999999999E-2</v>
      </c>
      <c r="AB1809">
        <v>0</v>
      </c>
      <c r="AC1809" t="s">
        <v>36</v>
      </c>
      <c r="AD1809" t="s">
        <v>36</v>
      </c>
      <c r="AE1809" t="s">
        <v>36</v>
      </c>
      <c r="AF1809" t="s">
        <v>36</v>
      </c>
      <c r="AG1809" t="s">
        <v>36</v>
      </c>
      <c r="AH1809" t="s">
        <v>36</v>
      </c>
    </row>
    <row r="1810" spans="1:34" x14ac:dyDescent="0.25">
      <c r="A1810">
        <v>748</v>
      </c>
      <c r="B1810" t="s">
        <v>34</v>
      </c>
      <c r="C1810">
        <v>4</v>
      </c>
      <c r="D1810">
        <v>120</v>
      </c>
      <c r="E1810">
        <v>5</v>
      </c>
      <c r="F1810" t="s">
        <v>38</v>
      </c>
      <c r="G1810">
        <v>3</v>
      </c>
      <c r="H1810">
        <v>2023</v>
      </c>
      <c r="I1810">
        <v>34</v>
      </c>
      <c r="J1810">
        <v>1.93</v>
      </c>
      <c r="K1810">
        <v>0</v>
      </c>
      <c r="L1810">
        <v>39.1</v>
      </c>
      <c r="M1810">
        <v>6.3900000000000003E-4</v>
      </c>
      <c r="N1810">
        <v>0.16</v>
      </c>
      <c r="O1810">
        <v>0</v>
      </c>
      <c r="P1810">
        <v>5.3109433962264096E-3</v>
      </c>
      <c r="Q1810">
        <v>0</v>
      </c>
      <c r="R1810">
        <v>0.06</v>
      </c>
      <c r="S1810">
        <v>0</v>
      </c>
      <c r="T1810">
        <v>133.16999999999999</v>
      </c>
      <c r="U1810">
        <v>0.21</v>
      </c>
      <c r="V1810">
        <v>0</v>
      </c>
      <c r="W1810">
        <v>0.57999999999999996</v>
      </c>
      <c r="X1810">
        <v>0</v>
      </c>
      <c r="Y1810">
        <v>0.31</v>
      </c>
      <c r="Z1810">
        <v>0</v>
      </c>
      <c r="AA1810">
        <v>1.7999999999999999E-2</v>
      </c>
      <c r="AB1810">
        <v>0</v>
      </c>
      <c r="AC1810" t="s">
        <v>36</v>
      </c>
      <c r="AD1810" t="s">
        <v>36</v>
      </c>
      <c r="AE1810" t="s">
        <v>36</v>
      </c>
      <c r="AF1810" t="s">
        <v>36</v>
      </c>
      <c r="AG1810" t="s">
        <v>36</v>
      </c>
      <c r="AH1810" t="s">
        <v>36</v>
      </c>
    </row>
    <row r="1811" spans="1:34" x14ac:dyDescent="0.25">
      <c r="A1811">
        <v>749</v>
      </c>
      <c r="B1811" t="s">
        <v>34</v>
      </c>
      <c r="C1811">
        <v>4</v>
      </c>
      <c r="D1811">
        <v>120</v>
      </c>
      <c r="E1811">
        <v>5</v>
      </c>
      <c r="F1811" t="s">
        <v>38</v>
      </c>
      <c r="G1811">
        <v>3</v>
      </c>
      <c r="H1811">
        <v>2024</v>
      </c>
      <c r="I1811">
        <v>35</v>
      </c>
      <c r="J1811">
        <v>1.93</v>
      </c>
      <c r="K1811">
        <v>0</v>
      </c>
      <c r="L1811">
        <v>39.1</v>
      </c>
      <c r="M1811">
        <v>6.3900000000000003E-4</v>
      </c>
      <c r="N1811">
        <v>0.16</v>
      </c>
      <c r="O1811">
        <v>0</v>
      </c>
      <c r="P1811">
        <v>5.3109433962264096E-3</v>
      </c>
      <c r="Q1811">
        <v>0</v>
      </c>
      <c r="R1811">
        <v>0.06</v>
      </c>
      <c r="S1811">
        <v>0</v>
      </c>
      <c r="T1811">
        <v>133.16999999999999</v>
      </c>
      <c r="U1811">
        <v>0.21</v>
      </c>
      <c r="V1811">
        <v>0</v>
      </c>
      <c r="W1811">
        <v>0.57999999999999996</v>
      </c>
      <c r="X1811">
        <v>0</v>
      </c>
      <c r="Y1811">
        <v>0.31</v>
      </c>
      <c r="Z1811">
        <v>0</v>
      </c>
      <c r="AA1811">
        <v>1.7999999999999999E-2</v>
      </c>
      <c r="AB1811">
        <v>0</v>
      </c>
      <c r="AC1811" t="s">
        <v>36</v>
      </c>
      <c r="AD1811" t="s">
        <v>36</v>
      </c>
      <c r="AE1811" t="s">
        <v>36</v>
      </c>
      <c r="AF1811" t="s">
        <v>36</v>
      </c>
      <c r="AG1811" t="s">
        <v>36</v>
      </c>
      <c r="AH1811" t="s">
        <v>36</v>
      </c>
    </row>
    <row r="1812" spans="1:34" x14ac:dyDescent="0.25">
      <c r="A1812">
        <v>750</v>
      </c>
      <c r="B1812" t="s">
        <v>34</v>
      </c>
      <c r="C1812">
        <v>4</v>
      </c>
      <c r="D1812">
        <v>120</v>
      </c>
      <c r="E1812">
        <v>5</v>
      </c>
      <c r="F1812" t="s">
        <v>38</v>
      </c>
      <c r="G1812">
        <v>3</v>
      </c>
      <c r="H1812">
        <v>2025</v>
      </c>
      <c r="I1812">
        <v>36</v>
      </c>
      <c r="J1812">
        <v>1.93</v>
      </c>
      <c r="K1812">
        <v>0</v>
      </c>
      <c r="L1812">
        <v>39.1</v>
      </c>
      <c r="M1812">
        <v>6.3900000000000003E-4</v>
      </c>
      <c r="N1812">
        <v>0.16</v>
      </c>
      <c r="O1812">
        <v>0</v>
      </c>
      <c r="P1812">
        <v>5.3109433962264096E-3</v>
      </c>
      <c r="Q1812">
        <v>0</v>
      </c>
      <c r="R1812">
        <v>0.06</v>
      </c>
      <c r="S1812">
        <v>0</v>
      </c>
      <c r="T1812">
        <v>133.16999999999999</v>
      </c>
      <c r="U1812">
        <v>0.21</v>
      </c>
      <c r="V1812">
        <v>0</v>
      </c>
      <c r="W1812">
        <v>0.57999999999999996</v>
      </c>
      <c r="X1812">
        <v>0</v>
      </c>
      <c r="Y1812">
        <v>0.31</v>
      </c>
      <c r="Z1812">
        <v>0</v>
      </c>
      <c r="AA1812">
        <v>1.7999999999999999E-2</v>
      </c>
      <c r="AB1812">
        <v>0</v>
      </c>
      <c r="AC1812" t="s">
        <v>36</v>
      </c>
      <c r="AD1812" t="s">
        <v>36</v>
      </c>
      <c r="AE1812" t="s">
        <v>36</v>
      </c>
      <c r="AF1812" t="s">
        <v>36</v>
      </c>
      <c r="AG1812" t="s">
        <v>36</v>
      </c>
      <c r="AH1812" t="s">
        <v>36</v>
      </c>
    </row>
    <row r="1813" spans="1:34" x14ac:dyDescent="0.25">
      <c r="A1813">
        <v>751</v>
      </c>
      <c r="B1813" t="s">
        <v>34</v>
      </c>
      <c r="C1813">
        <v>4</v>
      </c>
      <c r="D1813">
        <v>120</v>
      </c>
      <c r="E1813">
        <v>5</v>
      </c>
      <c r="F1813" t="s">
        <v>38</v>
      </c>
      <c r="G1813">
        <v>3</v>
      </c>
      <c r="H1813">
        <v>2026</v>
      </c>
      <c r="I1813">
        <v>37</v>
      </c>
      <c r="J1813">
        <v>1.93</v>
      </c>
      <c r="K1813">
        <v>0</v>
      </c>
      <c r="L1813">
        <v>39.1</v>
      </c>
      <c r="M1813">
        <v>6.3900000000000003E-4</v>
      </c>
      <c r="N1813">
        <v>0.16</v>
      </c>
      <c r="O1813">
        <v>0</v>
      </c>
      <c r="P1813">
        <v>5.3109433962264096E-3</v>
      </c>
      <c r="Q1813">
        <v>0</v>
      </c>
      <c r="R1813">
        <v>0.06</v>
      </c>
      <c r="S1813">
        <v>0</v>
      </c>
      <c r="T1813">
        <v>133.16999999999999</v>
      </c>
      <c r="U1813">
        <v>0.21</v>
      </c>
      <c r="V1813">
        <v>0</v>
      </c>
      <c r="W1813">
        <v>0.57999999999999996</v>
      </c>
      <c r="X1813">
        <v>0</v>
      </c>
      <c r="Y1813">
        <v>0.31</v>
      </c>
      <c r="Z1813">
        <v>0</v>
      </c>
      <c r="AA1813">
        <v>1.7999999999999999E-2</v>
      </c>
      <c r="AB1813">
        <v>0</v>
      </c>
      <c r="AC1813" t="s">
        <v>36</v>
      </c>
      <c r="AD1813" t="s">
        <v>36</v>
      </c>
      <c r="AE1813" t="s">
        <v>36</v>
      </c>
      <c r="AF1813" t="s">
        <v>36</v>
      </c>
      <c r="AG1813" t="s">
        <v>36</v>
      </c>
      <c r="AH1813" t="s">
        <v>36</v>
      </c>
    </row>
    <row r="1814" spans="1:34" x14ac:dyDescent="0.25">
      <c r="A1814">
        <v>752</v>
      </c>
      <c r="B1814" t="s">
        <v>34</v>
      </c>
      <c r="C1814">
        <v>4</v>
      </c>
      <c r="D1814">
        <v>120</v>
      </c>
      <c r="E1814">
        <v>5</v>
      </c>
      <c r="F1814" t="s">
        <v>38</v>
      </c>
      <c r="G1814">
        <v>3</v>
      </c>
      <c r="H1814">
        <v>2027</v>
      </c>
      <c r="I1814">
        <v>38</v>
      </c>
      <c r="J1814">
        <v>1.93</v>
      </c>
      <c r="K1814">
        <v>0</v>
      </c>
      <c r="L1814">
        <v>39.1</v>
      </c>
      <c r="M1814">
        <v>6.3900000000000003E-4</v>
      </c>
      <c r="N1814">
        <v>0.16</v>
      </c>
      <c r="O1814">
        <v>0</v>
      </c>
      <c r="P1814">
        <v>5.3109433962264096E-3</v>
      </c>
      <c r="Q1814">
        <v>0</v>
      </c>
      <c r="R1814">
        <v>0.06</v>
      </c>
      <c r="S1814">
        <v>0</v>
      </c>
      <c r="T1814">
        <v>133.16999999999999</v>
      </c>
      <c r="U1814">
        <v>0.21</v>
      </c>
      <c r="V1814">
        <v>0</v>
      </c>
      <c r="W1814">
        <v>0.57999999999999996</v>
      </c>
      <c r="X1814">
        <v>0</v>
      </c>
      <c r="Y1814">
        <v>0.31</v>
      </c>
      <c r="Z1814">
        <v>0</v>
      </c>
      <c r="AA1814">
        <v>1.7999999999999999E-2</v>
      </c>
      <c r="AB1814">
        <v>0</v>
      </c>
      <c r="AC1814" t="s">
        <v>36</v>
      </c>
      <c r="AD1814" t="s">
        <v>36</v>
      </c>
      <c r="AE1814" t="s">
        <v>36</v>
      </c>
      <c r="AF1814" t="s">
        <v>36</v>
      </c>
      <c r="AG1814" t="s">
        <v>36</v>
      </c>
      <c r="AH1814" t="s">
        <v>36</v>
      </c>
    </row>
    <row r="1815" spans="1:34" x14ac:dyDescent="0.25">
      <c r="A1815">
        <v>753</v>
      </c>
      <c r="B1815" t="s">
        <v>34</v>
      </c>
      <c r="C1815">
        <v>4</v>
      </c>
      <c r="D1815">
        <v>120</v>
      </c>
      <c r="E1815">
        <v>5</v>
      </c>
      <c r="F1815" t="s">
        <v>38</v>
      </c>
      <c r="G1815">
        <v>3</v>
      </c>
      <c r="H1815">
        <v>2028</v>
      </c>
      <c r="I1815">
        <v>39</v>
      </c>
      <c r="J1815">
        <v>1.93</v>
      </c>
      <c r="K1815">
        <v>0</v>
      </c>
      <c r="L1815">
        <v>39.1</v>
      </c>
      <c r="M1815">
        <v>6.3900000000000003E-4</v>
      </c>
      <c r="N1815">
        <v>0.16</v>
      </c>
      <c r="O1815">
        <v>0</v>
      </c>
      <c r="P1815">
        <v>5.3109433962264096E-3</v>
      </c>
      <c r="Q1815">
        <v>0</v>
      </c>
      <c r="R1815">
        <v>0.06</v>
      </c>
      <c r="S1815">
        <v>0</v>
      </c>
      <c r="T1815">
        <v>133.16999999999999</v>
      </c>
      <c r="U1815">
        <v>0.21</v>
      </c>
      <c r="V1815">
        <v>0</v>
      </c>
      <c r="W1815">
        <v>0.57999999999999996</v>
      </c>
      <c r="X1815">
        <v>0</v>
      </c>
      <c r="Y1815">
        <v>0.31</v>
      </c>
      <c r="Z1815">
        <v>0</v>
      </c>
      <c r="AA1815">
        <v>1.7999999999999999E-2</v>
      </c>
      <c r="AB1815">
        <v>0</v>
      </c>
      <c r="AC1815" t="s">
        <v>36</v>
      </c>
      <c r="AD1815" t="s">
        <v>36</v>
      </c>
      <c r="AE1815" t="s">
        <v>36</v>
      </c>
      <c r="AF1815" t="s">
        <v>36</v>
      </c>
      <c r="AG1815" t="s">
        <v>36</v>
      </c>
      <c r="AH1815" t="s">
        <v>36</v>
      </c>
    </row>
    <row r="1816" spans="1:34" x14ac:dyDescent="0.25">
      <c r="A1816">
        <v>754</v>
      </c>
      <c r="B1816" t="s">
        <v>34</v>
      </c>
      <c r="C1816">
        <v>4</v>
      </c>
      <c r="D1816">
        <v>120</v>
      </c>
      <c r="E1816">
        <v>5</v>
      </c>
      <c r="F1816" t="s">
        <v>38</v>
      </c>
      <c r="G1816">
        <v>3</v>
      </c>
      <c r="H1816">
        <v>2029</v>
      </c>
      <c r="I1816">
        <v>40</v>
      </c>
      <c r="J1816">
        <v>1.93</v>
      </c>
      <c r="K1816">
        <v>0</v>
      </c>
      <c r="L1816">
        <v>39.1</v>
      </c>
      <c r="M1816">
        <v>6.3900000000000003E-4</v>
      </c>
      <c r="N1816">
        <v>0.16</v>
      </c>
      <c r="O1816">
        <v>0</v>
      </c>
      <c r="P1816">
        <v>5.3109433962264096E-3</v>
      </c>
      <c r="Q1816">
        <v>0</v>
      </c>
      <c r="R1816">
        <v>0.06</v>
      </c>
      <c r="S1816">
        <v>0</v>
      </c>
      <c r="T1816">
        <v>133.16999999999999</v>
      </c>
      <c r="U1816">
        <v>0.21</v>
      </c>
      <c r="V1816">
        <v>0</v>
      </c>
      <c r="W1816">
        <v>0.57999999999999996</v>
      </c>
      <c r="X1816">
        <v>0</v>
      </c>
      <c r="Y1816">
        <v>0.31</v>
      </c>
      <c r="Z1816">
        <v>0</v>
      </c>
      <c r="AA1816">
        <v>1.7999999999999999E-2</v>
      </c>
      <c r="AB1816">
        <v>0</v>
      </c>
      <c r="AC1816" t="s">
        <v>36</v>
      </c>
      <c r="AD1816" t="s">
        <v>36</v>
      </c>
      <c r="AE1816" t="s">
        <v>36</v>
      </c>
      <c r="AF1816" t="s">
        <v>36</v>
      </c>
      <c r="AG1816" t="s">
        <v>36</v>
      </c>
      <c r="AH1816" t="s">
        <v>36</v>
      </c>
    </row>
    <row r="1817" spans="1:34" x14ac:dyDescent="0.25">
      <c r="A1817">
        <v>755</v>
      </c>
      <c r="B1817" t="s">
        <v>34</v>
      </c>
      <c r="C1817">
        <v>4</v>
      </c>
      <c r="D1817">
        <v>120</v>
      </c>
      <c r="E1817">
        <v>5</v>
      </c>
      <c r="F1817" t="s">
        <v>38</v>
      </c>
      <c r="G1817">
        <v>3</v>
      </c>
      <c r="H1817">
        <v>2030</v>
      </c>
      <c r="I1817">
        <v>41</v>
      </c>
      <c r="J1817">
        <v>1.93</v>
      </c>
      <c r="K1817">
        <v>0</v>
      </c>
      <c r="L1817">
        <v>39.1</v>
      </c>
      <c r="M1817">
        <v>6.3900000000000003E-4</v>
      </c>
      <c r="N1817">
        <v>0.16</v>
      </c>
      <c r="O1817">
        <v>0</v>
      </c>
      <c r="P1817">
        <v>5.3109433962264096E-3</v>
      </c>
      <c r="Q1817">
        <v>0</v>
      </c>
      <c r="R1817">
        <v>0.06</v>
      </c>
      <c r="S1817">
        <v>0</v>
      </c>
      <c r="T1817">
        <v>133.16999999999999</v>
      </c>
      <c r="U1817">
        <v>0.21</v>
      </c>
      <c r="V1817">
        <v>0</v>
      </c>
      <c r="W1817">
        <v>0.57999999999999996</v>
      </c>
      <c r="X1817">
        <v>0</v>
      </c>
      <c r="Y1817">
        <v>0.31</v>
      </c>
      <c r="Z1817">
        <v>0</v>
      </c>
      <c r="AA1817">
        <v>1.7999999999999999E-2</v>
      </c>
      <c r="AB1817">
        <v>0</v>
      </c>
      <c r="AC1817" t="s">
        <v>36</v>
      </c>
      <c r="AD1817" t="s">
        <v>36</v>
      </c>
      <c r="AE1817" t="s">
        <v>36</v>
      </c>
      <c r="AF1817" t="s">
        <v>36</v>
      </c>
      <c r="AG1817" t="s">
        <v>36</v>
      </c>
      <c r="AH1817" t="s">
        <v>36</v>
      </c>
    </row>
    <row r="1818" spans="1:34" x14ac:dyDescent="0.25">
      <c r="A1818">
        <v>756</v>
      </c>
      <c r="B1818" t="s">
        <v>34</v>
      </c>
      <c r="C1818">
        <v>4</v>
      </c>
      <c r="D1818">
        <v>120</v>
      </c>
      <c r="E1818">
        <v>5</v>
      </c>
      <c r="F1818" t="s">
        <v>38</v>
      </c>
      <c r="G1818">
        <v>3</v>
      </c>
      <c r="H1818">
        <v>2031</v>
      </c>
      <c r="I1818">
        <v>42</v>
      </c>
      <c r="J1818">
        <v>1.93</v>
      </c>
      <c r="K1818">
        <v>0</v>
      </c>
      <c r="L1818">
        <v>39.1</v>
      </c>
      <c r="M1818">
        <v>6.3900000000000003E-4</v>
      </c>
      <c r="N1818">
        <v>0.16</v>
      </c>
      <c r="O1818">
        <v>0</v>
      </c>
      <c r="P1818">
        <v>5.3109433962264096E-3</v>
      </c>
      <c r="Q1818">
        <v>0</v>
      </c>
      <c r="R1818">
        <v>0.06</v>
      </c>
      <c r="S1818">
        <v>0</v>
      </c>
      <c r="T1818">
        <v>133.16999999999999</v>
      </c>
      <c r="U1818">
        <v>0.21</v>
      </c>
      <c r="V1818">
        <v>0</v>
      </c>
      <c r="W1818">
        <v>0.57999999999999996</v>
      </c>
      <c r="X1818">
        <v>0</v>
      </c>
      <c r="Y1818">
        <v>0.31</v>
      </c>
      <c r="Z1818">
        <v>0</v>
      </c>
      <c r="AA1818">
        <v>1.7999999999999999E-2</v>
      </c>
      <c r="AB1818">
        <v>0</v>
      </c>
      <c r="AC1818" t="s">
        <v>36</v>
      </c>
      <c r="AD1818" t="s">
        <v>36</v>
      </c>
      <c r="AE1818" t="s">
        <v>36</v>
      </c>
      <c r="AF1818" t="s">
        <v>36</v>
      </c>
      <c r="AG1818" t="s">
        <v>36</v>
      </c>
      <c r="AH1818" t="s">
        <v>36</v>
      </c>
    </row>
    <row r="1819" spans="1:34" x14ac:dyDescent="0.25">
      <c r="A1819">
        <v>757</v>
      </c>
      <c r="B1819" t="s">
        <v>34</v>
      </c>
      <c r="C1819">
        <v>4</v>
      </c>
      <c r="D1819">
        <v>120</v>
      </c>
      <c r="E1819">
        <v>5</v>
      </c>
      <c r="F1819" t="s">
        <v>38</v>
      </c>
      <c r="G1819">
        <v>3</v>
      </c>
      <c r="H1819">
        <v>2032</v>
      </c>
      <c r="I1819">
        <v>43</v>
      </c>
      <c r="J1819">
        <v>1.93</v>
      </c>
      <c r="K1819">
        <v>0</v>
      </c>
      <c r="L1819">
        <v>39.1</v>
      </c>
      <c r="M1819">
        <v>6.3900000000000003E-4</v>
      </c>
      <c r="N1819">
        <v>0.16</v>
      </c>
      <c r="O1819">
        <v>0</v>
      </c>
      <c r="P1819">
        <v>5.3109433962264096E-3</v>
      </c>
      <c r="Q1819">
        <v>0</v>
      </c>
      <c r="R1819">
        <v>0.06</v>
      </c>
      <c r="S1819">
        <v>0</v>
      </c>
      <c r="T1819">
        <v>133.16999999999999</v>
      </c>
      <c r="U1819">
        <v>0.21</v>
      </c>
      <c r="V1819">
        <v>0</v>
      </c>
      <c r="W1819">
        <v>0.57999999999999996</v>
      </c>
      <c r="X1819">
        <v>0</v>
      </c>
      <c r="Y1819">
        <v>0.31</v>
      </c>
      <c r="Z1819">
        <v>0</v>
      </c>
      <c r="AA1819">
        <v>1.7999999999999999E-2</v>
      </c>
      <c r="AB1819">
        <v>0</v>
      </c>
      <c r="AC1819" t="s">
        <v>36</v>
      </c>
      <c r="AD1819" t="s">
        <v>36</v>
      </c>
      <c r="AE1819" t="s">
        <v>36</v>
      </c>
      <c r="AF1819" t="s">
        <v>36</v>
      </c>
      <c r="AG1819" t="s">
        <v>36</v>
      </c>
      <c r="AH1819" t="s">
        <v>36</v>
      </c>
    </row>
    <row r="1820" spans="1:34" x14ac:dyDescent="0.25">
      <c r="A1820">
        <v>758</v>
      </c>
      <c r="B1820" t="s">
        <v>34</v>
      </c>
      <c r="C1820">
        <v>4</v>
      </c>
      <c r="D1820">
        <v>120</v>
      </c>
      <c r="E1820">
        <v>5</v>
      </c>
      <c r="F1820" t="s">
        <v>38</v>
      </c>
      <c r="G1820">
        <v>3</v>
      </c>
      <c r="H1820">
        <v>2033</v>
      </c>
      <c r="I1820">
        <v>44</v>
      </c>
      <c r="J1820">
        <v>1.93</v>
      </c>
      <c r="K1820">
        <v>0</v>
      </c>
      <c r="L1820">
        <v>39.1</v>
      </c>
      <c r="M1820">
        <v>6.3900000000000003E-4</v>
      </c>
      <c r="N1820">
        <v>0.16</v>
      </c>
      <c r="O1820">
        <v>0</v>
      </c>
      <c r="P1820">
        <v>5.3109433962264096E-3</v>
      </c>
      <c r="Q1820">
        <v>0</v>
      </c>
      <c r="R1820">
        <v>0.06</v>
      </c>
      <c r="S1820">
        <v>0</v>
      </c>
      <c r="T1820">
        <v>133.16999999999999</v>
      </c>
      <c r="U1820">
        <v>0.21</v>
      </c>
      <c r="V1820">
        <v>0</v>
      </c>
      <c r="W1820">
        <v>0.57999999999999996</v>
      </c>
      <c r="X1820">
        <v>0</v>
      </c>
      <c r="Y1820">
        <v>0.31</v>
      </c>
      <c r="Z1820">
        <v>0</v>
      </c>
      <c r="AA1820">
        <v>1.7999999999999999E-2</v>
      </c>
      <c r="AB1820">
        <v>0</v>
      </c>
      <c r="AC1820" t="s">
        <v>36</v>
      </c>
      <c r="AD1820" t="s">
        <v>36</v>
      </c>
      <c r="AE1820" t="s">
        <v>36</v>
      </c>
      <c r="AF1820" t="s">
        <v>36</v>
      </c>
      <c r="AG1820" t="s">
        <v>36</v>
      </c>
      <c r="AH1820" t="s">
        <v>36</v>
      </c>
    </row>
    <row r="1821" spans="1:34" x14ac:dyDescent="0.25">
      <c r="A1821">
        <v>759</v>
      </c>
      <c r="B1821" t="s">
        <v>34</v>
      </c>
      <c r="C1821">
        <v>4</v>
      </c>
      <c r="D1821">
        <v>120</v>
      </c>
      <c r="E1821">
        <v>5</v>
      </c>
      <c r="F1821" t="s">
        <v>38</v>
      </c>
      <c r="G1821">
        <v>3</v>
      </c>
      <c r="H1821">
        <v>2034</v>
      </c>
      <c r="I1821">
        <v>45</v>
      </c>
      <c r="J1821">
        <v>1.93</v>
      </c>
      <c r="K1821">
        <v>0</v>
      </c>
      <c r="L1821">
        <v>39.1</v>
      </c>
      <c r="M1821">
        <v>6.3900000000000003E-4</v>
      </c>
      <c r="N1821">
        <v>0.16</v>
      </c>
      <c r="O1821">
        <v>0</v>
      </c>
      <c r="P1821">
        <v>5.3109433962264096E-3</v>
      </c>
      <c r="Q1821">
        <v>0</v>
      </c>
      <c r="R1821">
        <v>0.06</v>
      </c>
      <c r="S1821">
        <v>0</v>
      </c>
      <c r="T1821">
        <v>133.16999999999999</v>
      </c>
      <c r="U1821">
        <v>0.21</v>
      </c>
      <c r="V1821">
        <v>0</v>
      </c>
      <c r="W1821">
        <v>0.57999999999999996</v>
      </c>
      <c r="X1821">
        <v>0</v>
      </c>
      <c r="Y1821">
        <v>0.31</v>
      </c>
      <c r="Z1821">
        <v>0</v>
      </c>
      <c r="AA1821">
        <v>1.7999999999999999E-2</v>
      </c>
      <c r="AB1821">
        <v>0</v>
      </c>
      <c r="AC1821" t="s">
        <v>36</v>
      </c>
      <c r="AD1821" t="s">
        <v>36</v>
      </c>
      <c r="AE1821" t="s">
        <v>36</v>
      </c>
      <c r="AF1821" t="s">
        <v>36</v>
      </c>
      <c r="AG1821" t="s">
        <v>36</v>
      </c>
      <c r="AH1821" t="s">
        <v>36</v>
      </c>
    </row>
    <row r="1822" spans="1:34" x14ac:dyDescent="0.25">
      <c r="A1822">
        <v>760</v>
      </c>
      <c r="B1822" t="s">
        <v>34</v>
      </c>
      <c r="C1822">
        <v>4</v>
      </c>
      <c r="D1822">
        <v>120</v>
      </c>
      <c r="E1822">
        <v>5</v>
      </c>
      <c r="F1822" t="s">
        <v>38</v>
      </c>
      <c r="G1822">
        <v>3</v>
      </c>
      <c r="H1822">
        <v>2035</v>
      </c>
      <c r="I1822">
        <v>46</v>
      </c>
      <c r="J1822">
        <v>1.93</v>
      </c>
      <c r="K1822">
        <v>0</v>
      </c>
      <c r="L1822">
        <v>39.1</v>
      </c>
      <c r="M1822">
        <v>6.3900000000000003E-4</v>
      </c>
      <c r="N1822">
        <v>0.16</v>
      </c>
      <c r="O1822">
        <v>0</v>
      </c>
      <c r="P1822">
        <v>5.3109433962264096E-3</v>
      </c>
      <c r="Q1822">
        <v>0</v>
      </c>
      <c r="R1822">
        <v>0.06</v>
      </c>
      <c r="S1822">
        <v>0</v>
      </c>
      <c r="T1822">
        <v>133.16999999999999</v>
      </c>
      <c r="U1822">
        <v>0.21</v>
      </c>
      <c r="V1822">
        <v>0</v>
      </c>
      <c r="W1822">
        <v>0.57999999999999996</v>
      </c>
      <c r="X1822">
        <v>0</v>
      </c>
      <c r="Y1822">
        <v>0.31</v>
      </c>
      <c r="Z1822">
        <v>0</v>
      </c>
      <c r="AA1822">
        <v>1.7999999999999999E-2</v>
      </c>
      <c r="AB1822">
        <v>0</v>
      </c>
      <c r="AC1822" t="s">
        <v>36</v>
      </c>
      <c r="AD1822" t="s">
        <v>36</v>
      </c>
      <c r="AE1822" t="s">
        <v>36</v>
      </c>
      <c r="AF1822" t="s">
        <v>36</v>
      </c>
      <c r="AG1822" t="s">
        <v>36</v>
      </c>
      <c r="AH1822" t="s">
        <v>36</v>
      </c>
    </row>
    <row r="1823" spans="1:34" x14ac:dyDescent="0.25">
      <c r="A1823">
        <v>761</v>
      </c>
      <c r="B1823" t="s">
        <v>34</v>
      </c>
      <c r="C1823">
        <v>4</v>
      </c>
      <c r="D1823">
        <v>120</v>
      </c>
      <c r="E1823">
        <v>5</v>
      </c>
      <c r="F1823" t="s">
        <v>38</v>
      </c>
      <c r="G1823">
        <v>3</v>
      </c>
      <c r="H1823">
        <v>2036</v>
      </c>
      <c r="I1823">
        <v>47</v>
      </c>
      <c r="J1823">
        <v>1.93</v>
      </c>
      <c r="K1823">
        <v>0</v>
      </c>
      <c r="L1823">
        <v>39.1</v>
      </c>
      <c r="M1823">
        <v>6.3900000000000003E-4</v>
      </c>
      <c r="N1823">
        <v>0.16</v>
      </c>
      <c r="O1823">
        <v>0</v>
      </c>
      <c r="P1823">
        <v>5.3109433962264096E-3</v>
      </c>
      <c r="Q1823">
        <v>0</v>
      </c>
      <c r="R1823">
        <v>0.06</v>
      </c>
      <c r="S1823">
        <v>0</v>
      </c>
      <c r="T1823">
        <v>133.16999999999999</v>
      </c>
      <c r="U1823">
        <v>0.21</v>
      </c>
      <c r="V1823">
        <v>0</v>
      </c>
      <c r="W1823">
        <v>0.57999999999999996</v>
      </c>
      <c r="X1823">
        <v>0</v>
      </c>
      <c r="Y1823">
        <v>0.31</v>
      </c>
      <c r="Z1823">
        <v>0</v>
      </c>
      <c r="AA1823">
        <v>1.7999999999999999E-2</v>
      </c>
      <c r="AB1823">
        <v>0</v>
      </c>
      <c r="AC1823" t="s">
        <v>36</v>
      </c>
      <c r="AD1823" t="s">
        <v>36</v>
      </c>
      <c r="AE1823" t="s">
        <v>36</v>
      </c>
      <c r="AF1823" t="s">
        <v>36</v>
      </c>
      <c r="AG1823" t="s">
        <v>36</v>
      </c>
      <c r="AH1823" t="s">
        <v>36</v>
      </c>
    </row>
    <row r="1824" spans="1:34" x14ac:dyDescent="0.25">
      <c r="A1824">
        <v>762</v>
      </c>
      <c r="B1824" t="s">
        <v>34</v>
      </c>
      <c r="C1824">
        <v>4</v>
      </c>
      <c r="D1824">
        <v>120</v>
      </c>
      <c r="E1824">
        <v>5</v>
      </c>
      <c r="F1824" t="s">
        <v>38</v>
      </c>
      <c r="G1824">
        <v>3</v>
      </c>
      <c r="H1824">
        <v>2037</v>
      </c>
      <c r="I1824">
        <v>48</v>
      </c>
      <c r="J1824">
        <v>1.93</v>
      </c>
      <c r="K1824">
        <v>0</v>
      </c>
      <c r="L1824">
        <v>39.1</v>
      </c>
      <c r="M1824">
        <v>6.3900000000000003E-4</v>
      </c>
      <c r="N1824">
        <v>0.16</v>
      </c>
      <c r="O1824">
        <v>0</v>
      </c>
      <c r="P1824">
        <v>5.3109433962264096E-3</v>
      </c>
      <c r="Q1824">
        <v>0</v>
      </c>
      <c r="R1824">
        <v>0.06</v>
      </c>
      <c r="S1824">
        <v>0</v>
      </c>
      <c r="T1824">
        <v>133.16999999999999</v>
      </c>
      <c r="U1824">
        <v>0.21</v>
      </c>
      <c r="V1824">
        <v>0</v>
      </c>
      <c r="W1824">
        <v>0.57999999999999996</v>
      </c>
      <c r="X1824">
        <v>0</v>
      </c>
      <c r="Y1824">
        <v>0.31</v>
      </c>
      <c r="Z1824">
        <v>0</v>
      </c>
      <c r="AA1824">
        <v>1.7999999999999999E-2</v>
      </c>
      <c r="AB1824">
        <v>0</v>
      </c>
      <c r="AC1824" t="s">
        <v>36</v>
      </c>
      <c r="AD1824" t="s">
        <v>36</v>
      </c>
      <c r="AE1824" t="s">
        <v>36</v>
      </c>
      <c r="AF1824" t="s">
        <v>36</v>
      </c>
      <c r="AG1824" t="s">
        <v>36</v>
      </c>
      <c r="AH1824" t="s">
        <v>36</v>
      </c>
    </row>
    <row r="1825" spans="1:34" x14ac:dyDescent="0.25">
      <c r="A1825">
        <v>763</v>
      </c>
      <c r="B1825" t="s">
        <v>34</v>
      </c>
      <c r="C1825">
        <v>4</v>
      </c>
      <c r="D1825">
        <v>120</v>
      </c>
      <c r="E1825">
        <v>5</v>
      </c>
      <c r="F1825" t="s">
        <v>38</v>
      </c>
      <c r="G1825">
        <v>3</v>
      </c>
      <c r="H1825">
        <v>2038</v>
      </c>
      <c r="I1825">
        <v>49</v>
      </c>
      <c r="J1825">
        <v>1.93</v>
      </c>
      <c r="K1825">
        <v>0</v>
      </c>
      <c r="L1825">
        <v>39.1</v>
      </c>
      <c r="M1825">
        <v>6.3900000000000003E-4</v>
      </c>
      <c r="N1825">
        <v>0.16</v>
      </c>
      <c r="O1825">
        <v>0</v>
      </c>
      <c r="P1825">
        <v>5.3109433962264096E-3</v>
      </c>
      <c r="Q1825">
        <v>0</v>
      </c>
      <c r="R1825">
        <v>0.06</v>
      </c>
      <c r="S1825">
        <v>0</v>
      </c>
      <c r="T1825">
        <v>133.16999999999999</v>
      </c>
      <c r="U1825">
        <v>0.21</v>
      </c>
      <c r="V1825">
        <v>0</v>
      </c>
      <c r="W1825">
        <v>0.57999999999999996</v>
      </c>
      <c r="X1825">
        <v>0</v>
      </c>
      <c r="Y1825">
        <v>0.31</v>
      </c>
      <c r="Z1825">
        <v>0</v>
      </c>
      <c r="AA1825">
        <v>1.7999999999999999E-2</v>
      </c>
      <c r="AB1825">
        <v>0</v>
      </c>
      <c r="AC1825" t="s">
        <v>36</v>
      </c>
      <c r="AD1825" t="s">
        <v>36</v>
      </c>
      <c r="AE1825" t="s">
        <v>36</v>
      </c>
      <c r="AF1825" t="s">
        <v>36</v>
      </c>
      <c r="AG1825" t="s">
        <v>36</v>
      </c>
      <c r="AH1825" t="s">
        <v>36</v>
      </c>
    </row>
    <row r="1826" spans="1:34" x14ac:dyDescent="0.25">
      <c r="A1826">
        <v>764</v>
      </c>
      <c r="B1826" t="s">
        <v>34</v>
      </c>
      <c r="C1826">
        <v>4</v>
      </c>
      <c r="D1826">
        <v>120</v>
      </c>
      <c r="E1826">
        <v>5</v>
      </c>
      <c r="F1826" t="s">
        <v>38</v>
      </c>
      <c r="G1826">
        <v>3</v>
      </c>
      <c r="H1826">
        <v>2039</v>
      </c>
      <c r="I1826">
        <v>50</v>
      </c>
      <c r="J1826">
        <v>1.93</v>
      </c>
      <c r="K1826">
        <v>0</v>
      </c>
      <c r="L1826">
        <v>39.1</v>
      </c>
      <c r="M1826">
        <v>6.3900000000000003E-4</v>
      </c>
      <c r="N1826">
        <v>0.16</v>
      </c>
      <c r="O1826">
        <v>0</v>
      </c>
      <c r="P1826">
        <v>5.3109433962264096E-3</v>
      </c>
      <c r="Q1826">
        <v>0</v>
      </c>
      <c r="R1826">
        <v>0.06</v>
      </c>
      <c r="S1826">
        <v>0</v>
      </c>
      <c r="T1826">
        <v>133.16999999999999</v>
      </c>
      <c r="U1826">
        <v>0.21</v>
      </c>
      <c r="V1826">
        <v>0</v>
      </c>
      <c r="W1826">
        <v>0.57999999999999996</v>
      </c>
      <c r="X1826">
        <v>0</v>
      </c>
      <c r="Y1826">
        <v>0.31</v>
      </c>
      <c r="Z1826">
        <v>0</v>
      </c>
      <c r="AA1826">
        <v>1.7999999999999999E-2</v>
      </c>
      <c r="AB1826">
        <v>0</v>
      </c>
      <c r="AC1826" t="s">
        <v>36</v>
      </c>
      <c r="AD1826" t="s">
        <v>36</v>
      </c>
      <c r="AE1826" t="s">
        <v>36</v>
      </c>
      <c r="AF1826" t="s">
        <v>36</v>
      </c>
      <c r="AG1826" t="s">
        <v>36</v>
      </c>
      <c r="AH1826" t="s">
        <v>36</v>
      </c>
    </row>
    <row r="1827" spans="1:34" x14ac:dyDescent="0.25">
      <c r="A1827">
        <v>765</v>
      </c>
      <c r="B1827" t="s">
        <v>34</v>
      </c>
      <c r="C1827">
        <v>4</v>
      </c>
      <c r="D1827">
        <v>120</v>
      </c>
      <c r="E1827">
        <v>5</v>
      </c>
      <c r="F1827" t="s">
        <v>38</v>
      </c>
      <c r="G1827">
        <v>3</v>
      </c>
      <c r="H1827">
        <v>2040</v>
      </c>
      <c r="I1827">
        <v>51</v>
      </c>
      <c r="J1827">
        <v>1.93</v>
      </c>
      <c r="K1827">
        <v>0</v>
      </c>
      <c r="L1827">
        <v>39.1</v>
      </c>
      <c r="M1827">
        <v>6.3900000000000003E-4</v>
      </c>
      <c r="N1827">
        <v>0.16</v>
      </c>
      <c r="O1827">
        <v>0</v>
      </c>
      <c r="P1827">
        <v>5.3109433962264096E-3</v>
      </c>
      <c r="Q1827">
        <v>0</v>
      </c>
      <c r="R1827">
        <v>0.06</v>
      </c>
      <c r="S1827">
        <v>0</v>
      </c>
      <c r="T1827">
        <v>133.16999999999999</v>
      </c>
      <c r="U1827">
        <v>0.21</v>
      </c>
      <c r="V1827">
        <v>0</v>
      </c>
      <c r="W1827">
        <v>0.57999999999999996</v>
      </c>
      <c r="X1827">
        <v>0</v>
      </c>
      <c r="Y1827">
        <v>0.31</v>
      </c>
      <c r="Z1827">
        <v>0</v>
      </c>
      <c r="AA1827">
        <v>1.7999999999999999E-2</v>
      </c>
      <c r="AB1827">
        <v>0</v>
      </c>
      <c r="AC1827" t="s">
        <v>36</v>
      </c>
      <c r="AD1827" t="s">
        <v>36</v>
      </c>
      <c r="AE1827" t="s">
        <v>36</v>
      </c>
      <c r="AF1827" t="s">
        <v>36</v>
      </c>
      <c r="AG1827" t="s">
        <v>36</v>
      </c>
      <c r="AH1827" t="s">
        <v>36</v>
      </c>
    </row>
    <row r="1828" spans="1:34" x14ac:dyDescent="0.25">
      <c r="A1828">
        <v>798</v>
      </c>
      <c r="B1828" t="s">
        <v>34</v>
      </c>
      <c r="C1828">
        <v>4</v>
      </c>
      <c r="D1828">
        <v>5</v>
      </c>
      <c r="E1828">
        <v>1</v>
      </c>
      <c r="F1828" t="s">
        <v>39</v>
      </c>
      <c r="G1828">
        <v>4</v>
      </c>
      <c r="H1828">
        <v>2022</v>
      </c>
      <c r="I1828">
        <v>33</v>
      </c>
      <c r="J1828">
        <v>1.93</v>
      </c>
      <c r="K1828">
        <v>0</v>
      </c>
      <c r="L1828">
        <v>39.1</v>
      </c>
      <c r="M1828">
        <v>6.3900000000000003E-4</v>
      </c>
      <c r="N1828">
        <v>0.16</v>
      </c>
      <c r="O1828">
        <v>0</v>
      </c>
      <c r="P1828">
        <v>5.3109433962264096E-3</v>
      </c>
      <c r="Q1828">
        <v>0</v>
      </c>
      <c r="R1828">
        <v>0.06</v>
      </c>
      <c r="S1828">
        <v>0</v>
      </c>
      <c r="T1828">
        <v>79.58</v>
      </c>
      <c r="U1828">
        <v>0.21</v>
      </c>
      <c r="V1828">
        <v>0</v>
      </c>
      <c r="W1828">
        <v>0.57999999999999996</v>
      </c>
      <c r="X1828">
        <v>0</v>
      </c>
      <c r="Y1828">
        <v>0.31</v>
      </c>
      <c r="Z1828">
        <v>0</v>
      </c>
      <c r="AA1828">
        <v>1.7999999999999999E-2</v>
      </c>
      <c r="AB1828">
        <v>0</v>
      </c>
      <c r="AC1828" t="s">
        <v>36</v>
      </c>
      <c r="AD1828" t="s">
        <v>36</v>
      </c>
      <c r="AE1828" t="s">
        <v>36</v>
      </c>
      <c r="AF1828" t="s">
        <v>36</v>
      </c>
      <c r="AG1828" t="s">
        <v>36</v>
      </c>
      <c r="AH1828" t="s">
        <v>36</v>
      </c>
    </row>
    <row r="1829" spans="1:34" x14ac:dyDescent="0.25">
      <c r="A1829">
        <v>799</v>
      </c>
      <c r="B1829" t="s">
        <v>34</v>
      </c>
      <c r="C1829">
        <v>4</v>
      </c>
      <c r="D1829">
        <v>5</v>
      </c>
      <c r="E1829">
        <v>1</v>
      </c>
      <c r="F1829" t="s">
        <v>39</v>
      </c>
      <c r="G1829">
        <v>4</v>
      </c>
      <c r="H1829">
        <v>2023</v>
      </c>
      <c r="I1829">
        <v>34</v>
      </c>
      <c r="J1829">
        <v>1.93</v>
      </c>
      <c r="K1829">
        <v>0</v>
      </c>
      <c r="L1829">
        <v>39.1</v>
      </c>
      <c r="M1829">
        <v>6.3900000000000003E-4</v>
      </c>
      <c r="N1829">
        <v>0.16</v>
      </c>
      <c r="O1829">
        <v>0</v>
      </c>
      <c r="P1829">
        <v>5.3109433962264096E-3</v>
      </c>
      <c r="Q1829">
        <v>0</v>
      </c>
      <c r="R1829">
        <v>0.06</v>
      </c>
      <c r="S1829">
        <v>0</v>
      </c>
      <c r="T1829">
        <v>79.58</v>
      </c>
      <c r="U1829">
        <v>0.21</v>
      </c>
      <c r="V1829">
        <v>0</v>
      </c>
      <c r="W1829">
        <v>0.57999999999999996</v>
      </c>
      <c r="X1829">
        <v>0</v>
      </c>
      <c r="Y1829">
        <v>0.31</v>
      </c>
      <c r="Z1829">
        <v>0</v>
      </c>
      <c r="AA1829">
        <v>1.7999999999999999E-2</v>
      </c>
      <c r="AB1829">
        <v>0</v>
      </c>
      <c r="AC1829" t="s">
        <v>36</v>
      </c>
      <c r="AD1829" t="s">
        <v>36</v>
      </c>
      <c r="AE1829" t="s">
        <v>36</v>
      </c>
      <c r="AF1829" t="s">
        <v>36</v>
      </c>
      <c r="AG1829" t="s">
        <v>36</v>
      </c>
      <c r="AH1829" t="s">
        <v>36</v>
      </c>
    </row>
    <row r="1830" spans="1:34" x14ac:dyDescent="0.25">
      <c r="A1830">
        <v>800</v>
      </c>
      <c r="B1830" t="s">
        <v>34</v>
      </c>
      <c r="C1830">
        <v>4</v>
      </c>
      <c r="D1830">
        <v>5</v>
      </c>
      <c r="E1830">
        <v>1</v>
      </c>
      <c r="F1830" t="s">
        <v>39</v>
      </c>
      <c r="G1830">
        <v>4</v>
      </c>
      <c r="H1830">
        <v>2024</v>
      </c>
      <c r="I1830">
        <v>35</v>
      </c>
      <c r="J1830">
        <v>1.93</v>
      </c>
      <c r="K1830">
        <v>0</v>
      </c>
      <c r="L1830">
        <v>39.1</v>
      </c>
      <c r="M1830">
        <v>6.3900000000000003E-4</v>
      </c>
      <c r="N1830">
        <v>0.16</v>
      </c>
      <c r="O1830">
        <v>0</v>
      </c>
      <c r="P1830">
        <v>5.3109433962264096E-3</v>
      </c>
      <c r="Q1830">
        <v>0</v>
      </c>
      <c r="R1830">
        <v>0.06</v>
      </c>
      <c r="S1830">
        <v>0</v>
      </c>
      <c r="T1830">
        <v>79.58</v>
      </c>
      <c r="U1830">
        <v>0.21</v>
      </c>
      <c r="V1830">
        <v>0</v>
      </c>
      <c r="W1830">
        <v>0.57999999999999996</v>
      </c>
      <c r="X1830">
        <v>0</v>
      </c>
      <c r="Y1830">
        <v>0.31</v>
      </c>
      <c r="Z1830">
        <v>0</v>
      </c>
      <c r="AA1830">
        <v>1.7999999999999999E-2</v>
      </c>
      <c r="AB1830">
        <v>0</v>
      </c>
      <c r="AC1830" t="s">
        <v>36</v>
      </c>
      <c r="AD1830" t="s">
        <v>36</v>
      </c>
      <c r="AE1830" t="s">
        <v>36</v>
      </c>
      <c r="AF1830" t="s">
        <v>36</v>
      </c>
      <c r="AG1830" t="s">
        <v>36</v>
      </c>
      <c r="AH1830" t="s">
        <v>36</v>
      </c>
    </row>
    <row r="1831" spans="1:34" x14ac:dyDescent="0.25">
      <c r="A1831">
        <v>801</v>
      </c>
      <c r="B1831" t="s">
        <v>34</v>
      </c>
      <c r="C1831">
        <v>4</v>
      </c>
      <c r="D1831">
        <v>5</v>
      </c>
      <c r="E1831">
        <v>1</v>
      </c>
      <c r="F1831" t="s">
        <v>39</v>
      </c>
      <c r="G1831">
        <v>4</v>
      </c>
      <c r="H1831">
        <v>2025</v>
      </c>
      <c r="I1831">
        <v>36</v>
      </c>
      <c r="J1831">
        <v>1.93</v>
      </c>
      <c r="K1831">
        <v>0</v>
      </c>
      <c r="L1831">
        <v>39.1</v>
      </c>
      <c r="M1831">
        <v>6.3900000000000003E-4</v>
      </c>
      <c r="N1831">
        <v>0.16</v>
      </c>
      <c r="O1831">
        <v>0</v>
      </c>
      <c r="P1831">
        <v>5.3109433962264096E-3</v>
      </c>
      <c r="Q1831">
        <v>0</v>
      </c>
      <c r="R1831">
        <v>0.06</v>
      </c>
      <c r="S1831">
        <v>0</v>
      </c>
      <c r="T1831">
        <v>79.58</v>
      </c>
      <c r="U1831">
        <v>0.21</v>
      </c>
      <c r="V1831">
        <v>0</v>
      </c>
      <c r="W1831">
        <v>0.57999999999999996</v>
      </c>
      <c r="X1831">
        <v>0</v>
      </c>
      <c r="Y1831">
        <v>0.31</v>
      </c>
      <c r="Z1831">
        <v>0</v>
      </c>
      <c r="AA1831">
        <v>1.7999999999999999E-2</v>
      </c>
      <c r="AB1831">
        <v>0</v>
      </c>
      <c r="AC1831" t="s">
        <v>36</v>
      </c>
      <c r="AD1831" t="s">
        <v>36</v>
      </c>
      <c r="AE1831" t="s">
        <v>36</v>
      </c>
      <c r="AF1831" t="s">
        <v>36</v>
      </c>
      <c r="AG1831" t="s">
        <v>36</v>
      </c>
      <c r="AH1831" t="s">
        <v>36</v>
      </c>
    </row>
    <row r="1832" spans="1:34" x14ac:dyDescent="0.25">
      <c r="A1832">
        <v>802</v>
      </c>
      <c r="B1832" t="s">
        <v>34</v>
      </c>
      <c r="C1832">
        <v>4</v>
      </c>
      <c r="D1832">
        <v>5</v>
      </c>
      <c r="E1832">
        <v>1</v>
      </c>
      <c r="F1832" t="s">
        <v>39</v>
      </c>
      <c r="G1832">
        <v>4</v>
      </c>
      <c r="H1832">
        <v>2026</v>
      </c>
      <c r="I1832">
        <v>37</v>
      </c>
      <c r="J1832">
        <v>1.93</v>
      </c>
      <c r="K1832">
        <v>0</v>
      </c>
      <c r="L1832">
        <v>39.1</v>
      </c>
      <c r="M1832">
        <v>6.3900000000000003E-4</v>
      </c>
      <c r="N1832">
        <v>0.16</v>
      </c>
      <c r="O1832">
        <v>0</v>
      </c>
      <c r="P1832">
        <v>5.3109433962264096E-3</v>
      </c>
      <c r="Q1832">
        <v>0</v>
      </c>
      <c r="R1832">
        <v>0.06</v>
      </c>
      <c r="S1832">
        <v>0</v>
      </c>
      <c r="T1832">
        <v>79.58</v>
      </c>
      <c r="U1832">
        <v>0.21</v>
      </c>
      <c r="V1832">
        <v>0</v>
      </c>
      <c r="W1832">
        <v>0.57999999999999996</v>
      </c>
      <c r="X1832">
        <v>0</v>
      </c>
      <c r="Y1832">
        <v>0.31</v>
      </c>
      <c r="Z1832">
        <v>0</v>
      </c>
      <c r="AA1832">
        <v>1.7999999999999999E-2</v>
      </c>
      <c r="AB1832">
        <v>0</v>
      </c>
      <c r="AC1832" t="s">
        <v>36</v>
      </c>
      <c r="AD1832" t="s">
        <v>36</v>
      </c>
      <c r="AE1832" t="s">
        <v>36</v>
      </c>
      <c r="AF1832" t="s">
        <v>36</v>
      </c>
      <c r="AG1832" t="s">
        <v>36</v>
      </c>
      <c r="AH1832" t="s">
        <v>36</v>
      </c>
    </row>
    <row r="1833" spans="1:34" x14ac:dyDescent="0.25">
      <c r="A1833">
        <v>803</v>
      </c>
      <c r="B1833" t="s">
        <v>34</v>
      </c>
      <c r="C1833">
        <v>4</v>
      </c>
      <c r="D1833">
        <v>5</v>
      </c>
      <c r="E1833">
        <v>1</v>
      </c>
      <c r="F1833" t="s">
        <v>39</v>
      </c>
      <c r="G1833">
        <v>4</v>
      </c>
      <c r="H1833">
        <v>2027</v>
      </c>
      <c r="I1833">
        <v>38</v>
      </c>
      <c r="J1833">
        <v>1.93</v>
      </c>
      <c r="K1833">
        <v>0</v>
      </c>
      <c r="L1833">
        <v>39.1</v>
      </c>
      <c r="M1833">
        <v>6.3900000000000003E-4</v>
      </c>
      <c r="N1833">
        <v>0.16</v>
      </c>
      <c r="O1833">
        <v>0</v>
      </c>
      <c r="P1833">
        <v>5.3109433962264096E-3</v>
      </c>
      <c r="Q1833">
        <v>0</v>
      </c>
      <c r="R1833">
        <v>0.06</v>
      </c>
      <c r="S1833">
        <v>0</v>
      </c>
      <c r="T1833">
        <v>79.58</v>
      </c>
      <c r="U1833">
        <v>0.21</v>
      </c>
      <c r="V1833">
        <v>0</v>
      </c>
      <c r="W1833">
        <v>0.57999999999999996</v>
      </c>
      <c r="X1833">
        <v>0</v>
      </c>
      <c r="Y1833">
        <v>0.31</v>
      </c>
      <c r="Z1833">
        <v>0</v>
      </c>
      <c r="AA1833">
        <v>1.7999999999999999E-2</v>
      </c>
      <c r="AB1833">
        <v>0</v>
      </c>
      <c r="AC1833" t="s">
        <v>36</v>
      </c>
      <c r="AD1833" t="s">
        <v>36</v>
      </c>
      <c r="AE1833" t="s">
        <v>36</v>
      </c>
      <c r="AF1833" t="s">
        <v>36</v>
      </c>
      <c r="AG1833" t="s">
        <v>36</v>
      </c>
      <c r="AH1833" t="s">
        <v>36</v>
      </c>
    </row>
    <row r="1834" spans="1:34" x14ac:dyDescent="0.25">
      <c r="A1834">
        <v>804</v>
      </c>
      <c r="B1834" t="s">
        <v>34</v>
      </c>
      <c r="C1834">
        <v>4</v>
      </c>
      <c r="D1834">
        <v>5</v>
      </c>
      <c r="E1834">
        <v>1</v>
      </c>
      <c r="F1834" t="s">
        <v>39</v>
      </c>
      <c r="G1834">
        <v>4</v>
      </c>
      <c r="H1834">
        <v>2028</v>
      </c>
      <c r="I1834">
        <v>39</v>
      </c>
      <c r="J1834">
        <v>1.93</v>
      </c>
      <c r="K1834">
        <v>0</v>
      </c>
      <c r="L1834">
        <v>39.1</v>
      </c>
      <c r="M1834">
        <v>6.3900000000000003E-4</v>
      </c>
      <c r="N1834">
        <v>0.16</v>
      </c>
      <c r="O1834">
        <v>0</v>
      </c>
      <c r="P1834">
        <v>5.3109433962264096E-3</v>
      </c>
      <c r="Q1834">
        <v>0</v>
      </c>
      <c r="R1834">
        <v>0.06</v>
      </c>
      <c r="S1834">
        <v>0</v>
      </c>
      <c r="T1834">
        <v>79.58</v>
      </c>
      <c r="U1834">
        <v>0.21</v>
      </c>
      <c r="V1834">
        <v>0</v>
      </c>
      <c r="W1834">
        <v>0.57999999999999996</v>
      </c>
      <c r="X1834">
        <v>0</v>
      </c>
      <c r="Y1834">
        <v>0.31</v>
      </c>
      <c r="Z1834">
        <v>0</v>
      </c>
      <c r="AA1834">
        <v>1.7999999999999999E-2</v>
      </c>
      <c r="AB1834">
        <v>0</v>
      </c>
      <c r="AC1834" t="s">
        <v>36</v>
      </c>
      <c r="AD1834" t="s">
        <v>36</v>
      </c>
      <c r="AE1834" t="s">
        <v>36</v>
      </c>
      <c r="AF1834" t="s">
        <v>36</v>
      </c>
      <c r="AG1834" t="s">
        <v>36</v>
      </c>
      <c r="AH1834" t="s">
        <v>36</v>
      </c>
    </row>
    <row r="1835" spans="1:34" x14ac:dyDescent="0.25">
      <c r="A1835">
        <v>805</v>
      </c>
      <c r="B1835" t="s">
        <v>34</v>
      </c>
      <c r="C1835">
        <v>4</v>
      </c>
      <c r="D1835">
        <v>5</v>
      </c>
      <c r="E1835">
        <v>1</v>
      </c>
      <c r="F1835" t="s">
        <v>39</v>
      </c>
      <c r="G1835">
        <v>4</v>
      </c>
      <c r="H1835">
        <v>2029</v>
      </c>
      <c r="I1835">
        <v>40</v>
      </c>
      <c r="J1835">
        <v>1.93</v>
      </c>
      <c r="K1835">
        <v>0</v>
      </c>
      <c r="L1835">
        <v>39.1</v>
      </c>
      <c r="M1835">
        <v>6.3900000000000003E-4</v>
      </c>
      <c r="N1835">
        <v>0.16</v>
      </c>
      <c r="O1835">
        <v>0</v>
      </c>
      <c r="P1835">
        <v>5.3109433962264096E-3</v>
      </c>
      <c r="Q1835">
        <v>0</v>
      </c>
      <c r="R1835">
        <v>0.06</v>
      </c>
      <c r="S1835">
        <v>0</v>
      </c>
      <c r="T1835">
        <v>79.58</v>
      </c>
      <c r="U1835">
        <v>0.21</v>
      </c>
      <c r="V1835">
        <v>0</v>
      </c>
      <c r="W1835">
        <v>0.57999999999999996</v>
      </c>
      <c r="X1835">
        <v>0</v>
      </c>
      <c r="Y1835">
        <v>0.31</v>
      </c>
      <c r="Z1835">
        <v>0</v>
      </c>
      <c r="AA1835">
        <v>1.7999999999999999E-2</v>
      </c>
      <c r="AB1835">
        <v>0</v>
      </c>
      <c r="AC1835" t="s">
        <v>36</v>
      </c>
      <c r="AD1835" t="s">
        <v>36</v>
      </c>
      <c r="AE1835" t="s">
        <v>36</v>
      </c>
      <c r="AF1835" t="s">
        <v>36</v>
      </c>
      <c r="AG1835" t="s">
        <v>36</v>
      </c>
      <c r="AH1835" t="s">
        <v>36</v>
      </c>
    </row>
    <row r="1836" spans="1:34" x14ac:dyDescent="0.25">
      <c r="A1836">
        <v>806</v>
      </c>
      <c r="B1836" t="s">
        <v>34</v>
      </c>
      <c r="C1836">
        <v>4</v>
      </c>
      <c r="D1836">
        <v>5</v>
      </c>
      <c r="E1836">
        <v>1</v>
      </c>
      <c r="F1836" t="s">
        <v>39</v>
      </c>
      <c r="G1836">
        <v>4</v>
      </c>
      <c r="H1836">
        <v>2030</v>
      </c>
      <c r="I1836">
        <v>41</v>
      </c>
      <c r="J1836">
        <v>1.93</v>
      </c>
      <c r="K1836">
        <v>0</v>
      </c>
      <c r="L1836">
        <v>39.1</v>
      </c>
      <c r="M1836">
        <v>6.3900000000000003E-4</v>
      </c>
      <c r="N1836">
        <v>0.16</v>
      </c>
      <c r="O1836">
        <v>0</v>
      </c>
      <c r="P1836">
        <v>5.3109433962264096E-3</v>
      </c>
      <c r="Q1836">
        <v>0</v>
      </c>
      <c r="R1836">
        <v>0.06</v>
      </c>
      <c r="S1836">
        <v>0</v>
      </c>
      <c r="T1836">
        <v>79.58</v>
      </c>
      <c r="U1836">
        <v>0.21</v>
      </c>
      <c r="V1836">
        <v>0</v>
      </c>
      <c r="W1836">
        <v>0.57999999999999996</v>
      </c>
      <c r="X1836">
        <v>0</v>
      </c>
      <c r="Y1836">
        <v>0.31</v>
      </c>
      <c r="Z1836">
        <v>0</v>
      </c>
      <c r="AA1836">
        <v>1.7999999999999999E-2</v>
      </c>
      <c r="AB1836">
        <v>0</v>
      </c>
      <c r="AC1836" t="s">
        <v>36</v>
      </c>
      <c r="AD1836" t="s">
        <v>36</v>
      </c>
      <c r="AE1836" t="s">
        <v>36</v>
      </c>
      <c r="AF1836" t="s">
        <v>36</v>
      </c>
      <c r="AG1836" t="s">
        <v>36</v>
      </c>
      <c r="AH1836" t="s">
        <v>36</v>
      </c>
    </row>
    <row r="1837" spans="1:34" x14ac:dyDescent="0.25">
      <c r="A1837">
        <v>807</v>
      </c>
      <c r="B1837" t="s">
        <v>34</v>
      </c>
      <c r="C1837">
        <v>4</v>
      </c>
      <c r="D1837">
        <v>5</v>
      </c>
      <c r="E1837">
        <v>1</v>
      </c>
      <c r="F1837" t="s">
        <v>39</v>
      </c>
      <c r="G1837">
        <v>4</v>
      </c>
      <c r="H1837">
        <v>2031</v>
      </c>
      <c r="I1837">
        <v>42</v>
      </c>
      <c r="J1837">
        <v>1.93</v>
      </c>
      <c r="K1837">
        <v>0</v>
      </c>
      <c r="L1837">
        <v>39.1</v>
      </c>
      <c r="M1837">
        <v>6.3900000000000003E-4</v>
      </c>
      <c r="N1837">
        <v>0.16</v>
      </c>
      <c r="O1837">
        <v>0</v>
      </c>
      <c r="P1837">
        <v>5.3109433962264096E-3</v>
      </c>
      <c r="Q1837">
        <v>0</v>
      </c>
      <c r="R1837">
        <v>0.06</v>
      </c>
      <c r="S1837">
        <v>0</v>
      </c>
      <c r="T1837">
        <v>79.58</v>
      </c>
      <c r="U1837">
        <v>0.21</v>
      </c>
      <c r="V1837">
        <v>0</v>
      </c>
      <c r="W1837">
        <v>0.57999999999999996</v>
      </c>
      <c r="X1837">
        <v>0</v>
      </c>
      <c r="Y1837">
        <v>0.31</v>
      </c>
      <c r="Z1837">
        <v>0</v>
      </c>
      <c r="AA1837">
        <v>1.7999999999999999E-2</v>
      </c>
      <c r="AB1837">
        <v>0</v>
      </c>
      <c r="AC1837" t="s">
        <v>36</v>
      </c>
      <c r="AD1837" t="s">
        <v>36</v>
      </c>
      <c r="AE1837" t="s">
        <v>36</v>
      </c>
      <c r="AF1837" t="s">
        <v>36</v>
      </c>
      <c r="AG1837" t="s">
        <v>36</v>
      </c>
      <c r="AH1837" t="s">
        <v>36</v>
      </c>
    </row>
    <row r="1838" spans="1:34" x14ac:dyDescent="0.25">
      <c r="A1838">
        <v>808</v>
      </c>
      <c r="B1838" t="s">
        <v>34</v>
      </c>
      <c r="C1838">
        <v>4</v>
      </c>
      <c r="D1838">
        <v>5</v>
      </c>
      <c r="E1838">
        <v>1</v>
      </c>
      <c r="F1838" t="s">
        <v>39</v>
      </c>
      <c r="G1838">
        <v>4</v>
      </c>
      <c r="H1838">
        <v>2032</v>
      </c>
      <c r="I1838">
        <v>43</v>
      </c>
      <c r="J1838">
        <v>1.93</v>
      </c>
      <c r="K1838">
        <v>0</v>
      </c>
      <c r="L1838">
        <v>39.1</v>
      </c>
      <c r="M1838">
        <v>6.3900000000000003E-4</v>
      </c>
      <c r="N1838">
        <v>0.16</v>
      </c>
      <c r="O1838">
        <v>0</v>
      </c>
      <c r="P1838">
        <v>5.3109433962264096E-3</v>
      </c>
      <c r="Q1838">
        <v>0</v>
      </c>
      <c r="R1838">
        <v>0.06</v>
      </c>
      <c r="S1838">
        <v>0</v>
      </c>
      <c r="T1838">
        <v>79.58</v>
      </c>
      <c r="U1838">
        <v>0.21</v>
      </c>
      <c r="V1838">
        <v>0</v>
      </c>
      <c r="W1838">
        <v>0.57999999999999996</v>
      </c>
      <c r="X1838">
        <v>0</v>
      </c>
      <c r="Y1838">
        <v>0.31</v>
      </c>
      <c r="Z1838">
        <v>0</v>
      </c>
      <c r="AA1838">
        <v>1.7999999999999999E-2</v>
      </c>
      <c r="AB1838">
        <v>0</v>
      </c>
      <c r="AC1838" t="s">
        <v>36</v>
      </c>
      <c r="AD1838" t="s">
        <v>36</v>
      </c>
      <c r="AE1838" t="s">
        <v>36</v>
      </c>
      <c r="AF1838" t="s">
        <v>36</v>
      </c>
      <c r="AG1838" t="s">
        <v>36</v>
      </c>
      <c r="AH1838" t="s">
        <v>36</v>
      </c>
    </row>
    <row r="1839" spans="1:34" x14ac:dyDescent="0.25">
      <c r="A1839">
        <v>809</v>
      </c>
      <c r="B1839" t="s">
        <v>34</v>
      </c>
      <c r="C1839">
        <v>4</v>
      </c>
      <c r="D1839">
        <v>5</v>
      </c>
      <c r="E1839">
        <v>1</v>
      </c>
      <c r="F1839" t="s">
        <v>39</v>
      </c>
      <c r="G1839">
        <v>4</v>
      </c>
      <c r="H1839">
        <v>2033</v>
      </c>
      <c r="I1839">
        <v>44</v>
      </c>
      <c r="J1839">
        <v>1.93</v>
      </c>
      <c r="K1839">
        <v>0</v>
      </c>
      <c r="L1839">
        <v>39.1</v>
      </c>
      <c r="M1839">
        <v>6.3900000000000003E-4</v>
      </c>
      <c r="N1839">
        <v>0.16</v>
      </c>
      <c r="O1839">
        <v>0</v>
      </c>
      <c r="P1839">
        <v>5.3109433962264096E-3</v>
      </c>
      <c r="Q1839">
        <v>0</v>
      </c>
      <c r="R1839">
        <v>0.06</v>
      </c>
      <c r="S1839">
        <v>0</v>
      </c>
      <c r="T1839">
        <v>79.58</v>
      </c>
      <c r="U1839">
        <v>0.21</v>
      </c>
      <c r="V1839">
        <v>0</v>
      </c>
      <c r="W1839">
        <v>0.57999999999999996</v>
      </c>
      <c r="X1839">
        <v>0</v>
      </c>
      <c r="Y1839">
        <v>0.31</v>
      </c>
      <c r="Z1839">
        <v>0</v>
      </c>
      <c r="AA1839">
        <v>1.7999999999999999E-2</v>
      </c>
      <c r="AB1839">
        <v>0</v>
      </c>
      <c r="AC1839" t="s">
        <v>36</v>
      </c>
      <c r="AD1839" t="s">
        <v>36</v>
      </c>
      <c r="AE1839" t="s">
        <v>36</v>
      </c>
      <c r="AF1839" t="s">
        <v>36</v>
      </c>
      <c r="AG1839" t="s">
        <v>36</v>
      </c>
      <c r="AH1839" t="s">
        <v>36</v>
      </c>
    </row>
    <row r="1840" spans="1:34" x14ac:dyDescent="0.25">
      <c r="A1840">
        <v>810</v>
      </c>
      <c r="B1840" t="s">
        <v>34</v>
      </c>
      <c r="C1840">
        <v>4</v>
      </c>
      <c r="D1840">
        <v>5</v>
      </c>
      <c r="E1840">
        <v>1</v>
      </c>
      <c r="F1840" t="s">
        <v>39</v>
      </c>
      <c r="G1840">
        <v>4</v>
      </c>
      <c r="H1840">
        <v>2034</v>
      </c>
      <c r="I1840">
        <v>45</v>
      </c>
      <c r="J1840">
        <v>1.93</v>
      </c>
      <c r="K1840">
        <v>0</v>
      </c>
      <c r="L1840">
        <v>39.1</v>
      </c>
      <c r="M1840">
        <v>6.3900000000000003E-4</v>
      </c>
      <c r="N1840">
        <v>0.16</v>
      </c>
      <c r="O1840">
        <v>0</v>
      </c>
      <c r="P1840">
        <v>5.3109433962264096E-3</v>
      </c>
      <c r="Q1840">
        <v>0</v>
      </c>
      <c r="R1840">
        <v>0.06</v>
      </c>
      <c r="S1840">
        <v>0</v>
      </c>
      <c r="T1840">
        <v>79.58</v>
      </c>
      <c r="U1840">
        <v>0.21</v>
      </c>
      <c r="V1840">
        <v>0</v>
      </c>
      <c r="W1840">
        <v>0.57999999999999996</v>
      </c>
      <c r="X1840">
        <v>0</v>
      </c>
      <c r="Y1840">
        <v>0.31</v>
      </c>
      <c r="Z1840">
        <v>0</v>
      </c>
      <c r="AA1840">
        <v>1.7999999999999999E-2</v>
      </c>
      <c r="AB1840">
        <v>0</v>
      </c>
      <c r="AC1840" t="s">
        <v>36</v>
      </c>
      <c r="AD1840" t="s">
        <v>36</v>
      </c>
      <c r="AE1840" t="s">
        <v>36</v>
      </c>
      <c r="AF1840" t="s">
        <v>36</v>
      </c>
      <c r="AG1840" t="s">
        <v>36</v>
      </c>
      <c r="AH1840" t="s">
        <v>36</v>
      </c>
    </row>
    <row r="1841" spans="1:34" x14ac:dyDescent="0.25">
      <c r="A1841">
        <v>811</v>
      </c>
      <c r="B1841" t="s">
        <v>34</v>
      </c>
      <c r="C1841">
        <v>4</v>
      </c>
      <c r="D1841">
        <v>5</v>
      </c>
      <c r="E1841">
        <v>1</v>
      </c>
      <c r="F1841" t="s">
        <v>39</v>
      </c>
      <c r="G1841">
        <v>4</v>
      </c>
      <c r="H1841">
        <v>2035</v>
      </c>
      <c r="I1841">
        <v>46</v>
      </c>
      <c r="J1841">
        <v>1.93</v>
      </c>
      <c r="K1841">
        <v>0</v>
      </c>
      <c r="L1841">
        <v>39.1</v>
      </c>
      <c r="M1841">
        <v>6.3900000000000003E-4</v>
      </c>
      <c r="N1841">
        <v>0.16</v>
      </c>
      <c r="O1841">
        <v>0</v>
      </c>
      <c r="P1841">
        <v>5.3109433962264096E-3</v>
      </c>
      <c r="Q1841">
        <v>0</v>
      </c>
      <c r="R1841">
        <v>0.06</v>
      </c>
      <c r="S1841">
        <v>0</v>
      </c>
      <c r="T1841">
        <v>79.58</v>
      </c>
      <c r="U1841">
        <v>0.21</v>
      </c>
      <c r="V1841">
        <v>0</v>
      </c>
      <c r="W1841">
        <v>0.57999999999999996</v>
      </c>
      <c r="X1841">
        <v>0</v>
      </c>
      <c r="Y1841">
        <v>0.31</v>
      </c>
      <c r="Z1841">
        <v>0</v>
      </c>
      <c r="AA1841">
        <v>1.7999999999999999E-2</v>
      </c>
      <c r="AB1841">
        <v>0</v>
      </c>
      <c r="AC1841" t="s">
        <v>36</v>
      </c>
      <c r="AD1841" t="s">
        <v>36</v>
      </c>
      <c r="AE1841" t="s">
        <v>36</v>
      </c>
      <c r="AF1841" t="s">
        <v>36</v>
      </c>
      <c r="AG1841" t="s">
        <v>36</v>
      </c>
      <c r="AH1841" t="s">
        <v>36</v>
      </c>
    </row>
    <row r="1842" spans="1:34" x14ac:dyDescent="0.25">
      <c r="A1842">
        <v>812</v>
      </c>
      <c r="B1842" t="s">
        <v>34</v>
      </c>
      <c r="C1842">
        <v>4</v>
      </c>
      <c r="D1842">
        <v>5</v>
      </c>
      <c r="E1842">
        <v>1</v>
      </c>
      <c r="F1842" t="s">
        <v>39</v>
      </c>
      <c r="G1842">
        <v>4</v>
      </c>
      <c r="H1842">
        <v>2036</v>
      </c>
      <c r="I1842">
        <v>47</v>
      </c>
      <c r="J1842">
        <v>1.93</v>
      </c>
      <c r="K1842">
        <v>0</v>
      </c>
      <c r="L1842">
        <v>39.1</v>
      </c>
      <c r="M1842">
        <v>6.3900000000000003E-4</v>
      </c>
      <c r="N1842">
        <v>0.16</v>
      </c>
      <c r="O1842">
        <v>0</v>
      </c>
      <c r="P1842">
        <v>5.3109433962264096E-3</v>
      </c>
      <c r="Q1842">
        <v>0</v>
      </c>
      <c r="R1842">
        <v>0.06</v>
      </c>
      <c r="S1842">
        <v>0</v>
      </c>
      <c r="T1842">
        <v>79.58</v>
      </c>
      <c r="U1842">
        <v>0.21</v>
      </c>
      <c r="V1842">
        <v>0</v>
      </c>
      <c r="W1842">
        <v>0.57999999999999996</v>
      </c>
      <c r="X1842">
        <v>0</v>
      </c>
      <c r="Y1842">
        <v>0.31</v>
      </c>
      <c r="Z1842">
        <v>0</v>
      </c>
      <c r="AA1842">
        <v>1.7999999999999999E-2</v>
      </c>
      <c r="AB1842">
        <v>0</v>
      </c>
      <c r="AC1842" t="s">
        <v>36</v>
      </c>
      <c r="AD1842" t="s">
        <v>36</v>
      </c>
      <c r="AE1842" t="s">
        <v>36</v>
      </c>
      <c r="AF1842" t="s">
        <v>36</v>
      </c>
      <c r="AG1842" t="s">
        <v>36</v>
      </c>
      <c r="AH1842" t="s">
        <v>36</v>
      </c>
    </row>
    <row r="1843" spans="1:34" x14ac:dyDescent="0.25">
      <c r="A1843">
        <v>813</v>
      </c>
      <c r="B1843" t="s">
        <v>34</v>
      </c>
      <c r="C1843">
        <v>4</v>
      </c>
      <c r="D1843">
        <v>5</v>
      </c>
      <c r="E1843">
        <v>1</v>
      </c>
      <c r="F1843" t="s">
        <v>39</v>
      </c>
      <c r="G1843">
        <v>4</v>
      </c>
      <c r="H1843">
        <v>2037</v>
      </c>
      <c r="I1843">
        <v>48</v>
      </c>
      <c r="J1843">
        <v>1.93</v>
      </c>
      <c r="K1843">
        <v>0</v>
      </c>
      <c r="L1843">
        <v>39.1</v>
      </c>
      <c r="M1843">
        <v>6.3900000000000003E-4</v>
      </c>
      <c r="N1843">
        <v>0.16</v>
      </c>
      <c r="O1843">
        <v>0</v>
      </c>
      <c r="P1843">
        <v>5.3109433962264096E-3</v>
      </c>
      <c r="Q1843">
        <v>0</v>
      </c>
      <c r="R1843">
        <v>0.06</v>
      </c>
      <c r="S1843">
        <v>0</v>
      </c>
      <c r="T1843">
        <v>79.58</v>
      </c>
      <c r="U1843">
        <v>0.21</v>
      </c>
      <c r="V1843">
        <v>0</v>
      </c>
      <c r="W1843">
        <v>0.57999999999999996</v>
      </c>
      <c r="X1843">
        <v>0</v>
      </c>
      <c r="Y1843">
        <v>0.31</v>
      </c>
      <c r="Z1843">
        <v>0</v>
      </c>
      <c r="AA1843">
        <v>1.7999999999999999E-2</v>
      </c>
      <c r="AB1843">
        <v>0</v>
      </c>
      <c r="AC1843" t="s">
        <v>36</v>
      </c>
      <c r="AD1843" t="s">
        <v>36</v>
      </c>
      <c r="AE1843" t="s">
        <v>36</v>
      </c>
      <c r="AF1843" t="s">
        <v>36</v>
      </c>
      <c r="AG1843" t="s">
        <v>36</v>
      </c>
      <c r="AH1843" t="s">
        <v>36</v>
      </c>
    </row>
    <row r="1844" spans="1:34" x14ac:dyDescent="0.25">
      <c r="A1844">
        <v>814</v>
      </c>
      <c r="B1844" t="s">
        <v>34</v>
      </c>
      <c r="C1844">
        <v>4</v>
      </c>
      <c r="D1844">
        <v>5</v>
      </c>
      <c r="E1844">
        <v>1</v>
      </c>
      <c r="F1844" t="s">
        <v>39</v>
      </c>
      <c r="G1844">
        <v>4</v>
      </c>
      <c r="H1844">
        <v>2038</v>
      </c>
      <c r="I1844">
        <v>49</v>
      </c>
      <c r="J1844">
        <v>1.93</v>
      </c>
      <c r="K1844">
        <v>0</v>
      </c>
      <c r="L1844">
        <v>39.1</v>
      </c>
      <c r="M1844">
        <v>6.3900000000000003E-4</v>
      </c>
      <c r="N1844">
        <v>0.16</v>
      </c>
      <c r="O1844">
        <v>0</v>
      </c>
      <c r="P1844">
        <v>5.3109433962264096E-3</v>
      </c>
      <c r="Q1844">
        <v>0</v>
      </c>
      <c r="R1844">
        <v>0.06</v>
      </c>
      <c r="S1844">
        <v>0</v>
      </c>
      <c r="T1844">
        <v>79.58</v>
      </c>
      <c r="U1844">
        <v>0.21</v>
      </c>
      <c r="V1844">
        <v>0</v>
      </c>
      <c r="W1844">
        <v>0.57999999999999996</v>
      </c>
      <c r="X1844">
        <v>0</v>
      </c>
      <c r="Y1844">
        <v>0.31</v>
      </c>
      <c r="Z1844">
        <v>0</v>
      </c>
      <c r="AA1844">
        <v>1.7999999999999999E-2</v>
      </c>
      <c r="AB1844">
        <v>0</v>
      </c>
      <c r="AC1844" t="s">
        <v>36</v>
      </c>
      <c r="AD1844" t="s">
        <v>36</v>
      </c>
      <c r="AE1844" t="s">
        <v>36</v>
      </c>
      <c r="AF1844" t="s">
        <v>36</v>
      </c>
      <c r="AG1844" t="s">
        <v>36</v>
      </c>
      <c r="AH1844" t="s">
        <v>36</v>
      </c>
    </row>
    <row r="1845" spans="1:34" x14ac:dyDescent="0.25">
      <c r="A1845">
        <v>815</v>
      </c>
      <c r="B1845" t="s">
        <v>34</v>
      </c>
      <c r="C1845">
        <v>4</v>
      </c>
      <c r="D1845">
        <v>5</v>
      </c>
      <c r="E1845">
        <v>1</v>
      </c>
      <c r="F1845" t="s">
        <v>39</v>
      </c>
      <c r="G1845">
        <v>4</v>
      </c>
      <c r="H1845">
        <v>2039</v>
      </c>
      <c r="I1845">
        <v>50</v>
      </c>
      <c r="J1845">
        <v>1.93</v>
      </c>
      <c r="K1845">
        <v>0</v>
      </c>
      <c r="L1845">
        <v>39.1</v>
      </c>
      <c r="M1845">
        <v>6.3900000000000003E-4</v>
      </c>
      <c r="N1845">
        <v>0.16</v>
      </c>
      <c r="O1845">
        <v>0</v>
      </c>
      <c r="P1845">
        <v>5.3109433962264096E-3</v>
      </c>
      <c r="Q1845">
        <v>0</v>
      </c>
      <c r="R1845">
        <v>0.06</v>
      </c>
      <c r="S1845">
        <v>0</v>
      </c>
      <c r="T1845">
        <v>79.58</v>
      </c>
      <c r="U1845">
        <v>0.21</v>
      </c>
      <c r="V1845">
        <v>0</v>
      </c>
      <c r="W1845">
        <v>0.57999999999999996</v>
      </c>
      <c r="X1845">
        <v>0</v>
      </c>
      <c r="Y1845">
        <v>0.31</v>
      </c>
      <c r="Z1845">
        <v>0</v>
      </c>
      <c r="AA1845">
        <v>1.7999999999999999E-2</v>
      </c>
      <c r="AB1845">
        <v>0</v>
      </c>
      <c r="AC1845" t="s">
        <v>36</v>
      </c>
      <c r="AD1845" t="s">
        <v>36</v>
      </c>
      <c r="AE1845" t="s">
        <v>36</v>
      </c>
      <c r="AF1845" t="s">
        <v>36</v>
      </c>
      <c r="AG1845" t="s">
        <v>36</v>
      </c>
      <c r="AH1845" t="s">
        <v>36</v>
      </c>
    </row>
    <row r="1846" spans="1:34" x14ac:dyDescent="0.25">
      <c r="A1846">
        <v>816</v>
      </c>
      <c r="B1846" t="s">
        <v>34</v>
      </c>
      <c r="C1846">
        <v>4</v>
      </c>
      <c r="D1846">
        <v>5</v>
      </c>
      <c r="E1846">
        <v>1</v>
      </c>
      <c r="F1846" t="s">
        <v>39</v>
      </c>
      <c r="G1846">
        <v>4</v>
      </c>
      <c r="H1846">
        <v>2040</v>
      </c>
      <c r="I1846">
        <v>51</v>
      </c>
      <c r="J1846">
        <v>1.93</v>
      </c>
      <c r="K1846">
        <v>0</v>
      </c>
      <c r="L1846">
        <v>39.1</v>
      </c>
      <c r="M1846">
        <v>6.3900000000000003E-4</v>
      </c>
      <c r="N1846">
        <v>0.16</v>
      </c>
      <c r="O1846">
        <v>0</v>
      </c>
      <c r="P1846">
        <v>5.3109433962264096E-3</v>
      </c>
      <c r="Q1846">
        <v>0</v>
      </c>
      <c r="R1846">
        <v>0.06</v>
      </c>
      <c r="S1846">
        <v>0</v>
      </c>
      <c r="T1846">
        <v>79.58</v>
      </c>
      <c r="U1846">
        <v>0.21</v>
      </c>
      <c r="V1846">
        <v>0</v>
      </c>
      <c r="W1846">
        <v>0.57999999999999996</v>
      </c>
      <c r="X1846">
        <v>0</v>
      </c>
      <c r="Y1846">
        <v>0.31</v>
      </c>
      <c r="Z1846">
        <v>0</v>
      </c>
      <c r="AA1846">
        <v>1.7999999999999999E-2</v>
      </c>
      <c r="AB1846">
        <v>0</v>
      </c>
      <c r="AC1846" t="s">
        <v>36</v>
      </c>
      <c r="AD1846" t="s">
        <v>36</v>
      </c>
      <c r="AE1846" t="s">
        <v>36</v>
      </c>
      <c r="AF1846" t="s">
        <v>36</v>
      </c>
      <c r="AG1846" t="s">
        <v>36</v>
      </c>
      <c r="AH1846" t="s">
        <v>36</v>
      </c>
    </row>
    <row r="1847" spans="1:34" x14ac:dyDescent="0.25">
      <c r="A1847">
        <v>849</v>
      </c>
      <c r="B1847" t="s">
        <v>34</v>
      </c>
      <c r="C1847">
        <v>4</v>
      </c>
      <c r="D1847">
        <v>15</v>
      </c>
      <c r="E1847">
        <v>2</v>
      </c>
      <c r="F1847" t="s">
        <v>39</v>
      </c>
      <c r="G1847">
        <v>4</v>
      </c>
      <c r="H1847">
        <v>2022</v>
      </c>
      <c r="I1847">
        <v>33</v>
      </c>
      <c r="J1847">
        <v>1.93</v>
      </c>
      <c r="K1847">
        <v>0</v>
      </c>
      <c r="L1847">
        <v>39.1</v>
      </c>
      <c r="M1847">
        <v>6.3900000000000003E-4</v>
      </c>
      <c r="N1847">
        <v>0.16</v>
      </c>
      <c r="O1847">
        <v>0</v>
      </c>
      <c r="P1847">
        <v>5.3109433962264096E-3</v>
      </c>
      <c r="Q1847">
        <v>0</v>
      </c>
      <c r="R1847">
        <v>0.06</v>
      </c>
      <c r="S1847">
        <v>0</v>
      </c>
      <c r="T1847">
        <v>79.58</v>
      </c>
      <c r="U1847">
        <v>0.21</v>
      </c>
      <c r="V1847">
        <v>0</v>
      </c>
      <c r="W1847">
        <v>0.57999999999999996</v>
      </c>
      <c r="X1847">
        <v>0</v>
      </c>
      <c r="Y1847">
        <v>0.31</v>
      </c>
      <c r="Z1847">
        <v>0</v>
      </c>
      <c r="AA1847">
        <v>1.7999999999999999E-2</v>
      </c>
      <c r="AB1847">
        <v>0</v>
      </c>
      <c r="AC1847" t="s">
        <v>36</v>
      </c>
      <c r="AD1847" t="s">
        <v>36</v>
      </c>
      <c r="AE1847" t="s">
        <v>36</v>
      </c>
      <c r="AF1847" t="s">
        <v>36</v>
      </c>
      <c r="AG1847" t="s">
        <v>36</v>
      </c>
      <c r="AH1847" t="s">
        <v>36</v>
      </c>
    </row>
    <row r="1848" spans="1:34" x14ac:dyDescent="0.25">
      <c r="A1848">
        <v>850</v>
      </c>
      <c r="B1848" t="s">
        <v>34</v>
      </c>
      <c r="C1848">
        <v>4</v>
      </c>
      <c r="D1848">
        <v>15</v>
      </c>
      <c r="E1848">
        <v>2</v>
      </c>
      <c r="F1848" t="s">
        <v>39</v>
      </c>
      <c r="G1848">
        <v>4</v>
      </c>
      <c r="H1848">
        <v>2023</v>
      </c>
      <c r="I1848">
        <v>34</v>
      </c>
      <c r="J1848">
        <v>1.93</v>
      </c>
      <c r="K1848">
        <v>0</v>
      </c>
      <c r="L1848">
        <v>39.1</v>
      </c>
      <c r="M1848">
        <v>6.3900000000000003E-4</v>
      </c>
      <c r="N1848">
        <v>0.16</v>
      </c>
      <c r="O1848">
        <v>0</v>
      </c>
      <c r="P1848">
        <v>5.3109433962264096E-3</v>
      </c>
      <c r="Q1848">
        <v>0</v>
      </c>
      <c r="R1848">
        <v>0.06</v>
      </c>
      <c r="S1848">
        <v>0</v>
      </c>
      <c r="T1848">
        <v>79.58</v>
      </c>
      <c r="U1848">
        <v>0.21</v>
      </c>
      <c r="V1848">
        <v>0</v>
      </c>
      <c r="W1848">
        <v>0.57999999999999996</v>
      </c>
      <c r="X1848">
        <v>0</v>
      </c>
      <c r="Y1848">
        <v>0.31</v>
      </c>
      <c r="Z1848">
        <v>0</v>
      </c>
      <c r="AA1848">
        <v>1.7999999999999999E-2</v>
      </c>
      <c r="AB1848">
        <v>0</v>
      </c>
      <c r="AC1848" t="s">
        <v>36</v>
      </c>
      <c r="AD1848" t="s">
        <v>36</v>
      </c>
      <c r="AE1848" t="s">
        <v>36</v>
      </c>
      <c r="AF1848" t="s">
        <v>36</v>
      </c>
      <c r="AG1848" t="s">
        <v>36</v>
      </c>
      <c r="AH1848" t="s">
        <v>36</v>
      </c>
    </row>
    <row r="1849" spans="1:34" x14ac:dyDescent="0.25">
      <c r="A1849">
        <v>851</v>
      </c>
      <c r="B1849" t="s">
        <v>34</v>
      </c>
      <c r="C1849">
        <v>4</v>
      </c>
      <c r="D1849">
        <v>15</v>
      </c>
      <c r="E1849">
        <v>2</v>
      </c>
      <c r="F1849" t="s">
        <v>39</v>
      </c>
      <c r="G1849">
        <v>4</v>
      </c>
      <c r="H1849">
        <v>2024</v>
      </c>
      <c r="I1849">
        <v>35</v>
      </c>
      <c r="J1849">
        <v>1.93</v>
      </c>
      <c r="K1849">
        <v>0</v>
      </c>
      <c r="L1849">
        <v>39.1</v>
      </c>
      <c r="M1849">
        <v>6.3900000000000003E-4</v>
      </c>
      <c r="N1849">
        <v>0.16</v>
      </c>
      <c r="O1849">
        <v>0</v>
      </c>
      <c r="P1849">
        <v>5.3109433962264096E-3</v>
      </c>
      <c r="Q1849">
        <v>0</v>
      </c>
      <c r="R1849">
        <v>0.06</v>
      </c>
      <c r="S1849">
        <v>0</v>
      </c>
      <c r="T1849">
        <v>79.58</v>
      </c>
      <c r="U1849">
        <v>0.21</v>
      </c>
      <c r="V1849">
        <v>0</v>
      </c>
      <c r="W1849">
        <v>0.57999999999999996</v>
      </c>
      <c r="X1849">
        <v>0</v>
      </c>
      <c r="Y1849">
        <v>0.31</v>
      </c>
      <c r="Z1849">
        <v>0</v>
      </c>
      <c r="AA1849">
        <v>1.7999999999999999E-2</v>
      </c>
      <c r="AB1849">
        <v>0</v>
      </c>
      <c r="AC1849" t="s">
        <v>36</v>
      </c>
      <c r="AD1849" t="s">
        <v>36</v>
      </c>
      <c r="AE1849" t="s">
        <v>36</v>
      </c>
      <c r="AF1849" t="s">
        <v>36</v>
      </c>
      <c r="AG1849" t="s">
        <v>36</v>
      </c>
      <c r="AH1849" t="s">
        <v>36</v>
      </c>
    </row>
    <row r="1850" spans="1:34" x14ac:dyDescent="0.25">
      <c r="A1850">
        <v>852</v>
      </c>
      <c r="B1850" t="s">
        <v>34</v>
      </c>
      <c r="C1850">
        <v>4</v>
      </c>
      <c r="D1850">
        <v>15</v>
      </c>
      <c r="E1850">
        <v>2</v>
      </c>
      <c r="F1850" t="s">
        <v>39</v>
      </c>
      <c r="G1850">
        <v>4</v>
      </c>
      <c r="H1850">
        <v>2025</v>
      </c>
      <c r="I1850">
        <v>36</v>
      </c>
      <c r="J1850">
        <v>1.93</v>
      </c>
      <c r="K1850">
        <v>0</v>
      </c>
      <c r="L1850">
        <v>39.1</v>
      </c>
      <c r="M1850">
        <v>6.3900000000000003E-4</v>
      </c>
      <c r="N1850">
        <v>0.16</v>
      </c>
      <c r="O1850">
        <v>0</v>
      </c>
      <c r="P1850">
        <v>5.3109433962264096E-3</v>
      </c>
      <c r="Q1850">
        <v>0</v>
      </c>
      <c r="R1850">
        <v>0.06</v>
      </c>
      <c r="S1850">
        <v>0</v>
      </c>
      <c r="T1850">
        <v>79.58</v>
      </c>
      <c r="U1850">
        <v>0.21</v>
      </c>
      <c r="V1850">
        <v>0</v>
      </c>
      <c r="W1850">
        <v>0.57999999999999996</v>
      </c>
      <c r="X1850">
        <v>0</v>
      </c>
      <c r="Y1850">
        <v>0.31</v>
      </c>
      <c r="Z1850">
        <v>0</v>
      </c>
      <c r="AA1850">
        <v>1.7999999999999999E-2</v>
      </c>
      <c r="AB1850">
        <v>0</v>
      </c>
      <c r="AC1850" t="s">
        <v>36</v>
      </c>
      <c r="AD1850" t="s">
        <v>36</v>
      </c>
      <c r="AE1850" t="s">
        <v>36</v>
      </c>
      <c r="AF1850" t="s">
        <v>36</v>
      </c>
      <c r="AG1850" t="s">
        <v>36</v>
      </c>
      <c r="AH1850" t="s">
        <v>36</v>
      </c>
    </row>
    <row r="1851" spans="1:34" x14ac:dyDescent="0.25">
      <c r="A1851">
        <v>853</v>
      </c>
      <c r="B1851" t="s">
        <v>34</v>
      </c>
      <c r="C1851">
        <v>4</v>
      </c>
      <c r="D1851">
        <v>15</v>
      </c>
      <c r="E1851">
        <v>2</v>
      </c>
      <c r="F1851" t="s">
        <v>39</v>
      </c>
      <c r="G1851">
        <v>4</v>
      </c>
      <c r="H1851">
        <v>2026</v>
      </c>
      <c r="I1851">
        <v>37</v>
      </c>
      <c r="J1851">
        <v>1.93</v>
      </c>
      <c r="K1851">
        <v>0</v>
      </c>
      <c r="L1851">
        <v>39.1</v>
      </c>
      <c r="M1851">
        <v>6.3900000000000003E-4</v>
      </c>
      <c r="N1851">
        <v>0.16</v>
      </c>
      <c r="O1851">
        <v>0</v>
      </c>
      <c r="P1851">
        <v>5.3109433962264096E-3</v>
      </c>
      <c r="Q1851">
        <v>0</v>
      </c>
      <c r="R1851">
        <v>0.06</v>
      </c>
      <c r="S1851">
        <v>0</v>
      </c>
      <c r="T1851">
        <v>79.58</v>
      </c>
      <c r="U1851">
        <v>0.21</v>
      </c>
      <c r="V1851">
        <v>0</v>
      </c>
      <c r="W1851">
        <v>0.57999999999999996</v>
      </c>
      <c r="X1851">
        <v>0</v>
      </c>
      <c r="Y1851">
        <v>0.31</v>
      </c>
      <c r="Z1851">
        <v>0</v>
      </c>
      <c r="AA1851">
        <v>1.7999999999999999E-2</v>
      </c>
      <c r="AB1851">
        <v>0</v>
      </c>
      <c r="AC1851" t="s">
        <v>36</v>
      </c>
      <c r="AD1851" t="s">
        <v>36</v>
      </c>
      <c r="AE1851" t="s">
        <v>36</v>
      </c>
      <c r="AF1851" t="s">
        <v>36</v>
      </c>
      <c r="AG1851" t="s">
        <v>36</v>
      </c>
      <c r="AH1851" t="s">
        <v>36</v>
      </c>
    </row>
    <row r="1852" spans="1:34" x14ac:dyDescent="0.25">
      <c r="A1852">
        <v>854</v>
      </c>
      <c r="B1852" t="s">
        <v>34</v>
      </c>
      <c r="C1852">
        <v>4</v>
      </c>
      <c r="D1852">
        <v>15</v>
      </c>
      <c r="E1852">
        <v>2</v>
      </c>
      <c r="F1852" t="s">
        <v>39</v>
      </c>
      <c r="G1852">
        <v>4</v>
      </c>
      <c r="H1852">
        <v>2027</v>
      </c>
      <c r="I1852">
        <v>38</v>
      </c>
      <c r="J1852">
        <v>1.93</v>
      </c>
      <c r="K1852">
        <v>0</v>
      </c>
      <c r="L1852">
        <v>39.1</v>
      </c>
      <c r="M1852">
        <v>6.3900000000000003E-4</v>
      </c>
      <c r="N1852">
        <v>0.16</v>
      </c>
      <c r="O1852">
        <v>0</v>
      </c>
      <c r="P1852">
        <v>5.3109433962264096E-3</v>
      </c>
      <c r="Q1852">
        <v>0</v>
      </c>
      <c r="R1852">
        <v>0.06</v>
      </c>
      <c r="S1852">
        <v>0</v>
      </c>
      <c r="T1852">
        <v>79.58</v>
      </c>
      <c r="U1852">
        <v>0.21</v>
      </c>
      <c r="V1852">
        <v>0</v>
      </c>
      <c r="W1852">
        <v>0.57999999999999996</v>
      </c>
      <c r="X1852">
        <v>0</v>
      </c>
      <c r="Y1852">
        <v>0.31</v>
      </c>
      <c r="Z1852">
        <v>0</v>
      </c>
      <c r="AA1852">
        <v>1.7999999999999999E-2</v>
      </c>
      <c r="AB1852">
        <v>0</v>
      </c>
      <c r="AC1852" t="s">
        <v>36</v>
      </c>
      <c r="AD1852" t="s">
        <v>36</v>
      </c>
      <c r="AE1852" t="s">
        <v>36</v>
      </c>
      <c r="AF1852" t="s">
        <v>36</v>
      </c>
      <c r="AG1852" t="s">
        <v>36</v>
      </c>
      <c r="AH1852" t="s">
        <v>36</v>
      </c>
    </row>
    <row r="1853" spans="1:34" x14ac:dyDescent="0.25">
      <c r="A1853">
        <v>855</v>
      </c>
      <c r="B1853" t="s">
        <v>34</v>
      </c>
      <c r="C1853">
        <v>4</v>
      </c>
      <c r="D1853">
        <v>15</v>
      </c>
      <c r="E1853">
        <v>2</v>
      </c>
      <c r="F1853" t="s">
        <v>39</v>
      </c>
      <c r="G1853">
        <v>4</v>
      </c>
      <c r="H1853">
        <v>2028</v>
      </c>
      <c r="I1853">
        <v>39</v>
      </c>
      <c r="J1853">
        <v>1.93</v>
      </c>
      <c r="K1853">
        <v>0</v>
      </c>
      <c r="L1853">
        <v>39.1</v>
      </c>
      <c r="M1853">
        <v>6.3900000000000003E-4</v>
      </c>
      <c r="N1853">
        <v>0.16</v>
      </c>
      <c r="O1853">
        <v>0</v>
      </c>
      <c r="P1853">
        <v>5.3109433962264096E-3</v>
      </c>
      <c r="Q1853">
        <v>0</v>
      </c>
      <c r="R1853">
        <v>0.06</v>
      </c>
      <c r="S1853">
        <v>0</v>
      </c>
      <c r="T1853">
        <v>79.58</v>
      </c>
      <c r="U1853">
        <v>0.21</v>
      </c>
      <c r="V1853">
        <v>0</v>
      </c>
      <c r="W1853">
        <v>0.57999999999999996</v>
      </c>
      <c r="X1853">
        <v>0</v>
      </c>
      <c r="Y1853">
        <v>0.31</v>
      </c>
      <c r="Z1853">
        <v>0</v>
      </c>
      <c r="AA1853">
        <v>1.7999999999999999E-2</v>
      </c>
      <c r="AB1853">
        <v>0</v>
      </c>
      <c r="AC1853" t="s">
        <v>36</v>
      </c>
      <c r="AD1853" t="s">
        <v>36</v>
      </c>
      <c r="AE1853" t="s">
        <v>36</v>
      </c>
      <c r="AF1853" t="s">
        <v>36</v>
      </c>
      <c r="AG1853" t="s">
        <v>36</v>
      </c>
      <c r="AH1853" t="s">
        <v>36</v>
      </c>
    </row>
    <row r="1854" spans="1:34" x14ac:dyDescent="0.25">
      <c r="A1854">
        <v>856</v>
      </c>
      <c r="B1854" t="s">
        <v>34</v>
      </c>
      <c r="C1854">
        <v>4</v>
      </c>
      <c r="D1854">
        <v>15</v>
      </c>
      <c r="E1854">
        <v>2</v>
      </c>
      <c r="F1854" t="s">
        <v>39</v>
      </c>
      <c r="G1854">
        <v>4</v>
      </c>
      <c r="H1854">
        <v>2029</v>
      </c>
      <c r="I1854">
        <v>40</v>
      </c>
      <c r="J1854">
        <v>1.93</v>
      </c>
      <c r="K1854">
        <v>0</v>
      </c>
      <c r="L1854">
        <v>39.1</v>
      </c>
      <c r="M1854">
        <v>6.3900000000000003E-4</v>
      </c>
      <c r="N1854">
        <v>0.16</v>
      </c>
      <c r="O1854">
        <v>0</v>
      </c>
      <c r="P1854">
        <v>5.3109433962264096E-3</v>
      </c>
      <c r="Q1854">
        <v>0</v>
      </c>
      <c r="R1854">
        <v>0.06</v>
      </c>
      <c r="S1854">
        <v>0</v>
      </c>
      <c r="T1854">
        <v>79.58</v>
      </c>
      <c r="U1854">
        <v>0.21</v>
      </c>
      <c r="V1854">
        <v>0</v>
      </c>
      <c r="W1854">
        <v>0.57999999999999996</v>
      </c>
      <c r="X1854">
        <v>0</v>
      </c>
      <c r="Y1854">
        <v>0.31</v>
      </c>
      <c r="Z1854">
        <v>0</v>
      </c>
      <c r="AA1854">
        <v>1.7999999999999999E-2</v>
      </c>
      <c r="AB1854">
        <v>0</v>
      </c>
      <c r="AC1854" t="s">
        <v>36</v>
      </c>
      <c r="AD1854" t="s">
        <v>36</v>
      </c>
      <c r="AE1854" t="s">
        <v>36</v>
      </c>
      <c r="AF1854" t="s">
        <v>36</v>
      </c>
      <c r="AG1854" t="s">
        <v>36</v>
      </c>
      <c r="AH1854" t="s">
        <v>36</v>
      </c>
    </row>
    <row r="1855" spans="1:34" x14ac:dyDescent="0.25">
      <c r="A1855">
        <v>857</v>
      </c>
      <c r="B1855" t="s">
        <v>34</v>
      </c>
      <c r="C1855">
        <v>4</v>
      </c>
      <c r="D1855">
        <v>15</v>
      </c>
      <c r="E1855">
        <v>2</v>
      </c>
      <c r="F1855" t="s">
        <v>39</v>
      </c>
      <c r="G1855">
        <v>4</v>
      </c>
      <c r="H1855">
        <v>2030</v>
      </c>
      <c r="I1855">
        <v>41</v>
      </c>
      <c r="J1855">
        <v>1.93</v>
      </c>
      <c r="K1855">
        <v>0</v>
      </c>
      <c r="L1855">
        <v>39.1</v>
      </c>
      <c r="M1855">
        <v>6.3900000000000003E-4</v>
      </c>
      <c r="N1855">
        <v>0.16</v>
      </c>
      <c r="O1855">
        <v>0</v>
      </c>
      <c r="P1855">
        <v>5.3109433962264096E-3</v>
      </c>
      <c r="Q1855">
        <v>0</v>
      </c>
      <c r="R1855">
        <v>0.06</v>
      </c>
      <c r="S1855">
        <v>0</v>
      </c>
      <c r="T1855">
        <v>79.58</v>
      </c>
      <c r="U1855">
        <v>0.21</v>
      </c>
      <c r="V1855">
        <v>0</v>
      </c>
      <c r="W1855">
        <v>0.57999999999999996</v>
      </c>
      <c r="X1855">
        <v>0</v>
      </c>
      <c r="Y1855">
        <v>0.31</v>
      </c>
      <c r="Z1855">
        <v>0</v>
      </c>
      <c r="AA1855">
        <v>1.7999999999999999E-2</v>
      </c>
      <c r="AB1855">
        <v>0</v>
      </c>
      <c r="AC1855" t="s">
        <v>36</v>
      </c>
      <c r="AD1855" t="s">
        <v>36</v>
      </c>
      <c r="AE1855" t="s">
        <v>36</v>
      </c>
      <c r="AF1855" t="s">
        <v>36</v>
      </c>
      <c r="AG1855" t="s">
        <v>36</v>
      </c>
      <c r="AH1855" t="s">
        <v>36</v>
      </c>
    </row>
    <row r="1856" spans="1:34" x14ac:dyDescent="0.25">
      <c r="A1856">
        <v>858</v>
      </c>
      <c r="B1856" t="s">
        <v>34</v>
      </c>
      <c r="C1856">
        <v>4</v>
      </c>
      <c r="D1856">
        <v>15</v>
      </c>
      <c r="E1856">
        <v>2</v>
      </c>
      <c r="F1856" t="s">
        <v>39</v>
      </c>
      <c r="G1856">
        <v>4</v>
      </c>
      <c r="H1856">
        <v>2031</v>
      </c>
      <c r="I1856">
        <v>42</v>
      </c>
      <c r="J1856">
        <v>1.93</v>
      </c>
      <c r="K1856">
        <v>0</v>
      </c>
      <c r="L1856">
        <v>39.1</v>
      </c>
      <c r="M1856">
        <v>6.3900000000000003E-4</v>
      </c>
      <c r="N1856">
        <v>0.16</v>
      </c>
      <c r="O1856">
        <v>0</v>
      </c>
      <c r="P1856">
        <v>5.3109433962264096E-3</v>
      </c>
      <c r="Q1856">
        <v>0</v>
      </c>
      <c r="R1856">
        <v>0.06</v>
      </c>
      <c r="S1856">
        <v>0</v>
      </c>
      <c r="T1856">
        <v>79.58</v>
      </c>
      <c r="U1856">
        <v>0.21</v>
      </c>
      <c r="V1856">
        <v>0</v>
      </c>
      <c r="W1856">
        <v>0.57999999999999996</v>
      </c>
      <c r="X1856">
        <v>0</v>
      </c>
      <c r="Y1856">
        <v>0.31</v>
      </c>
      <c r="Z1856">
        <v>0</v>
      </c>
      <c r="AA1856">
        <v>1.7999999999999999E-2</v>
      </c>
      <c r="AB1856">
        <v>0</v>
      </c>
      <c r="AC1856" t="s">
        <v>36</v>
      </c>
      <c r="AD1856" t="s">
        <v>36</v>
      </c>
      <c r="AE1856" t="s">
        <v>36</v>
      </c>
      <c r="AF1856" t="s">
        <v>36</v>
      </c>
      <c r="AG1856" t="s">
        <v>36</v>
      </c>
      <c r="AH1856" t="s">
        <v>36</v>
      </c>
    </row>
    <row r="1857" spans="1:34" x14ac:dyDescent="0.25">
      <c r="A1857">
        <v>859</v>
      </c>
      <c r="B1857" t="s">
        <v>34</v>
      </c>
      <c r="C1857">
        <v>4</v>
      </c>
      <c r="D1857">
        <v>15</v>
      </c>
      <c r="E1857">
        <v>2</v>
      </c>
      <c r="F1857" t="s">
        <v>39</v>
      </c>
      <c r="G1857">
        <v>4</v>
      </c>
      <c r="H1857">
        <v>2032</v>
      </c>
      <c r="I1857">
        <v>43</v>
      </c>
      <c r="J1857">
        <v>1.93</v>
      </c>
      <c r="K1857">
        <v>0</v>
      </c>
      <c r="L1857">
        <v>39.1</v>
      </c>
      <c r="M1857">
        <v>6.3900000000000003E-4</v>
      </c>
      <c r="N1857">
        <v>0.16</v>
      </c>
      <c r="O1857">
        <v>0</v>
      </c>
      <c r="P1857">
        <v>5.3109433962264096E-3</v>
      </c>
      <c r="Q1857">
        <v>0</v>
      </c>
      <c r="R1857">
        <v>0.06</v>
      </c>
      <c r="S1857">
        <v>0</v>
      </c>
      <c r="T1857">
        <v>79.58</v>
      </c>
      <c r="U1857">
        <v>0.21</v>
      </c>
      <c r="V1857">
        <v>0</v>
      </c>
      <c r="W1857">
        <v>0.57999999999999996</v>
      </c>
      <c r="X1857">
        <v>0</v>
      </c>
      <c r="Y1857">
        <v>0.31</v>
      </c>
      <c r="Z1857">
        <v>0</v>
      </c>
      <c r="AA1857">
        <v>1.7999999999999999E-2</v>
      </c>
      <c r="AB1857">
        <v>0</v>
      </c>
      <c r="AC1857" t="s">
        <v>36</v>
      </c>
      <c r="AD1857" t="s">
        <v>36</v>
      </c>
      <c r="AE1857" t="s">
        <v>36</v>
      </c>
      <c r="AF1857" t="s">
        <v>36</v>
      </c>
      <c r="AG1857" t="s">
        <v>36</v>
      </c>
      <c r="AH1857" t="s">
        <v>36</v>
      </c>
    </row>
    <row r="1858" spans="1:34" x14ac:dyDescent="0.25">
      <c r="A1858">
        <v>860</v>
      </c>
      <c r="B1858" t="s">
        <v>34</v>
      </c>
      <c r="C1858">
        <v>4</v>
      </c>
      <c r="D1858">
        <v>15</v>
      </c>
      <c r="E1858">
        <v>2</v>
      </c>
      <c r="F1858" t="s">
        <v>39</v>
      </c>
      <c r="G1858">
        <v>4</v>
      </c>
      <c r="H1858">
        <v>2033</v>
      </c>
      <c r="I1858">
        <v>44</v>
      </c>
      <c r="J1858">
        <v>1.93</v>
      </c>
      <c r="K1858">
        <v>0</v>
      </c>
      <c r="L1858">
        <v>39.1</v>
      </c>
      <c r="M1858">
        <v>6.3900000000000003E-4</v>
      </c>
      <c r="N1858">
        <v>0.16</v>
      </c>
      <c r="O1858">
        <v>0</v>
      </c>
      <c r="P1858">
        <v>5.3109433962264096E-3</v>
      </c>
      <c r="Q1858">
        <v>0</v>
      </c>
      <c r="R1858">
        <v>0.06</v>
      </c>
      <c r="S1858">
        <v>0</v>
      </c>
      <c r="T1858">
        <v>79.58</v>
      </c>
      <c r="U1858">
        <v>0.21</v>
      </c>
      <c r="V1858">
        <v>0</v>
      </c>
      <c r="W1858">
        <v>0.57999999999999996</v>
      </c>
      <c r="X1858">
        <v>0</v>
      </c>
      <c r="Y1858">
        <v>0.31</v>
      </c>
      <c r="Z1858">
        <v>0</v>
      </c>
      <c r="AA1858">
        <v>1.7999999999999999E-2</v>
      </c>
      <c r="AB1858">
        <v>0</v>
      </c>
      <c r="AC1858" t="s">
        <v>36</v>
      </c>
      <c r="AD1858" t="s">
        <v>36</v>
      </c>
      <c r="AE1858" t="s">
        <v>36</v>
      </c>
      <c r="AF1858" t="s">
        <v>36</v>
      </c>
      <c r="AG1858" t="s">
        <v>36</v>
      </c>
      <c r="AH1858" t="s">
        <v>36</v>
      </c>
    </row>
    <row r="1859" spans="1:34" x14ac:dyDescent="0.25">
      <c r="A1859">
        <v>861</v>
      </c>
      <c r="B1859" t="s">
        <v>34</v>
      </c>
      <c r="C1859">
        <v>4</v>
      </c>
      <c r="D1859">
        <v>15</v>
      </c>
      <c r="E1859">
        <v>2</v>
      </c>
      <c r="F1859" t="s">
        <v>39</v>
      </c>
      <c r="G1859">
        <v>4</v>
      </c>
      <c r="H1859">
        <v>2034</v>
      </c>
      <c r="I1859">
        <v>45</v>
      </c>
      <c r="J1859">
        <v>1.93</v>
      </c>
      <c r="K1859">
        <v>0</v>
      </c>
      <c r="L1859">
        <v>39.1</v>
      </c>
      <c r="M1859">
        <v>6.3900000000000003E-4</v>
      </c>
      <c r="N1859">
        <v>0.16</v>
      </c>
      <c r="O1859">
        <v>0</v>
      </c>
      <c r="P1859">
        <v>5.3109433962264096E-3</v>
      </c>
      <c r="Q1859">
        <v>0</v>
      </c>
      <c r="R1859">
        <v>0.06</v>
      </c>
      <c r="S1859">
        <v>0</v>
      </c>
      <c r="T1859">
        <v>79.58</v>
      </c>
      <c r="U1859">
        <v>0.21</v>
      </c>
      <c r="V1859">
        <v>0</v>
      </c>
      <c r="W1859">
        <v>0.57999999999999996</v>
      </c>
      <c r="X1859">
        <v>0</v>
      </c>
      <c r="Y1859">
        <v>0.31</v>
      </c>
      <c r="Z1859">
        <v>0</v>
      </c>
      <c r="AA1859">
        <v>1.7999999999999999E-2</v>
      </c>
      <c r="AB1859">
        <v>0</v>
      </c>
      <c r="AC1859" t="s">
        <v>36</v>
      </c>
      <c r="AD1859" t="s">
        <v>36</v>
      </c>
      <c r="AE1859" t="s">
        <v>36</v>
      </c>
      <c r="AF1859" t="s">
        <v>36</v>
      </c>
      <c r="AG1859" t="s">
        <v>36</v>
      </c>
      <c r="AH1859" t="s">
        <v>36</v>
      </c>
    </row>
    <row r="1860" spans="1:34" x14ac:dyDescent="0.25">
      <c r="A1860">
        <v>862</v>
      </c>
      <c r="B1860" t="s">
        <v>34</v>
      </c>
      <c r="C1860">
        <v>4</v>
      </c>
      <c r="D1860">
        <v>15</v>
      </c>
      <c r="E1860">
        <v>2</v>
      </c>
      <c r="F1860" t="s">
        <v>39</v>
      </c>
      <c r="G1860">
        <v>4</v>
      </c>
      <c r="H1860">
        <v>2035</v>
      </c>
      <c r="I1860">
        <v>46</v>
      </c>
      <c r="J1860">
        <v>1.93</v>
      </c>
      <c r="K1860">
        <v>0</v>
      </c>
      <c r="L1860">
        <v>39.1</v>
      </c>
      <c r="M1860">
        <v>6.3900000000000003E-4</v>
      </c>
      <c r="N1860">
        <v>0.16</v>
      </c>
      <c r="O1860">
        <v>0</v>
      </c>
      <c r="P1860">
        <v>5.3109433962264096E-3</v>
      </c>
      <c r="Q1860">
        <v>0</v>
      </c>
      <c r="R1860">
        <v>0.06</v>
      </c>
      <c r="S1860">
        <v>0</v>
      </c>
      <c r="T1860">
        <v>79.58</v>
      </c>
      <c r="U1860">
        <v>0.21</v>
      </c>
      <c r="V1860">
        <v>0</v>
      </c>
      <c r="W1860">
        <v>0.57999999999999996</v>
      </c>
      <c r="X1860">
        <v>0</v>
      </c>
      <c r="Y1860">
        <v>0.31</v>
      </c>
      <c r="Z1860">
        <v>0</v>
      </c>
      <c r="AA1860">
        <v>1.7999999999999999E-2</v>
      </c>
      <c r="AB1860">
        <v>0</v>
      </c>
      <c r="AC1860" t="s">
        <v>36</v>
      </c>
      <c r="AD1860" t="s">
        <v>36</v>
      </c>
      <c r="AE1860" t="s">
        <v>36</v>
      </c>
      <c r="AF1860" t="s">
        <v>36</v>
      </c>
      <c r="AG1860" t="s">
        <v>36</v>
      </c>
      <c r="AH1860" t="s">
        <v>36</v>
      </c>
    </row>
    <row r="1861" spans="1:34" x14ac:dyDescent="0.25">
      <c r="A1861">
        <v>863</v>
      </c>
      <c r="B1861" t="s">
        <v>34</v>
      </c>
      <c r="C1861">
        <v>4</v>
      </c>
      <c r="D1861">
        <v>15</v>
      </c>
      <c r="E1861">
        <v>2</v>
      </c>
      <c r="F1861" t="s">
        <v>39</v>
      </c>
      <c r="G1861">
        <v>4</v>
      </c>
      <c r="H1861">
        <v>2036</v>
      </c>
      <c r="I1861">
        <v>47</v>
      </c>
      <c r="J1861">
        <v>1.93</v>
      </c>
      <c r="K1861">
        <v>0</v>
      </c>
      <c r="L1861">
        <v>39.1</v>
      </c>
      <c r="M1861">
        <v>6.3900000000000003E-4</v>
      </c>
      <c r="N1861">
        <v>0.16</v>
      </c>
      <c r="O1861">
        <v>0</v>
      </c>
      <c r="P1861">
        <v>5.3109433962264096E-3</v>
      </c>
      <c r="Q1861">
        <v>0</v>
      </c>
      <c r="R1861">
        <v>0.06</v>
      </c>
      <c r="S1861">
        <v>0</v>
      </c>
      <c r="T1861">
        <v>79.58</v>
      </c>
      <c r="U1861">
        <v>0.21</v>
      </c>
      <c r="V1861">
        <v>0</v>
      </c>
      <c r="W1861">
        <v>0.57999999999999996</v>
      </c>
      <c r="X1861">
        <v>0</v>
      </c>
      <c r="Y1861">
        <v>0.31</v>
      </c>
      <c r="Z1861">
        <v>0</v>
      </c>
      <c r="AA1861">
        <v>1.7999999999999999E-2</v>
      </c>
      <c r="AB1861">
        <v>0</v>
      </c>
      <c r="AC1861" t="s">
        <v>36</v>
      </c>
      <c r="AD1861" t="s">
        <v>36</v>
      </c>
      <c r="AE1861" t="s">
        <v>36</v>
      </c>
      <c r="AF1861" t="s">
        <v>36</v>
      </c>
      <c r="AG1861" t="s">
        <v>36</v>
      </c>
      <c r="AH1861" t="s">
        <v>36</v>
      </c>
    </row>
    <row r="1862" spans="1:34" x14ac:dyDescent="0.25">
      <c r="A1862">
        <v>864</v>
      </c>
      <c r="B1862" t="s">
        <v>34</v>
      </c>
      <c r="C1862">
        <v>4</v>
      </c>
      <c r="D1862">
        <v>15</v>
      </c>
      <c r="E1862">
        <v>2</v>
      </c>
      <c r="F1862" t="s">
        <v>39</v>
      </c>
      <c r="G1862">
        <v>4</v>
      </c>
      <c r="H1862">
        <v>2037</v>
      </c>
      <c r="I1862">
        <v>48</v>
      </c>
      <c r="J1862">
        <v>1.93</v>
      </c>
      <c r="K1862">
        <v>0</v>
      </c>
      <c r="L1862">
        <v>39.1</v>
      </c>
      <c r="M1862">
        <v>6.3900000000000003E-4</v>
      </c>
      <c r="N1862">
        <v>0.16</v>
      </c>
      <c r="O1862">
        <v>0</v>
      </c>
      <c r="P1862">
        <v>5.3109433962264096E-3</v>
      </c>
      <c r="Q1862">
        <v>0</v>
      </c>
      <c r="R1862">
        <v>0.06</v>
      </c>
      <c r="S1862">
        <v>0</v>
      </c>
      <c r="T1862">
        <v>79.58</v>
      </c>
      <c r="U1862">
        <v>0.21</v>
      </c>
      <c r="V1862">
        <v>0</v>
      </c>
      <c r="W1862">
        <v>0.57999999999999996</v>
      </c>
      <c r="X1862">
        <v>0</v>
      </c>
      <c r="Y1862">
        <v>0.31</v>
      </c>
      <c r="Z1862">
        <v>0</v>
      </c>
      <c r="AA1862">
        <v>1.7999999999999999E-2</v>
      </c>
      <c r="AB1862">
        <v>0</v>
      </c>
      <c r="AC1862" t="s">
        <v>36</v>
      </c>
      <c r="AD1862" t="s">
        <v>36</v>
      </c>
      <c r="AE1862" t="s">
        <v>36</v>
      </c>
      <c r="AF1862" t="s">
        <v>36</v>
      </c>
      <c r="AG1862" t="s">
        <v>36</v>
      </c>
      <c r="AH1862" t="s">
        <v>36</v>
      </c>
    </row>
    <row r="1863" spans="1:34" x14ac:dyDescent="0.25">
      <c r="A1863">
        <v>865</v>
      </c>
      <c r="B1863" t="s">
        <v>34</v>
      </c>
      <c r="C1863">
        <v>4</v>
      </c>
      <c r="D1863">
        <v>15</v>
      </c>
      <c r="E1863">
        <v>2</v>
      </c>
      <c r="F1863" t="s">
        <v>39</v>
      </c>
      <c r="G1863">
        <v>4</v>
      </c>
      <c r="H1863">
        <v>2038</v>
      </c>
      <c r="I1863">
        <v>49</v>
      </c>
      <c r="J1863">
        <v>1.93</v>
      </c>
      <c r="K1863">
        <v>0</v>
      </c>
      <c r="L1863">
        <v>39.1</v>
      </c>
      <c r="M1863">
        <v>6.3900000000000003E-4</v>
      </c>
      <c r="N1863">
        <v>0.16</v>
      </c>
      <c r="O1863">
        <v>0</v>
      </c>
      <c r="P1863">
        <v>5.3109433962264096E-3</v>
      </c>
      <c r="Q1863">
        <v>0</v>
      </c>
      <c r="R1863">
        <v>0.06</v>
      </c>
      <c r="S1863">
        <v>0</v>
      </c>
      <c r="T1863">
        <v>79.58</v>
      </c>
      <c r="U1863">
        <v>0.21</v>
      </c>
      <c r="V1863">
        <v>0</v>
      </c>
      <c r="W1863">
        <v>0.57999999999999996</v>
      </c>
      <c r="X1863">
        <v>0</v>
      </c>
      <c r="Y1863">
        <v>0.31</v>
      </c>
      <c r="Z1863">
        <v>0</v>
      </c>
      <c r="AA1863">
        <v>1.7999999999999999E-2</v>
      </c>
      <c r="AB1863">
        <v>0</v>
      </c>
      <c r="AC1863" t="s">
        <v>36</v>
      </c>
      <c r="AD1863" t="s">
        <v>36</v>
      </c>
      <c r="AE1863" t="s">
        <v>36</v>
      </c>
      <c r="AF1863" t="s">
        <v>36</v>
      </c>
      <c r="AG1863" t="s">
        <v>36</v>
      </c>
      <c r="AH1863" t="s">
        <v>36</v>
      </c>
    </row>
    <row r="1864" spans="1:34" x14ac:dyDescent="0.25">
      <c r="A1864">
        <v>866</v>
      </c>
      <c r="B1864" t="s">
        <v>34</v>
      </c>
      <c r="C1864">
        <v>4</v>
      </c>
      <c r="D1864">
        <v>15</v>
      </c>
      <c r="E1864">
        <v>2</v>
      </c>
      <c r="F1864" t="s">
        <v>39</v>
      </c>
      <c r="G1864">
        <v>4</v>
      </c>
      <c r="H1864">
        <v>2039</v>
      </c>
      <c r="I1864">
        <v>50</v>
      </c>
      <c r="J1864">
        <v>1.93</v>
      </c>
      <c r="K1864">
        <v>0</v>
      </c>
      <c r="L1864">
        <v>39.1</v>
      </c>
      <c r="M1864">
        <v>6.3900000000000003E-4</v>
      </c>
      <c r="N1864">
        <v>0.16</v>
      </c>
      <c r="O1864">
        <v>0</v>
      </c>
      <c r="P1864">
        <v>5.3109433962264096E-3</v>
      </c>
      <c r="Q1864">
        <v>0</v>
      </c>
      <c r="R1864">
        <v>0.06</v>
      </c>
      <c r="S1864">
        <v>0</v>
      </c>
      <c r="T1864">
        <v>79.58</v>
      </c>
      <c r="U1864">
        <v>0.21</v>
      </c>
      <c r="V1864">
        <v>0</v>
      </c>
      <c r="W1864">
        <v>0.57999999999999996</v>
      </c>
      <c r="X1864">
        <v>0</v>
      </c>
      <c r="Y1864">
        <v>0.31</v>
      </c>
      <c r="Z1864">
        <v>0</v>
      </c>
      <c r="AA1864">
        <v>1.7999999999999999E-2</v>
      </c>
      <c r="AB1864">
        <v>0</v>
      </c>
      <c r="AC1864" t="s">
        <v>36</v>
      </c>
      <c r="AD1864" t="s">
        <v>36</v>
      </c>
      <c r="AE1864" t="s">
        <v>36</v>
      </c>
      <c r="AF1864" t="s">
        <v>36</v>
      </c>
      <c r="AG1864" t="s">
        <v>36</v>
      </c>
      <c r="AH1864" t="s">
        <v>36</v>
      </c>
    </row>
    <row r="1865" spans="1:34" x14ac:dyDescent="0.25">
      <c r="A1865">
        <v>867</v>
      </c>
      <c r="B1865" t="s">
        <v>34</v>
      </c>
      <c r="C1865">
        <v>4</v>
      </c>
      <c r="D1865">
        <v>15</v>
      </c>
      <c r="E1865">
        <v>2</v>
      </c>
      <c r="F1865" t="s">
        <v>39</v>
      </c>
      <c r="G1865">
        <v>4</v>
      </c>
      <c r="H1865">
        <v>2040</v>
      </c>
      <c r="I1865">
        <v>51</v>
      </c>
      <c r="J1865">
        <v>1.93</v>
      </c>
      <c r="K1865">
        <v>0</v>
      </c>
      <c r="L1865">
        <v>39.1</v>
      </c>
      <c r="M1865">
        <v>6.3900000000000003E-4</v>
      </c>
      <c r="N1865">
        <v>0.16</v>
      </c>
      <c r="O1865">
        <v>0</v>
      </c>
      <c r="P1865">
        <v>5.3109433962264096E-3</v>
      </c>
      <c r="Q1865">
        <v>0</v>
      </c>
      <c r="R1865">
        <v>0.06</v>
      </c>
      <c r="S1865">
        <v>0</v>
      </c>
      <c r="T1865">
        <v>79.58</v>
      </c>
      <c r="U1865">
        <v>0.21</v>
      </c>
      <c r="V1865">
        <v>0</v>
      </c>
      <c r="W1865">
        <v>0.57999999999999996</v>
      </c>
      <c r="X1865">
        <v>0</v>
      </c>
      <c r="Y1865">
        <v>0.31</v>
      </c>
      <c r="Z1865">
        <v>0</v>
      </c>
      <c r="AA1865">
        <v>1.7999999999999999E-2</v>
      </c>
      <c r="AB1865">
        <v>0</v>
      </c>
      <c r="AC1865" t="s">
        <v>36</v>
      </c>
      <c r="AD1865" t="s">
        <v>36</v>
      </c>
      <c r="AE1865" t="s">
        <v>36</v>
      </c>
      <c r="AF1865" t="s">
        <v>36</v>
      </c>
      <c r="AG1865" t="s">
        <v>36</v>
      </c>
      <c r="AH1865" t="s">
        <v>36</v>
      </c>
    </row>
    <row r="1866" spans="1:34" x14ac:dyDescent="0.25">
      <c r="A1866">
        <v>900</v>
      </c>
      <c r="B1866" t="s">
        <v>34</v>
      </c>
      <c r="C1866">
        <v>4</v>
      </c>
      <c r="D1866">
        <v>25</v>
      </c>
      <c r="E1866">
        <v>3</v>
      </c>
      <c r="F1866" t="s">
        <v>39</v>
      </c>
      <c r="G1866">
        <v>4</v>
      </c>
      <c r="H1866">
        <v>2022</v>
      </c>
      <c r="I1866">
        <v>33</v>
      </c>
      <c r="J1866">
        <v>1.93</v>
      </c>
      <c r="K1866">
        <v>0</v>
      </c>
      <c r="L1866">
        <v>39.1</v>
      </c>
      <c r="M1866">
        <v>6.3900000000000003E-4</v>
      </c>
      <c r="N1866">
        <v>0.16</v>
      </c>
      <c r="O1866">
        <v>0</v>
      </c>
      <c r="P1866">
        <v>5.3109433962264096E-3</v>
      </c>
      <c r="Q1866">
        <v>0</v>
      </c>
      <c r="R1866">
        <v>0.06</v>
      </c>
      <c r="S1866">
        <v>0</v>
      </c>
      <c r="T1866">
        <v>79.58</v>
      </c>
      <c r="U1866">
        <v>0.21</v>
      </c>
      <c r="V1866">
        <v>0</v>
      </c>
      <c r="W1866">
        <v>0.57999999999999996</v>
      </c>
      <c r="X1866">
        <v>0</v>
      </c>
      <c r="Y1866">
        <v>0.31</v>
      </c>
      <c r="Z1866">
        <v>0</v>
      </c>
      <c r="AA1866">
        <v>1.7999999999999999E-2</v>
      </c>
      <c r="AB1866">
        <v>0</v>
      </c>
      <c r="AC1866" t="s">
        <v>36</v>
      </c>
      <c r="AD1866" t="s">
        <v>36</v>
      </c>
      <c r="AE1866" t="s">
        <v>36</v>
      </c>
      <c r="AF1866" t="s">
        <v>36</v>
      </c>
      <c r="AG1866" t="s">
        <v>36</v>
      </c>
      <c r="AH1866" t="s">
        <v>36</v>
      </c>
    </row>
    <row r="1867" spans="1:34" x14ac:dyDescent="0.25">
      <c r="A1867">
        <v>901</v>
      </c>
      <c r="B1867" t="s">
        <v>34</v>
      </c>
      <c r="C1867">
        <v>4</v>
      </c>
      <c r="D1867">
        <v>25</v>
      </c>
      <c r="E1867">
        <v>3</v>
      </c>
      <c r="F1867" t="s">
        <v>39</v>
      </c>
      <c r="G1867">
        <v>4</v>
      </c>
      <c r="H1867">
        <v>2023</v>
      </c>
      <c r="I1867">
        <v>34</v>
      </c>
      <c r="J1867">
        <v>1.93</v>
      </c>
      <c r="K1867">
        <v>0</v>
      </c>
      <c r="L1867">
        <v>39.1</v>
      </c>
      <c r="M1867">
        <v>6.3900000000000003E-4</v>
      </c>
      <c r="N1867">
        <v>0.16</v>
      </c>
      <c r="O1867">
        <v>0</v>
      </c>
      <c r="P1867">
        <v>5.3109433962264096E-3</v>
      </c>
      <c r="Q1867">
        <v>0</v>
      </c>
      <c r="R1867">
        <v>0.06</v>
      </c>
      <c r="S1867">
        <v>0</v>
      </c>
      <c r="T1867">
        <v>79.58</v>
      </c>
      <c r="U1867">
        <v>0.21</v>
      </c>
      <c r="V1867">
        <v>0</v>
      </c>
      <c r="W1867">
        <v>0.57999999999999996</v>
      </c>
      <c r="X1867">
        <v>0</v>
      </c>
      <c r="Y1867">
        <v>0.31</v>
      </c>
      <c r="Z1867">
        <v>0</v>
      </c>
      <c r="AA1867">
        <v>1.7999999999999999E-2</v>
      </c>
      <c r="AB1867">
        <v>0</v>
      </c>
      <c r="AC1867" t="s">
        <v>36</v>
      </c>
      <c r="AD1867" t="s">
        <v>36</v>
      </c>
      <c r="AE1867" t="s">
        <v>36</v>
      </c>
      <c r="AF1867" t="s">
        <v>36</v>
      </c>
      <c r="AG1867" t="s">
        <v>36</v>
      </c>
      <c r="AH1867" t="s">
        <v>36</v>
      </c>
    </row>
    <row r="1868" spans="1:34" x14ac:dyDescent="0.25">
      <c r="A1868">
        <v>902</v>
      </c>
      <c r="B1868" t="s">
        <v>34</v>
      </c>
      <c r="C1868">
        <v>4</v>
      </c>
      <c r="D1868">
        <v>25</v>
      </c>
      <c r="E1868">
        <v>3</v>
      </c>
      <c r="F1868" t="s">
        <v>39</v>
      </c>
      <c r="G1868">
        <v>4</v>
      </c>
      <c r="H1868">
        <v>2024</v>
      </c>
      <c r="I1868">
        <v>35</v>
      </c>
      <c r="J1868">
        <v>1.93</v>
      </c>
      <c r="K1868">
        <v>0</v>
      </c>
      <c r="L1868">
        <v>39.1</v>
      </c>
      <c r="M1868">
        <v>6.3900000000000003E-4</v>
      </c>
      <c r="N1868">
        <v>0.16</v>
      </c>
      <c r="O1868">
        <v>0</v>
      </c>
      <c r="P1868">
        <v>5.3109433962264096E-3</v>
      </c>
      <c r="Q1868">
        <v>0</v>
      </c>
      <c r="R1868">
        <v>0.06</v>
      </c>
      <c r="S1868">
        <v>0</v>
      </c>
      <c r="T1868">
        <v>79.58</v>
      </c>
      <c r="U1868">
        <v>0.21</v>
      </c>
      <c r="V1868">
        <v>0</v>
      </c>
      <c r="W1868">
        <v>0.57999999999999996</v>
      </c>
      <c r="X1868">
        <v>0</v>
      </c>
      <c r="Y1868">
        <v>0.31</v>
      </c>
      <c r="Z1868">
        <v>0</v>
      </c>
      <c r="AA1868">
        <v>1.7999999999999999E-2</v>
      </c>
      <c r="AB1868">
        <v>0</v>
      </c>
      <c r="AC1868" t="s">
        <v>36</v>
      </c>
      <c r="AD1868" t="s">
        <v>36</v>
      </c>
      <c r="AE1868" t="s">
        <v>36</v>
      </c>
      <c r="AF1868" t="s">
        <v>36</v>
      </c>
      <c r="AG1868" t="s">
        <v>36</v>
      </c>
      <c r="AH1868" t="s">
        <v>36</v>
      </c>
    </row>
    <row r="1869" spans="1:34" x14ac:dyDescent="0.25">
      <c r="A1869">
        <v>903</v>
      </c>
      <c r="B1869" t="s">
        <v>34</v>
      </c>
      <c r="C1869">
        <v>4</v>
      </c>
      <c r="D1869">
        <v>25</v>
      </c>
      <c r="E1869">
        <v>3</v>
      </c>
      <c r="F1869" t="s">
        <v>39</v>
      </c>
      <c r="G1869">
        <v>4</v>
      </c>
      <c r="H1869">
        <v>2025</v>
      </c>
      <c r="I1869">
        <v>36</v>
      </c>
      <c r="J1869">
        <v>1.93</v>
      </c>
      <c r="K1869">
        <v>0</v>
      </c>
      <c r="L1869">
        <v>39.1</v>
      </c>
      <c r="M1869">
        <v>6.3900000000000003E-4</v>
      </c>
      <c r="N1869">
        <v>0.16</v>
      </c>
      <c r="O1869">
        <v>0</v>
      </c>
      <c r="P1869">
        <v>5.3109433962264096E-3</v>
      </c>
      <c r="Q1869">
        <v>0</v>
      </c>
      <c r="R1869">
        <v>0.06</v>
      </c>
      <c r="S1869">
        <v>0</v>
      </c>
      <c r="T1869">
        <v>79.58</v>
      </c>
      <c r="U1869">
        <v>0.21</v>
      </c>
      <c r="V1869">
        <v>0</v>
      </c>
      <c r="W1869">
        <v>0.57999999999999996</v>
      </c>
      <c r="X1869">
        <v>0</v>
      </c>
      <c r="Y1869">
        <v>0.31</v>
      </c>
      <c r="Z1869">
        <v>0</v>
      </c>
      <c r="AA1869">
        <v>1.7999999999999999E-2</v>
      </c>
      <c r="AB1869">
        <v>0</v>
      </c>
      <c r="AC1869" t="s">
        <v>36</v>
      </c>
      <c r="AD1869" t="s">
        <v>36</v>
      </c>
      <c r="AE1869" t="s">
        <v>36</v>
      </c>
      <c r="AF1869" t="s">
        <v>36</v>
      </c>
      <c r="AG1869" t="s">
        <v>36</v>
      </c>
      <c r="AH1869" t="s">
        <v>36</v>
      </c>
    </row>
    <row r="1870" spans="1:34" x14ac:dyDescent="0.25">
      <c r="A1870">
        <v>904</v>
      </c>
      <c r="B1870" t="s">
        <v>34</v>
      </c>
      <c r="C1870">
        <v>4</v>
      </c>
      <c r="D1870">
        <v>25</v>
      </c>
      <c r="E1870">
        <v>3</v>
      </c>
      <c r="F1870" t="s">
        <v>39</v>
      </c>
      <c r="G1870">
        <v>4</v>
      </c>
      <c r="H1870">
        <v>2026</v>
      </c>
      <c r="I1870">
        <v>37</v>
      </c>
      <c r="J1870">
        <v>1.93</v>
      </c>
      <c r="K1870">
        <v>0</v>
      </c>
      <c r="L1870">
        <v>39.1</v>
      </c>
      <c r="M1870">
        <v>6.3900000000000003E-4</v>
      </c>
      <c r="N1870">
        <v>0.16</v>
      </c>
      <c r="O1870">
        <v>0</v>
      </c>
      <c r="P1870">
        <v>5.3109433962264096E-3</v>
      </c>
      <c r="Q1870">
        <v>0</v>
      </c>
      <c r="R1870">
        <v>0.06</v>
      </c>
      <c r="S1870">
        <v>0</v>
      </c>
      <c r="T1870">
        <v>79.58</v>
      </c>
      <c r="U1870">
        <v>0.21</v>
      </c>
      <c r="V1870">
        <v>0</v>
      </c>
      <c r="W1870">
        <v>0.57999999999999996</v>
      </c>
      <c r="X1870">
        <v>0</v>
      </c>
      <c r="Y1870">
        <v>0.31</v>
      </c>
      <c r="Z1870">
        <v>0</v>
      </c>
      <c r="AA1870">
        <v>1.7999999999999999E-2</v>
      </c>
      <c r="AB1870">
        <v>0</v>
      </c>
      <c r="AC1870" t="s">
        <v>36</v>
      </c>
      <c r="AD1870" t="s">
        <v>36</v>
      </c>
      <c r="AE1870" t="s">
        <v>36</v>
      </c>
      <c r="AF1870" t="s">
        <v>36</v>
      </c>
      <c r="AG1870" t="s">
        <v>36</v>
      </c>
      <c r="AH1870" t="s">
        <v>36</v>
      </c>
    </row>
    <row r="1871" spans="1:34" x14ac:dyDescent="0.25">
      <c r="A1871">
        <v>905</v>
      </c>
      <c r="B1871" t="s">
        <v>34</v>
      </c>
      <c r="C1871">
        <v>4</v>
      </c>
      <c r="D1871">
        <v>25</v>
      </c>
      <c r="E1871">
        <v>3</v>
      </c>
      <c r="F1871" t="s">
        <v>39</v>
      </c>
      <c r="G1871">
        <v>4</v>
      </c>
      <c r="H1871">
        <v>2027</v>
      </c>
      <c r="I1871">
        <v>38</v>
      </c>
      <c r="J1871">
        <v>1.93</v>
      </c>
      <c r="K1871">
        <v>0</v>
      </c>
      <c r="L1871">
        <v>39.1</v>
      </c>
      <c r="M1871">
        <v>6.3900000000000003E-4</v>
      </c>
      <c r="N1871">
        <v>0.16</v>
      </c>
      <c r="O1871">
        <v>0</v>
      </c>
      <c r="P1871">
        <v>5.3109433962264096E-3</v>
      </c>
      <c r="Q1871">
        <v>0</v>
      </c>
      <c r="R1871">
        <v>0.06</v>
      </c>
      <c r="S1871">
        <v>0</v>
      </c>
      <c r="T1871">
        <v>79.58</v>
      </c>
      <c r="U1871">
        <v>0.21</v>
      </c>
      <c r="V1871">
        <v>0</v>
      </c>
      <c r="W1871">
        <v>0.57999999999999996</v>
      </c>
      <c r="X1871">
        <v>0</v>
      </c>
      <c r="Y1871">
        <v>0.31</v>
      </c>
      <c r="Z1871">
        <v>0</v>
      </c>
      <c r="AA1871">
        <v>1.7999999999999999E-2</v>
      </c>
      <c r="AB1871">
        <v>0</v>
      </c>
      <c r="AC1871" t="s">
        <v>36</v>
      </c>
      <c r="AD1871" t="s">
        <v>36</v>
      </c>
      <c r="AE1871" t="s">
        <v>36</v>
      </c>
      <c r="AF1871" t="s">
        <v>36</v>
      </c>
      <c r="AG1871" t="s">
        <v>36</v>
      </c>
      <c r="AH1871" t="s">
        <v>36</v>
      </c>
    </row>
    <row r="1872" spans="1:34" x14ac:dyDescent="0.25">
      <c r="A1872">
        <v>906</v>
      </c>
      <c r="B1872" t="s">
        <v>34</v>
      </c>
      <c r="C1872">
        <v>4</v>
      </c>
      <c r="D1872">
        <v>25</v>
      </c>
      <c r="E1872">
        <v>3</v>
      </c>
      <c r="F1872" t="s">
        <v>39</v>
      </c>
      <c r="G1872">
        <v>4</v>
      </c>
      <c r="H1872">
        <v>2028</v>
      </c>
      <c r="I1872">
        <v>39</v>
      </c>
      <c r="J1872">
        <v>1.93</v>
      </c>
      <c r="K1872">
        <v>0</v>
      </c>
      <c r="L1872">
        <v>39.1</v>
      </c>
      <c r="M1872">
        <v>6.3900000000000003E-4</v>
      </c>
      <c r="N1872">
        <v>0.16</v>
      </c>
      <c r="O1872">
        <v>0</v>
      </c>
      <c r="P1872">
        <v>5.3109433962264096E-3</v>
      </c>
      <c r="Q1872">
        <v>0</v>
      </c>
      <c r="R1872">
        <v>0.06</v>
      </c>
      <c r="S1872">
        <v>0</v>
      </c>
      <c r="T1872">
        <v>79.58</v>
      </c>
      <c r="U1872">
        <v>0.21</v>
      </c>
      <c r="V1872">
        <v>0</v>
      </c>
      <c r="W1872">
        <v>0.57999999999999996</v>
      </c>
      <c r="X1872">
        <v>0</v>
      </c>
      <c r="Y1872">
        <v>0.31</v>
      </c>
      <c r="Z1872">
        <v>0</v>
      </c>
      <c r="AA1872">
        <v>1.7999999999999999E-2</v>
      </c>
      <c r="AB1872">
        <v>0</v>
      </c>
      <c r="AC1872" t="s">
        <v>36</v>
      </c>
      <c r="AD1872" t="s">
        <v>36</v>
      </c>
      <c r="AE1872" t="s">
        <v>36</v>
      </c>
      <c r="AF1872" t="s">
        <v>36</v>
      </c>
      <c r="AG1872" t="s">
        <v>36</v>
      </c>
      <c r="AH1872" t="s">
        <v>36</v>
      </c>
    </row>
    <row r="1873" spans="1:34" x14ac:dyDescent="0.25">
      <c r="A1873">
        <v>907</v>
      </c>
      <c r="B1873" t="s">
        <v>34</v>
      </c>
      <c r="C1873">
        <v>4</v>
      </c>
      <c r="D1873">
        <v>25</v>
      </c>
      <c r="E1873">
        <v>3</v>
      </c>
      <c r="F1873" t="s">
        <v>39</v>
      </c>
      <c r="G1873">
        <v>4</v>
      </c>
      <c r="H1873">
        <v>2029</v>
      </c>
      <c r="I1873">
        <v>40</v>
      </c>
      <c r="J1873">
        <v>1.93</v>
      </c>
      <c r="K1873">
        <v>0</v>
      </c>
      <c r="L1873">
        <v>39.1</v>
      </c>
      <c r="M1873">
        <v>6.3900000000000003E-4</v>
      </c>
      <c r="N1873">
        <v>0.16</v>
      </c>
      <c r="O1873">
        <v>0</v>
      </c>
      <c r="P1873">
        <v>5.3109433962264096E-3</v>
      </c>
      <c r="Q1873">
        <v>0</v>
      </c>
      <c r="R1873">
        <v>0.06</v>
      </c>
      <c r="S1873">
        <v>0</v>
      </c>
      <c r="T1873">
        <v>79.58</v>
      </c>
      <c r="U1873">
        <v>0.21</v>
      </c>
      <c r="V1873">
        <v>0</v>
      </c>
      <c r="W1873">
        <v>0.57999999999999996</v>
      </c>
      <c r="X1873">
        <v>0</v>
      </c>
      <c r="Y1873">
        <v>0.31</v>
      </c>
      <c r="Z1873">
        <v>0</v>
      </c>
      <c r="AA1873">
        <v>1.7999999999999999E-2</v>
      </c>
      <c r="AB1873">
        <v>0</v>
      </c>
      <c r="AC1873" t="s">
        <v>36</v>
      </c>
      <c r="AD1873" t="s">
        <v>36</v>
      </c>
      <c r="AE1873" t="s">
        <v>36</v>
      </c>
      <c r="AF1873" t="s">
        <v>36</v>
      </c>
      <c r="AG1873" t="s">
        <v>36</v>
      </c>
      <c r="AH1873" t="s">
        <v>36</v>
      </c>
    </row>
    <row r="1874" spans="1:34" x14ac:dyDescent="0.25">
      <c r="A1874">
        <v>908</v>
      </c>
      <c r="B1874" t="s">
        <v>34</v>
      </c>
      <c r="C1874">
        <v>4</v>
      </c>
      <c r="D1874">
        <v>25</v>
      </c>
      <c r="E1874">
        <v>3</v>
      </c>
      <c r="F1874" t="s">
        <v>39</v>
      </c>
      <c r="G1874">
        <v>4</v>
      </c>
      <c r="H1874">
        <v>2030</v>
      </c>
      <c r="I1874">
        <v>41</v>
      </c>
      <c r="J1874">
        <v>1.93</v>
      </c>
      <c r="K1874">
        <v>0</v>
      </c>
      <c r="L1874">
        <v>39.1</v>
      </c>
      <c r="M1874">
        <v>6.3900000000000003E-4</v>
      </c>
      <c r="N1874">
        <v>0.16</v>
      </c>
      <c r="O1874">
        <v>0</v>
      </c>
      <c r="P1874">
        <v>5.3109433962264096E-3</v>
      </c>
      <c r="Q1874">
        <v>0</v>
      </c>
      <c r="R1874">
        <v>0.06</v>
      </c>
      <c r="S1874">
        <v>0</v>
      </c>
      <c r="T1874">
        <v>79.58</v>
      </c>
      <c r="U1874">
        <v>0.21</v>
      </c>
      <c r="V1874">
        <v>0</v>
      </c>
      <c r="W1874">
        <v>0.57999999999999996</v>
      </c>
      <c r="X1874">
        <v>0</v>
      </c>
      <c r="Y1874">
        <v>0.31</v>
      </c>
      <c r="Z1874">
        <v>0</v>
      </c>
      <c r="AA1874">
        <v>1.7999999999999999E-2</v>
      </c>
      <c r="AB1874">
        <v>0</v>
      </c>
      <c r="AC1874" t="s">
        <v>36</v>
      </c>
      <c r="AD1874" t="s">
        <v>36</v>
      </c>
      <c r="AE1874" t="s">
        <v>36</v>
      </c>
      <c r="AF1874" t="s">
        <v>36</v>
      </c>
      <c r="AG1874" t="s">
        <v>36</v>
      </c>
      <c r="AH1874" t="s">
        <v>36</v>
      </c>
    </row>
    <row r="1875" spans="1:34" x14ac:dyDescent="0.25">
      <c r="A1875">
        <v>909</v>
      </c>
      <c r="B1875" t="s">
        <v>34</v>
      </c>
      <c r="C1875">
        <v>4</v>
      </c>
      <c r="D1875">
        <v>25</v>
      </c>
      <c r="E1875">
        <v>3</v>
      </c>
      <c r="F1875" t="s">
        <v>39</v>
      </c>
      <c r="G1875">
        <v>4</v>
      </c>
      <c r="H1875">
        <v>2031</v>
      </c>
      <c r="I1875">
        <v>42</v>
      </c>
      <c r="J1875">
        <v>1.93</v>
      </c>
      <c r="K1875">
        <v>0</v>
      </c>
      <c r="L1875">
        <v>39.1</v>
      </c>
      <c r="M1875">
        <v>6.3900000000000003E-4</v>
      </c>
      <c r="N1875">
        <v>0.16</v>
      </c>
      <c r="O1875">
        <v>0</v>
      </c>
      <c r="P1875">
        <v>5.3109433962264096E-3</v>
      </c>
      <c r="Q1875">
        <v>0</v>
      </c>
      <c r="R1875">
        <v>0.06</v>
      </c>
      <c r="S1875">
        <v>0</v>
      </c>
      <c r="T1875">
        <v>79.58</v>
      </c>
      <c r="U1875">
        <v>0.21</v>
      </c>
      <c r="V1875">
        <v>0</v>
      </c>
      <c r="W1875">
        <v>0.57999999999999996</v>
      </c>
      <c r="X1875">
        <v>0</v>
      </c>
      <c r="Y1875">
        <v>0.31</v>
      </c>
      <c r="Z1875">
        <v>0</v>
      </c>
      <c r="AA1875">
        <v>1.7999999999999999E-2</v>
      </c>
      <c r="AB1875">
        <v>0</v>
      </c>
      <c r="AC1875" t="s">
        <v>36</v>
      </c>
      <c r="AD1875" t="s">
        <v>36</v>
      </c>
      <c r="AE1875" t="s">
        <v>36</v>
      </c>
      <c r="AF1875" t="s">
        <v>36</v>
      </c>
      <c r="AG1875" t="s">
        <v>36</v>
      </c>
      <c r="AH1875" t="s">
        <v>36</v>
      </c>
    </row>
    <row r="1876" spans="1:34" x14ac:dyDescent="0.25">
      <c r="A1876">
        <v>910</v>
      </c>
      <c r="B1876" t="s">
        <v>34</v>
      </c>
      <c r="C1876">
        <v>4</v>
      </c>
      <c r="D1876">
        <v>25</v>
      </c>
      <c r="E1876">
        <v>3</v>
      </c>
      <c r="F1876" t="s">
        <v>39</v>
      </c>
      <c r="G1876">
        <v>4</v>
      </c>
      <c r="H1876">
        <v>2032</v>
      </c>
      <c r="I1876">
        <v>43</v>
      </c>
      <c r="J1876">
        <v>1.93</v>
      </c>
      <c r="K1876">
        <v>0</v>
      </c>
      <c r="L1876">
        <v>39.1</v>
      </c>
      <c r="M1876">
        <v>6.3900000000000003E-4</v>
      </c>
      <c r="N1876">
        <v>0.16</v>
      </c>
      <c r="O1876">
        <v>0</v>
      </c>
      <c r="P1876">
        <v>5.3109433962264096E-3</v>
      </c>
      <c r="Q1876">
        <v>0</v>
      </c>
      <c r="R1876">
        <v>0.06</v>
      </c>
      <c r="S1876">
        <v>0</v>
      </c>
      <c r="T1876">
        <v>79.58</v>
      </c>
      <c r="U1876">
        <v>0.21</v>
      </c>
      <c r="V1876">
        <v>0</v>
      </c>
      <c r="W1876">
        <v>0.57999999999999996</v>
      </c>
      <c r="X1876">
        <v>0</v>
      </c>
      <c r="Y1876">
        <v>0.31</v>
      </c>
      <c r="Z1876">
        <v>0</v>
      </c>
      <c r="AA1876">
        <v>1.7999999999999999E-2</v>
      </c>
      <c r="AB1876">
        <v>0</v>
      </c>
      <c r="AC1876" t="s">
        <v>36</v>
      </c>
      <c r="AD1876" t="s">
        <v>36</v>
      </c>
      <c r="AE1876" t="s">
        <v>36</v>
      </c>
      <c r="AF1876" t="s">
        <v>36</v>
      </c>
      <c r="AG1876" t="s">
        <v>36</v>
      </c>
      <c r="AH1876" t="s">
        <v>36</v>
      </c>
    </row>
    <row r="1877" spans="1:34" x14ac:dyDescent="0.25">
      <c r="A1877">
        <v>911</v>
      </c>
      <c r="B1877" t="s">
        <v>34</v>
      </c>
      <c r="C1877">
        <v>4</v>
      </c>
      <c r="D1877">
        <v>25</v>
      </c>
      <c r="E1877">
        <v>3</v>
      </c>
      <c r="F1877" t="s">
        <v>39</v>
      </c>
      <c r="G1877">
        <v>4</v>
      </c>
      <c r="H1877">
        <v>2033</v>
      </c>
      <c r="I1877">
        <v>44</v>
      </c>
      <c r="J1877">
        <v>1.93</v>
      </c>
      <c r="K1877">
        <v>0</v>
      </c>
      <c r="L1877">
        <v>39.1</v>
      </c>
      <c r="M1877">
        <v>6.3900000000000003E-4</v>
      </c>
      <c r="N1877">
        <v>0.16</v>
      </c>
      <c r="O1877">
        <v>0</v>
      </c>
      <c r="P1877">
        <v>5.3109433962264096E-3</v>
      </c>
      <c r="Q1877">
        <v>0</v>
      </c>
      <c r="R1877">
        <v>0.06</v>
      </c>
      <c r="S1877">
        <v>0</v>
      </c>
      <c r="T1877">
        <v>79.58</v>
      </c>
      <c r="U1877">
        <v>0.21</v>
      </c>
      <c r="V1877">
        <v>0</v>
      </c>
      <c r="W1877">
        <v>0.57999999999999996</v>
      </c>
      <c r="X1877">
        <v>0</v>
      </c>
      <c r="Y1877">
        <v>0.31</v>
      </c>
      <c r="Z1877">
        <v>0</v>
      </c>
      <c r="AA1877">
        <v>1.7999999999999999E-2</v>
      </c>
      <c r="AB1877">
        <v>0</v>
      </c>
      <c r="AC1877" t="s">
        <v>36</v>
      </c>
      <c r="AD1877" t="s">
        <v>36</v>
      </c>
      <c r="AE1877" t="s">
        <v>36</v>
      </c>
      <c r="AF1877" t="s">
        <v>36</v>
      </c>
      <c r="AG1877" t="s">
        <v>36</v>
      </c>
      <c r="AH1877" t="s">
        <v>36</v>
      </c>
    </row>
    <row r="1878" spans="1:34" x14ac:dyDescent="0.25">
      <c r="A1878">
        <v>912</v>
      </c>
      <c r="B1878" t="s">
        <v>34</v>
      </c>
      <c r="C1878">
        <v>4</v>
      </c>
      <c r="D1878">
        <v>25</v>
      </c>
      <c r="E1878">
        <v>3</v>
      </c>
      <c r="F1878" t="s">
        <v>39</v>
      </c>
      <c r="G1878">
        <v>4</v>
      </c>
      <c r="H1878">
        <v>2034</v>
      </c>
      <c r="I1878">
        <v>45</v>
      </c>
      <c r="J1878">
        <v>1.93</v>
      </c>
      <c r="K1878">
        <v>0</v>
      </c>
      <c r="L1878">
        <v>39.1</v>
      </c>
      <c r="M1878">
        <v>6.3900000000000003E-4</v>
      </c>
      <c r="N1878">
        <v>0.16</v>
      </c>
      <c r="O1878">
        <v>0</v>
      </c>
      <c r="P1878">
        <v>5.3109433962264096E-3</v>
      </c>
      <c r="Q1878">
        <v>0</v>
      </c>
      <c r="R1878">
        <v>0.06</v>
      </c>
      <c r="S1878">
        <v>0</v>
      </c>
      <c r="T1878">
        <v>79.58</v>
      </c>
      <c r="U1878">
        <v>0.21</v>
      </c>
      <c r="V1878">
        <v>0</v>
      </c>
      <c r="W1878">
        <v>0.57999999999999996</v>
      </c>
      <c r="X1878">
        <v>0</v>
      </c>
      <c r="Y1878">
        <v>0.31</v>
      </c>
      <c r="Z1878">
        <v>0</v>
      </c>
      <c r="AA1878">
        <v>1.7999999999999999E-2</v>
      </c>
      <c r="AB1878">
        <v>0</v>
      </c>
      <c r="AC1878" t="s">
        <v>36</v>
      </c>
      <c r="AD1878" t="s">
        <v>36</v>
      </c>
      <c r="AE1878" t="s">
        <v>36</v>
      </c>
      <c r="AF1878" t="s">
        <v>36</v>
      </c>
      <c r="AG1878" t="s">
        <v>36</v>
      </c>
      <c r="AH1878" t="s">
        <v>36</v>
      </c>
    </row>
    <row r="1879" spans="1:34" x14ac:dyDescent="0.25">
      <c r="A1879">
        <v>913</v>
      </c>
      <c r="B1879" t="s">
        <v>34</v>
      </c>
      <c r="C1879">
        <v>4</v>
      </c>
      <c r="D1879">
        <v>25</v>
      </c>
      <c r="E1879">
        <v>3</v>
      </c>
      <c r="F1879" t="s">
        <v>39</v>
      </c>
      <c r="G1879">
        <v>4</v>
      </c>
      <c r="H1879">
        <v>2035</v>
      </c>
      <c r="I1879">
        <v>46</v>
      </c>
      <c r="J1879">
        <v>1.93</v>
      </c>
      <c r="K1879">
        <v>0</v>
      </c>
      <c r="L1879">
        <v>39.1</v>
      </c>
      <c r="M1879">
        <v>6.3900000000000003E-4</v>
      </c>
      <c r="N1879">
        <v>0.16</v>
      </c>
      <c r="O1879">
        <v>0</v>
      </c>
      <c r="P1879">
        <v>5.3109433962264096E-3</v>
      </c>
      <c r="Q1879">
        <v>0</v>
      </c>
      <c r="R1879">
        <v>0.06</v>
      </c>
      <c r="S1879">
        <v>0</v>
      </c>
      <c r="T1879">
        <v>79.58</v>
      </c>
      <c r="U1879">
        <v>0.21</v>
      </c>
      <c r="V1879">
        <v>0</v>
      </c>
      <c r="W1879">
        <v>0.57999999999999996</v>
      </c>
      <c r="X1879">
        <v>0</v>
      </c>
      <c r="Y1879">
        <v>0.31</v>
      </c>
      <c r="Z1879">
        <v>0</v>
      </c>
      <c r="AA1879">
        <v>1.7999999999999999E-2</v>
      </c>
      <c r="AB1879">
        <v>0</v>
      </c>
      <c r="AC1879" t="s">
        <v>36</v>
      </c>
      <c r="AD1879" t="s">
        <v>36</v>
      </c>
      <c r="AE1879" t="s">
        <v>36</v>
      </c>
      <c r="AF1879" t="s">
        <v>36</v>
      </c>
      <c r="AG1879" t="s">
        <v>36</v>
      </c>
      <c r="AH1879" t="s">
        <v>36</v>
      </c>
    </row>
    <row r="1880" spans="1:34" x14ac:dyDescent="0.25">
      <c r="A1880">
        <v>914</v>
      </c>
      <c r="B1880" t="s">
        <v>34</v>
      </c>
      <c r="C1880">
        <v>4</v>
      </c>
      <c r="D1880">
        <v>25</v>
      </c>
      <c r="E1880">
        <v>3</v>
      </c>
      <c r="F1880" t="s">
        <v>39</v>
      </c>
      <c r="G1880">
        <v>4</v>
      </c>
      <c r="H1880">
        <v>2036</v>
      </c>
      <c r="I1880">
        <v>47</v>
      </c>
      <c r="J1880">
        <v>1.93</v>
      </c>
      <c r="K1880">
        <v>0</v>
      </c>
      <c r="L1880">
        <v>39.1</v>
      </c>
      <c r="M1880">
        <v>6.3900000000000003E-4</v>
      </c>
      <c r="N1880">
        <v>0.16</v>
      </c>
      <c r="O1880">
        <v>0</v>
      </c>
      <c r="P1880">
        <v>5.3109433962264096E-3</v>
      </c>
      <c r="Q1880">
        <v>0</v>
      </c>
      <c r="R1880">
        <v>0.06</v>
      </c>
      <c r="S1880">
        <v>0</v>
      </c>
      <c r="T1880">
        <v>79.58</v>
      </c>
      <c r="U1880">
        <v>0.21</v>
      </c>
      <c r="V1880">
        <v>0</v>
      </c>
      <c r="W1880">
        <v>0.57999999999999996</v>
      </c>
      <c r="X1880">
        <v>0</v>
      </c>
      <c r="Y1880">
        <v>0.31</v>
      </c>
      <c r="Z1880">
        <v>0</v>
      </c>
      <c r="AA1880">
        <v>1.7999999999999999E-2</v>
      </c>
      <c r="AB1880">
        <v>0</v>
      </c>
      <c r="AC1880" t="s">
        <v>36</v>
      </c>
      <c r="AD1880" t="s">
        <v>36</v>
      </c>
      <c r="AE1880" t="s">
        <v>36</v>
      </c>
      <c r="AF1880" t="s">
        <v>36</v>
      </c>
      <c r="AG1880" t="s">
        <v>36</v>
      </c>
      <c r="AH1880" t="s">
        <v>36</v>
      </c>
    </row>
    <row r="1881" spans="1:34" x14ac:dyDescent="0.25">
      <c r="A1881">
        <v>915</v>
      </c>
      <c r="B1881" t="s">
        <v>34</v>
      </c>
      <c r="C1881">
        <v>4</v>
      </c>
      <c r="D1881">
        <v>25</v>
      </c>
      <c r="E1881">
        <v>3</v>
      </c>
      <c r="F1881" t="s">
        <v>39</v>
      </c>
      <c r="G1881">
        <v>4</v>
      </c>
      <c r="H1881">
        <v>2037</v>
      </c>
      <c r="I1881">
        <v>48</v>
      </c>
      <c r="J1881">
        <v>1.93</v>
      </c>
      <c r="K1881">
        <v>0</v>
      </c>
      <c r="L1881">
        <v>39.1</v>
      </c>
      <c r="M1881">
        <v>6.3900000000000003E-4</v>
      </c>
      <c r="N1881">
        <v>0.16</v>
      </c>
      <c r="O1881">
        <v>0</v>
      </c>
      <c r="P1881">
        <v>5.3109433962264096E-3</v>
      </c>
      <c r="Q1881">
        <v>0</v>
      </c>
      <c r="R1881">
        <v>0.06</v>
      </c>
      <c r="S1881">
        <v>0</v>
      </c>
      <c r="T1881">
        <v>79.58</v>
      </c>
      <c r="U1881">
        <v>0.21</v>
      </c>
      <c r="V1881">
        <v>0</v>
      </c>
      <c r="W1881">
        <v>0.57999999999999996</v>
      </c>
      <c r="X1881">
        <v>0</v>
      </c>
      <c r="Y1881">
        <v>0.31</v>
      </c>
      <c r="Z1881">
        <v>0</v>
      </c>
      <c r="AA1881">
        <v>1.7999999999999999E-2</v>
      </c>
      <c r="AB1881">
        <v>0</v>
      </c>
      <c r="AC1881" t="s">
        <v>36</v>
      </c>
      <c r="AD1881" t="s">
        <v>36</v>
      </c>
      <c r="AE1881" t="s">
        <v>36</v>
      </c>
      <c r="AF1881" t="s">
        <v>36</v>
      </c>
      <c r="AG1881" t="s">
        <v>36</v>
      </c>
      <c r="AH1881" t="s">
        <v>36</v>
      </c>
    </row>
    <row r="1882" spans="1:34" x14ac:dyDescent="0.25">
      <c r="A1882">
        <v>916</v>
      </c>
      <c r="B1882" t="s">
        <v>34</v>
      </c>
      <c r="C1882">
        <v>4</v>
      </c>
      <c r="D1882">
        <v>25</v>
      </c>
      <c r="E1882">
        <v>3</v>
      </c>
      <c r="F1882" t="s">
        <v>39</v>
      </c>
      <c r="G1882">
        <v>4</v>
      </c>
      <c r="H1882">
        <v>2038</v>
      </c>
      <c r="I1882">
        <v>49</v>
      </c>
      <c r="J1882">
        <v>1.93</v>
      </c>
      <c r="K1882">
        <v>0</v>
      </c>
      <c r="L1882">
        <v>39.1</v>
      </c>
      <c r="M1882">
        <v>6.3900000000000003E-4</v>
      </c>
      <c r="N1882">
        <v>0.16</v>
      </c>
      <c r="O1882">
        <v>0</v>
      </c>
      <c r="P1882">
        <v>5.3109433962264096E-3</v>
      </c>
      <c r="Q1882">
        <v>0</v>
      </c>
      <c r="R1882">
        <v>0.06</v>
      </c>
      <c r="S1882">
        <v>0</v>
      </c>
      <c r="T1882">
        <v>79.58</v>
      </c>
      <c r="U1882">
        <v>0.21</v>
      </c>
      <c r="V1882">
        <v>0</v>
      </c>
      <c r="W1882">
        <v>0.57999999999999996</v>
      </c>
      <c r="X1882">
        <v>0</v>
      </c>
      <c r="Y1882">
        <v>0.31</v>
      </c>
      <c r="Z1882">
        <v>0</v>
      </c>
      <c r="AA1882">
        <v>1.7999999999999999E-2</v>
      </c>
      <c r="AB1882">
        <v>0</v>
      </c>
      <c r="AC1882" t="s">
        <v>36</v>
      </c>
      <c r="AD1882" t="s">
        <v>36</v>
      </c>
      <c r="AE1882" t="s">
        <v>36</v>
      </c>
      <c r="AF1882" t="s">
        <v>36</v>
      </c>
      <c r="AG1882" t="s">
        <v>36</v>
      </c>
      <c r="AH1882" t="s">
        <v>36</v>
      </c>
    </row>
    <row r="1883" spans="1:34" x14ac:dyDescent="0.25">
      <c r="A1883">
        <v>917</v>
      </c>
      <c r="B1883" t="s">
        <v>34</v>
      </c>
      <c r="C1883">
        <v>4</v>
      </c>
      <c r="D1883">
        <v>25</v>
      </c>
      <c r="E1883">
        <v>3</v>
      </c>
      <c r="F1883" t="s">
        <v>39</v>
      </c>
      <c r="G1883">
        <v>4</v>
      </c>
      <c r="H1883">
        <v>2039</v>
      </c>
      <c r="I1883">
        <v>50</v>
      </c>
      <c r="J1883">
        <v>1.93</v>
      </c>
      <c r="K1883">
        <v>0</v>
      </c>
      <c r="L1883">
        <v>39.1</v>
      </c>
      <c r="M1883">
        <v>6.3900000000000003E-4</v>
      </c>
      <c r="N1883">
        <v>0.16</v>
      </c>
      <c r="O1883">
        <v>0</v>
      </c>
      <c r="P1883">
        <v>5.3109433962264096E-3</v>
      </c>
      <c r="Q1883">
        <v>0</v>
      </c>
      <c r="R1883">
        <v>0.06</v>
      </c>
      <c r="S1883">
        <v>0</v>
      </c>
      <c r="T1883">
        <v>79.58</v>
      </c>
      <c r="U1883">
        <v>0.21</v>
      </c>
      <c r="V1883">
        <v>0</v>
      </c>
      <c r="W1883">
        <v>0.57999999999999996</v>
      </c>
      <c r="X1883">
        <v>0</v>
      </c>
      <c r="Y1883">
        <v>0.31</v>
      </c>
      <c r="Z1883">
        <v>0</v>
      </c>
      <c r="AA1883">
        <v>1.7999999999999999E-2</v>
      </c>
      <c r="AB1883">
        <v>0</v>
      </c>
      <c r="AC1883" t="s">
        <v>36</v>
      </c>
      <c r="AD1883" t="s">
        <v>36</v>
      </c>
      <c r="AE1883" t="s">
        <v>36</v>
      </c>
      <c r="AF1883" t="s">
        <v>36</v>
      </c>
      <c r="AG1883" t="s">
        <v>36</v>
      </c>
      <c r="AH1883" t="s">
        <v>36</v>
      </c>
    </row>
    <row r="1884" spans="1:34" x14ac:dyDescent="0.25">
      <c r="A1884">
        <v>918</v>
      </c>
      <c r="B1884" t="s">
        <v>34</v>
      </c>
      <c r="C1884">
        <v>4</v>
      </c>
      <c r="D1884">
        <v>25</v>
      </c>
      <c r="E1884">
        <v>3</v>
      </c>
      <c r="F1884" t="s">
        <v>39</v>
      </c>
      <c r="G1884">
        <v>4</v>
      </c>
      <c r="H1884">
        <v>2040</v>
      </c>
      <c r="I1884">
        <v>51</v>
      </c>
      <c r="J1884">
        <v>1.93</v>
      </c>
      <c r="K1884">
        <v>0</v>
      </c>
      <c r="L1884">
        <v>39.1</v>
      </c>
      <c r="M1884">
        <v>6.3900000000000003E-4</v>
      </c>
      <c r="N1884">
        <v>0.16</v>
      </c>
      <c r="O1884">
        <v>0</v>
      </c>
      <c r="P1884">
        <v>5.3109433962264096E-3</v>
      </c>
      <c r="Q1884">
        <v>0</v>
      </c>
      <c r="R1884">
        <v>0.06</v>
      </c>
      <c r="S1884">
        <v>0</v>
      </c>
      <c r="T1884">
        <v>79.58</v>
      </c>
      <c r="U1884">
        <v>0.21</v>
      </c>
      <c r="V1884">
        <v>0</v>
      </c>
      <c r="W1884">
        <v>0.57999999999999996</v>
      </c>
      <c r="X1884">
        <v>0</v>
      </c>
      <c r="Y1884">
        <v>0.31</v>
      </c>
      <c r="Z1884">
        <v>0</v>
      </c>
      <c r="AA1884">
        <v>1.7999999999999999E-2</v>
      </c>
      <c r="AB1884">
        <v>0</v>
      </c>
      <c r="AC1884" t="s">
        <v>36</v>
      </c>
      <c r="AD1884" t="s">
        <v>36</v>
      </c>
      <c r="AE1884" t="s">
        <v>36</v>
      </c>
      <c r="AF1884" t="s">
        <v>36</v>
      </c>
      <c r="AG1884" t="s">
        <v>36</v>
      </c>
      <c r="AH1884" t="s">
        <v>36</v>
      </c>
    </row>
    <row r="1885" spans="1:34" x14ac:dyDescent="0.25">
      <c r="A1885">
        <v>951</v>
      </c>
      <c r="B1885" t="s">
        <v>34</v>
      </c>
      <c r="C1885">
        <v>4</v>
      </c>
      <c r="D1885">
        <v>50</v>
      </c>
      <c r="E1885">
        <v>4</v>
      </c>
      <c r="F1885" t="s">
        <v>39</v>
      </c>
      <c r="G1885">
        <v>4</v>
      </c>
      <c r="H1885">
        <v>2022</v>
      </c>
      <c r="I1885">
        <v>33</v>
      </c>
      <c r="J1885">
        <v>1.93</v>
      </c>
      <c r="K1885">
        <v>0</v>
      </c>
      <c r="L1885">
        <v>39.1</v>
      </c>
      <c r="M1885">
        <v>6.3900000000000003E-4</v>
      </c>
      <c r="N1885">
        <v>0.16</v>
      </c>
      <c r="O1885">
        <v>0</v>
      </c>
      <c r="P1885">
        <v>5.3109433962264096E-3</v>
      </c>
      <c r="Q1885">
        <v>0</v>
      </c>
      <c r="R1885">
        <v>0.06</v>
      </c>
      <c r="S1885">
        <v>0</v>
      </c>
      <c r="T1885">
        <v>142.69</v>
      </c>
      <c r="U1885">
        <v>0.21</v>
      </c>
      <c r="V1885">
        <v>0</v>
      </c>
      <c r="W1885">
        <v>0.57999999999999996</v>
      </c>
      <c r="X1885">
        <v>0</v>
      </c>
      <c r="Y1885">
        <v>0.31</v>
      </c>
      <c r="Z1885">
        <v>0</v>
      </c>
      <c r="AA1885">
        <v>1.7999999999999999E-2</v>
      </c>
      <c r="AB1885">
        <v>0</v>
      </c>
      <c r="AC1885" t="s">
        <v>36</v>
      </c>
      <c r="AD1885" t="s">
        <v>36</v>
      </c>
      <c r="AE1885" t="s">
        <v>36</v>
      </c>
      <c r="AF1885" t="s">
        <v>36</v>
      </c>
      <c r="AG1885" t="s">
        <v>36</v>
      </c>
      <c r="AH1885" t="s">
        <v>36</v>
      </c>
    </row>
    <row r="1886" spans="1:34" x14ac:dyDescent="0.25">
      <c r="A1886">
        <v>952</v>
      </c>
      <c r="B1886" t="s">
        <v>34</v>
      </c>
      <c r="C1886">
        <v>4</v>
      </c>
      <c r="D1886">
        <v>50</v>
      </c>
      <c r="E1886">
        <v>4</v>
      </c>
      <c r="F1886" t="s">
        <v>39</v>
      </c>
      <c r="G1886">
        <v>4</v>
      </c>
      <c r="H1886">
        <v>2023</v>
      </c>
      <c r="I1886">
        <v>34</v>
      </c>
      <c r="J1886">
        <v>1.93</v>
      </c>
      <c r="K1886">
        <v>0</v>
      </c>
      <c r="L1886">
        <v>39.1</v>
      </c>
      <c r="M1886">
        <v>6.3900000000000003E-4</v>
      </c>
      <c r="N1886">
        <v>0.16</v>
      </c>
      <c r="O1886">
        <v>0</v>
      </c>
      <c r="P1886">
        <v>5.3109433962264096E-3</v>
      </c>
      <c r="Q1886">
        <v>0</v>
      </c>
      <c r="R1886">
        <v>0.06</v>
      </c>
      <c r="S1886">
        <v>0</v>
      </c>
      <c r="T1886">
        <v>142.69</v>
      </c>
      <c r="U1886">
        <v>0.21</v>
      </c>
      <c r="V1886">
        <v>0</v>
      </c>
      <c r="W1886">
        <v>0.57999999999999996</v>
      </c>
      <c r="X1886">
        <v>0</v>
      </c>
      <c r="Y1886">
        <v>0.31</v>
      </c>
      <c r="Z1886">
        <v>0</v>
      </c>
      <c r="AA1886">
        <v>1.7999999999999999E-2</v>
      </c>
      <c r="AB1886">
        <v>0</v>
      </c>
      <c r="AC1886" t="s">
        <v>36</v>
      </c>
      <c r="AD1886" t="s">
        <v>36</v>
      </c>
      <c r="AE1886" t="s">
        <v>36</v>
      </c>
      <c r="AF1886" t="s">
        <v>36</v>
      </c>
      <c r="AG1886" t="s">
        <v>36</v>
      </c>
      <c r="AH1886" t="s">
        <v>36</v>
      </c>
    </row>
    <row r="1887" spans="1:34" x14ac:dyDescent="0.25">
      <c r="A1887">
        <v>953</v>
      </c>
      <c r="B1887" t="s">
        <v>34</v>
      </c>
      <c r="C1887">
        <v>4</v>
      </c>
      <c r="D1887">
        <v>50</v>
      </c>
      <c r="E1887">
        <v>4</v>
      </c>
      <c r="F1887" t="s">
        <v>39</v>
      </c>
      <c r="G1887">
        <v>4</v>
      </c>
      <c r="H1887">
        <v>2024</v>
      </c>
      <c r="I1887">
        <v>35</v>
      </c>
      <c r="J1887">
        <v>1.93</v>
      </c>
      <c r="K1887">
        <v>0</v>
      </c>
      <c r="L1887">
        <v>39.1</v>
      </c>
      <c r="M1887">
        <v>6.3900000000000003E-4</v>
      </c>
      <c r="N1887">
        <v>0.16</v>
      </c>
      <c r="O1887">
        <v>0</v>
      </c>
      <c r="P1887">
        <v>5.3109433962264096E-3</v>
      </c>
      <c r="Q1887">
        <v>0</v>
      </c>
      <c r="R1887">
        <v>0.06</v>
      </c>
      <c r="S1887">
        <v>0</v>
      </c>
      <c r="T1887">
        <v>142.69</v>
      </c>
      <c r="U1887">
        <v>0.21</v>
      </c>
      <c r="V1887">
        <v>0</v>
      </c>
      <c r="W1887">
        <v>0.57999999999999996</v>
      </c>
      <c r="X1887">
        <v>0</v>
      </c>
      <c r="Y1887">
        <v>0.31</v>
      </c>
      <c r="Z1887">
        <v>0</v>
      </c>
      <c r="AA1887">
        <v>1.7999999999999999E-2</v>
      </c>
      <c r="AB1887">
        <v>0</v>
      </c>
      <c r="AC1887" t="s">
        <v>36</v>
      </c>
      <c r="AD1887" t="s">
        <v>36</v>
      </c>
      <c r="AE1887" t="s">
        <v>36</v>
      </c>
      <c r="AF1887" t="s">
        <v>36</v>
      </c>
      <c r="AG1887" t="s">
        <v>36</v>
      </c>
      <c r="AH1887" t="s">
        <v>36</v>
      </c>
    </row>
    <row r="1888" spans="1:34" x14ac:dyDescent="0.25">
      <c r="A1888">
        <v>954</v>
      </c>
      <c r="B1888" t="s">
        <v>34</v>
      </c>
      <c r="C1888">
        <v>4</v>
      </c>
      <c r="D1888">
        <v>50</v>
      </c>
      <c r="E1888">
        <v>4</v>
      </c>
      <c r="F1888" t="s">
        <v>39</v>
      </c>
      <c r="G1888">
        <v>4</v>
      </c>
      <c r="H1888">
        <v>2025</v>
      </c>
      <c r="I1888">
        <v>36</v>
      </c>
      <c r="J1888">
        <v>1.93</v>
      </c>
      <c r="K1888">
        <v>0</v>
      </c>
      <c r="L1888">
        <v>39.1</v>
      </c>
      <c r="M1888">
        <v>6.3900000000000003E-4</v>
      </c>
      <c r="N1888">
        <v>0.16</v>
      </c>
      <c r="O1888">
        <v>0</v>
      </c>
      <c r="P1888">
        <v>5.3109433962264096E-3</v>
      </c>
      <c r="Q1888">
        <v>0</v>
      </c>
      <c r="R1888">
        <v>0.06</v>
      </c>
      <c r="S1888">
        <v>0</v>
      </c>
      <c r="T1888">
        <v>142.69</v>
      </c>
      <c r="U1888">
        <v>0.21</v>
      </c>
      <c r="V1888">
        <v>0</v>
      </c>
      <c r="W1888">
        <v>0.57999999999999996</v>
      </c>
      <c r="X1888">
        <v>0</v>
      </c>
      <c r="Y1888">
        <v>0.31</v>
      </c>
      <c r="Z1888">
        <v>0</v>
      </c>
      <c r="AA1888">
        <v>1.7999999999999999E-2</v>
      </c>
      <c r="AB1888">
        <v>0</v>
      </c>
      <c r="AC1888" t="s">
        <v>36</v>
      </c>
      <c r="AD1888" t="s">
        <v>36</v>
      </c>
      <c r="AE1888" t="s">
        <v>36</v>
      </c>
      <c r="AF1888" t="s">
        <v>36</v>
      </c>
      <c r="AG1888" t="s">
        <v>36</v>
      </c>
      <c r="AH1888" t="s">
        <v>36</v>
      </c>
    </row>
    <row r="1889" spans="1:34" x14ac:dyDescent="0.25">
      <c r="A1889">
        <v>955</v>
      </c>
      <c r="B1889" t="s">
        <v>34</v>
      </c>
      <c r="C1889">
        <v>4</v>
      </c>
      <c r="D1889">
        <v>50</v>
      </c>
      <c r="E1889">
        <v>4</v>
      </c>
      <c r="F1889" t="s">
        <v>39</v>
      </c>
      <c r="G1889">
        <v>4</v>
      </c>
      <c r="H1889">
        <v>2026</v>
      </c>
      <c r="I1889">
        <v>37</v>
      </c>
      <c r="J1889">
        <v>1.93</v>
      </c>
      <c r="K1889">
        <v>0</v>
      </c>
      <c r="L1889">
        <v>39.1</v>
      </c>
      <c r="M1889">
        <v>6.3900000000000003E-4</v>
      </c>
      <c r="N1889">
        <v>0.16</v>
      </c>
      <c r="O1889">
        <v>0</v>
      </c>
      <c r="P1889">
        <v>5.3109433962264096E-3</v>
      </c>
      <c r="Q1889">
        <v>0</v>
      </c>
      <c r="R1889">
        <v>0.06</v>
      </c>
      <c r="S1889">
        <v>0</v>
      </c>
      <c r="T1889">
        <v>142.69</v>
      </c>
      <c r="U1889">
        <v>0.21</v>
      </c>
      <c r="V1889">
        <v>0</v>
      </c>
      <c r="W1889">
        <v>0.57999999999999996</v>
      </c>
      <c r="X1889">
        <v>0</v>
      </c>
      <c r="Y1889">
        <v>0.31</v>
      </c>
      <c r="Z1889">
        <v>0</v>
      </c>
      <c r="AA1889">
        <v>1.7999999999999999E-2</v>
      </c>
      <c r="AB1889">
        <v>0</v>
      </c>
      <c r="AC1889" t="s">
        <v>36</v>
      </c>
      <c r="AD1889" t="s">
        <v>36</v>
      </c>
      <c r="AE1889" t="s">
        <v>36</v>
      </c>
      <c r="AF1889" t="s">
        <v>36</v>
      </c>
      <c r="AG1889" t="s">
        <v>36</v>
      </c>
      <c r="AH1889" t="s">
        <v>36</v>
      </c>
    </row>
    <row r="1890" spans="1:34" x14ac:dyDescent="0.25">
      <c r="A1890">
        <v>956</v>
      </c>
      <c r="B1890" t="s">
        <v>34</v>
      </c>
      <c r="C1890">
        <v>4</v>
      </c>
      <c r="D1890">
        <v>50</v>
      </c>
      <c r="E1890">
        <v>4</v>
      </c>
      <c r="F1890" t="s">
        <v>39</v>
      </c>
      <c r="G1890">
        <v>4</v>
      </c>
      <c r="H1890">
        <v>2027</v>
      </c>
      <c r="I1890">
        <v>38</v>
      </c>
      <c r="J1890">
        <v>1.93</v>
      </c>
      <c r="K1890">
        <v>0</v>
      </c>
      <c r="L1890">
        <v>39.1</v>
      </c>
      <c r="M1890">
        <v>6.3900000000000003E-4</v>
      </c>
      <c r="N1890">
        <v>0.16</v>
      </c>
      <c r="O1890">
        <v>0</v>
      </c>
      <c r="P1890">
        <v>5.3109433962264096E-3</v>
      </c>
      <c r="Q1890">
        <v>0</v>
      </c>
      <c r="R1890">
        <v>0.06</v>
      </c>
      <c r="S1890">
        <v>0</v>
      </c>
      <c r="T1890">
        <v>142.69</v>
      </c>
      <c r="U1890">
        <v>0.21</v>
      </c>
      <c r="V1890">
        <v>0</v>
      </c>
      <c r="W1890">
        <v>0.57999999999999996</v>
      </c>
      <c r="X1890">
        <v>0</v>
      </c>
      <c r="Y1890">
        <v>0.31</v>
      </c>
      <c r="Z1890">
        <v>0</v>
      </c>
      <c r="AA1890">
        <v>1.7999999999999999E-2</v>
      </c>
      <c r="AB1890">
        <v>0</v>
      </c>
      <c r="AC1890" t="s">
        <v>36</v>
      </c>
      <c r="AD1890" t="s">
        <v>36</v>
      </c>
      <c r="AE1890" t="s">
        <v>36</v>
      </c>
      <c r="AF1890" t="s">
        <v>36</v>
      </c>
      <c r="AG1890" t="s">
        <v>36</v>
      </c>
      <c r="AH1890" t="s">
        <v>36</v>
      </c>
    </row>
    <row r="1891" spans="1:34" x14ac:dyDescent="0.25">
      <c r="A1891">
        <v>957</v>
      </c>
      <c r="B1891" t="s">
        <v>34</v>
      </c>
      <c r="C1891">
        <v>4</v>
      </c>
      <c r="D1891">
        <v>50</v>
      </c>
      <c r="E1891">
        <v>4</v>
      </c>
      <c r="F1891" t="s">
        <v>39</v>
      </c>
      <c r="G1891">
        <v>4</v>
      </c>
      <c r="H1891">
        <v>2028</v>
      </c>
      <c r="I1891">
        <v>39</v>
      </c>
      <c r="J1891">
        <v>1.93</v>
      </c>
      <c r="K1891">
        <v>0</v>
      </c>
      <c r="L1891">
        <v>39.1</v>
      </c>
      <c r="M1891">
        <v>6.3900000000000003E-4</v>
      </c>
      <c r="N1891">
        <v>0.16</v>
      </c>
      <c r="O1891">
        <v>0</v>
      </c>
      <c r="P1891">
        <v>5.3109433962264096E-3</v>
      </c>
      <c r="Q1891">
        <v>0</v>
      </c>
      <c r="R1891">
        <v>0.06</v>
      </c>
      <c r="S1891">
        <v>0</v>
      </c>
      <c r="T1891">
        <v>142.69</v>
      </c>
      <c r="U1891">
        <v>0.21</v>
      </c>
      <c r="V1891">
        <v>0</v>
      </c>
      <c r="W1891">
        <v>0.57999999999999996</v>
      </c>
      <c r="X1891">
        <v>0</v>
      </c>
      <c r="Y1891">
        <v>0.31</v>
      </c>
      <c r="Z1891">
        <v>0</v>
      </c>
      <c r="AA1891">
        <v>1.7999999999999999E-2</v>
      </c>
      <c r="AB1891">
        <v>0</v>
      </c>
      <c r="AC1891" t="s">
        <v>36</v>
      </c>
      <c r="AD1891" t="s">
        <v>36</v>
      </c>
      <c r="AE1891" t="s">
        <v>36</v>
      </c>
      <c r="AF1891" t="s">
        <v>36</v>
      </c>
      <c r="AG1891" t="s">
        <v>36</v>
      </c>
      <c r="AH1891" t="s">
        <v>36</v>
      </c>
    </row>
    <row r="1892" spans="1:34" x14ac:dyDescent="0.25">
      <c r="A1892">
        <v>958</v>
      </c>
      <c r="B1892" t="s">
        <v>34</v>
      </c>
      <c r="C1892">
        <v>4</v>
      </c>
      <c r="D1892">
        <v>50</v>
      </c>
      <c r="E1892">
        <v>4</v>
      </c>
      <c r="F1892" t="s">
        <v>39</v>
      </c>
      <c r="G1892">
        <v>4</v>
      </c>
      <c r="H1892">
        <v>2029</v>
      </c>
      <c r="I1892">
        <v>40</v>
      </c>
      <c r="J1892">
        <v>1.93</v>
      </c>
      <c r="K1892">
        <v>0</v>
      </c>
      <c r="L1892">
        <v>39.1</v>
      </c>
      <c r="M1892">
        <v>6.3900000000000003E-4</v>
      </c>
      <c r="N1892">
        <v>0.16</v>
      </c>
      <c r="O1892">
        <v>0</v>
      </c>
      <c r="P1892">
        <v>5.3109433962264096E-3</v>
      </c>
      <c r="Q1892">
        <v>0</v>
      </c>
      <c r="R1892">
        <v>0.06</v>
      </c>
      <c r="S1892">
        <v>0</v>
      </c>
      <c r="T1892">
        <v>142.69</v>
      </c>
      <c r="U1892">
        <v>0.21</v>
      </c>
      <c r="V1892">
        <v>0</v>
      </c>
      <c r="W1892">
        <v>0.57999999999999996</v>
      </c>
      <c r="X1892">
        <v>0</v>
      </c>
      <c r="Y1892">
        <v>0.31</v>
      </c>
      <c r="Z1892">
        <v>0</v>
      </c>
      <c r="AA1892">
        <v>1.7999999999999999E-2</v>
      </c>
      <c r="AB1892">
        <v>0</v>
      </c>
      <c r="AC1892" t="s">
        <v>36</v>
      </c>
      <c r="AD1892" t="s">
        <v>36</v>
      </c>
      <c r="AE1892" t="s">
        <v>36</v>
      </c>
      <c r="AF1892" t="s">
        <v>36</v>
      </c>
      <c r="AG1892" t="s">
        <v>36</v>
      </c>
      <c r="AH1892" t="s">
        <v>36</v>
      </c>
    </row>
    <row r="1893" spans="1:34" x14ac:dyDescent="0.25">
      <c r="A1893">
        <v>959</v>
      </c>
      <c r="B1893" t="s">
        <v>34</v>
      </c>
      <c r="C1893">
        <v>4</v>
      </c>
      <c r="D1893">
        <v>50</v>
      </c>
      <c r="E1893">
        <v>4</v>
      </c>
      <c r="F1893" t="s">
        <v>39</v>
      </c>
      <c r="G1893">
        <v>4</v>
      </c>
      <c r="H1893">
        <v>2030</v>
      </c>
      <c r="I1893">
        <v>41</v>
      </c>
      <c r="J1893">
        <v>1.93</v>
      </c>
      <c r="K1893">
        <v>0</v>
      </c>
      <c r="L1893">
        <v>39.1</v>
      </c>
      <c r="M1893">
        <v>6.3900000000000003E-4</v>
      </c>
      <c r="N1893">
        <v>0.16</v>
      </c>
      <c r="O1893">
        <v>0</v>
      </c>
      <c r="P1893">
        <v>5.3109433962264096E-3</v>
      </c>
      <c r="Q1893">
        <v>0</v>
      </c>
      <c r="R1893">
        <v>0.06</v>
      </c>
      <c r="S1893">
        <v>0</v>
      </c>
      <c r="T1893">
        <v>142.69</v>
      </c>
      <c r="U1893">
        <v>0.21</v>
      </c>
      <c r="V1893">
        <v>0</v>
      </c>
      <c r="W1893">
        <v>0.57999999999999996</v>
      </c>
      <c r="X1893">
        <v>0</v>
      </c>
      <c r="Y1893">
        <v>0.31</v>
      </c>
      <c r="Z1893">
        <v>0</v>
      </c>
      <c r="AA1893">
        <v>1.7999999999999999E-2</v>
      </c>
      <c r="AB1893">
        <v>0</v>
      </c>
      <c r="AC1893" t="s">
        <v>36</v>
      </c>
      <c r="AD1893" t="s">
        <v>36</v>
      </c>
      <c r="AE1893" t="s">
        <v>36</v>
      </c>
      <c r="AF1893" t="s">
        <v>36</v>
      </c>
      <c r="AG1893" t="s">
        <v>36</v>
      </c>
      <c r="AH1893" t="s">
        <v>36</v>
      </c>
    </row>
    <row r="1894" spans="1:34" x14ac:dyDescent="0.25">
      <c r="A1894">
        <v>960</v>
      </c>
      <c r="B1894" t="s">
        <v>34</v>
      </c>
      <c r="C1894">
        <v>4</v>
      </c>
      <c r="D1894">
        <v>50</v>
      </c>
      <c r="E1894">
        <v>4</v>
      </c>
      <c r="F1894" t="s">
        <v>39</v>
      </c>
      <c r="G1894">
        <v>4</v>
      </c>
      <c r="H1894">
        <v>2031</v>
      </c>
      <c r="I1894">
        <v>42</v>
      </c>
      <c r="J1894">
        <v>1.93</v>
      </c>
      <c r="K1894">
        <v>0</v>
      </c>
      <c r="L1894">
        <v>39.1</v>
      </c>
      <c r="M1894">
        <v>6.3900000000000003E-4</v>
      </c>
      <c r="N1894">
        <v>0.16</v>
      </c>
      <c r="O1894">
        <v>0</v>
      </c>
      <c r="P1894">
        <v>5.3109433962264096E-3</v>
      </c>
      <c r="Q1894">
        <v>0</v>
      </c>
      <c r="R1894">
        <v>0.06</v>
      </c>
      <c r="S1894">
        <v>0</v>
      </c>
      <c r="T1894">
        <v>142.69</v>
      </c>
      <c r="U1894">
        <v>0.21</v>
      </c>
      <c r="V1894">
        <v>0</v>
      </c>
      <c r="W1894">
        <v>0.57999999999999996</v>
      </c>
      <c r="X1894">
        <v>0</v>
      </c>
      <c r="Y1894">
        <v>0.31</v>
      </c>
      <c r="Z1894">
        <v>0</v>
      </c>
      <c r="AA1894">
        <v>1.7999999999999999E-2</v>
      </c>
      <c r="AB1894">
        <v>0</v>
      </c>
      <c r="AC1894" t="s">
        <v>36</v>
      </c>
      <c r="AD1894" t="s">
        <v>36</v>
      </c>
      <c r="AE1894" t="s">
        <v>36</v>
      </c>
      <c r="AF1894" t="s">
        <v>36</v>
      </c>
      <c r="AG1894" t="s">
        <v>36</v>
      </c>
      <c r="AH1894" t="s">
        <v>36</v>
      </c>
    </row>
    <row r="1895" spans="1:34" x14ac:dyDescent="0.25">
      <c r="A1895">
        <v>961</v>
      </c>
      <c r="B1895" t="s">
        <v>34</v>
      </c>
      <c r="C1895">
        <v>4</v>
      </c>
      <c r="D1895">
        <v>50</v>
      </c>
      <c r="E1895">
        <v>4</v>
      </c>
      <c r="F1895" t="s">
        <v>39</v>
      </c>
      <c r="G1895">
        <v>4</v>
      </c>
      <c r="H1895">
        <v>2032</v>
      </c>
      <c r="I1895">
        <v>43</v>
      </c>
      <c r="J1895">
        <v>1.93</v>
      </c>
      <c r="K1895">
        <v>0</v>
      </c>
      <c r="L1895">
        <v>39.1</v>
      </c>
      <c r="M1895">
        <v>6.3900000000000003E-4</v>
      </c>
      <c r="N1895">
        <v>0.16</v>
      </c>
      <c r="O1895">
        <v>0</v>
      </c>
      <c r="P1895">
        <v>5.3109433962264096E-3</v>
      </c>
      <c r="Q1895">
        <v>0</v>
      </c>
      <c r="R1895">
        <v>0.06</v>
      </c>
      <c r="S1895">
        <v>0</v>
      </c>
      <c r="T1895">
        <v>142.69</v>
      </c>
      <c r="U1895">
        <v>0.21</v>
      </c>
      <c r="V1895">
        <v>0</v>
      </c>
      <c r="W1895">
        <v>0.57999999999999996</v>
      </c>
      <c r="X1895">
        <v>0</v>
      </c>
      <c r="Y1895">
        <v>0.31</v>
      </c>
      <c r="Z1895">
        <v>0</v>
      </c>
      <c r="AA1895">
        <v>1.7999999999999999E-2</v>
      </c>
      <c r="AB1895">
        <v>0</v>
      </c>
      <c r="AC1895" t="s">
        <v>36</v>
      </c>
      <c r="AD1895" t="s">
        <v>36</v>
      </c>
      <c r="AE1895" t="s">
        <v>36</v>
      </c>
      <c r="AF1895" t="s">
        <v>36</v>
      </c>
      <c r="AG1895" t="s">
        <v>36</v>
      </c>
      <c r="AH1895" t="s">
        <v>36</v>
      </c>
    </row>
    <row r="1896" spans="1:34" x14ac:dyDescent="0.25">
      <c r="A1896">
        <v>962</v>
      </c>
      <c r="B1896" t="s">
        <v>34</v>
      </c>
      <c r="C1896">
        <v>4</v>
      </c>
      <c r="D1896">
        <v>50</v>
      </c>
      <c r="E1896">
        <v>4</v>
      </c>
      <c r="F1896" t="s">
        <v>39</v>
      </c>
      <c r="G1896">
        <v>4</v>
      </c>
      <c r="H1896">
        <v>2033</v>
      </c>
      <c r="I1896">
        <v>44</v>
      </c>
      <c r="J1896">
        <v>1.93</v>
      </c>
      <c r="K1896">
        <v>0</v>
      </c>
      <c r="L1896">
        <v>39.1</v>
      </c>
      <c r="M1896">
        <v>6.3900000000000003E-4</v>
      </c>
      <c r="N1896">
        <v>0.16</v>
      </c>
      <c r="O1896">
        <v>0</v>
      </c>
      <c r="P1896">
        <v>5.3109433962264096E-3</v>
      </c>
      <c r="Q1896">
        <v>0</v>
      </c>
      <c r="R1896">
        <v>0.06</v>
      </c>
      <c r="S1896">
        <v>0</v>
      </c>
      <c r="T1896">
        <v>142.69</v>
      </c>
      <c r="U1896">
        <v>0.21</v>
      </c>
      <c r="V1896">
        <v>0</v>
      </c>
      <c r="W1896">
        <v>0.57999999999999996</v>
      </c>
      <c r="X1896">
        <v>0</v>
      </c>
      <c r="Y1896">
        <v>0.31</v>
      </c>
      <c r="Z1896">
        <v>0</v>
      </c>
      <c r="AA1896">
        <v>1.7999999999999999E-2</v>
      </c>
      <c r="AB1896">
        <v>0</v>
      </c>
      <c r="AC1896" t="s">
        <v>36</v>
      </c>
      <c r="AD1896" t="s">
        <v>36</v>
      </c>
      <c r="AE1896" t="s">
        <v>36</v>
      </c>
      <c r="AF1896" t="s">
        <v>36</v>
      </c>
      <c r="AG1896" t="s">
        <v>36</v>
      </c>
      <c r="AH1896" t="s">
        <v>36</v>
      </c>
    </row>
    <row r="1897" spans="1:34" x14ac:dyDescent="0.25">
      <c r="A1897">
        <v>963</v>
      </c>
      <c r="B1897" t="s">
        <v>34</v>
      </c>
      <c r="C1897">
        <v>4</v>
      </c>
      <c r="D1897">
        <v>50</v>
      </c>
      <c r="E1897">
        <v>4</v>
      </c>
      <c r="F1897" t="s">
        <v>39</v>
      </c>
      <c r="G1897">
        <v>4</v>
      </c>
      <c r="H1897">
        <v>2034</v>
      </c>
      <c r="I1897">
        <v>45</v>
      </c>
      <c r="J1897">
        <v>1.93</v>
      </c>
      <c r="K1897">
        <v>0</v>
      </c>
      <c r="L1897">
        <v>39.1</v>
      </c>
      <c r="M1897">
        <v>6.3900000000000003E-4</v>
      </c>
      <c r="N1897">
        <v>0.16</v>
      </c>
      <c r="O1897">
        <v>0</v>
      </c>
      <c r="P1897">
        <v>5.3109433962264096E-3</v>
      </c>
      <c r="Q1897">
        <v>0</v>
      </c>
      <c r="R1897">
        <v>0.06</v>
      </c>
      <c r="S1897">
        <v>0</v>
      </c>
      <c r="T1897">
        <v>142.69</v>
      </c>
      <c r="U1897">
        <v>0.21</v>
      </c>
      <c r="V1897">
        <v>0</v>
      </c>
      <c r="W1897">
        <v>0.57999999999999996</v>
      </c>
      <c r="X1897">
        <v>0</v>
      </c>
      <c r="Y1897">
        <v>0.31</v>
      </c>
      <c r="Z1897">
        <v>0</v>
      </c>
      <c r="AA1897">
        <v>1.7999999999999999E-2</v>
      </c>
      <c r="AB1897">
        <v>0</v>
      </c>
      <c r="AC1897" t="s">
        <v>36</v>
      </c>
      <c r="AD1897" t="s">
        <v>36</v>
      </c>
      <c r="AE1897" t="s">
        <v>36</v>
      </c>
      <c r="AF1897" t="s">
        <v>36</v>
      </c>
      <c r="AG1897" t="s">
        <v>36</v>
      </c>
      <c r="AH1897" t="s">
        <v>36</v>
      </c>
    </row>
    <row r="1898" spans="1:34" x14ac:dyDescent="0.25">
      <c r="A1898">
        <v>964</v>
      </c>
      <c r="B1898" t="s">
        <v>34</v>
      </c>
      <c r="C1898">
        <v>4</v>
      </c>
      <c r="D1898">
        <v>50</v>
      </c>
      <c r="E1898">
        <v>4</v>
      </c>
      <c r="F1898" t="s">
        <v>39</v>
      </c>
      <c r="G1898">
        <v>4</v>
      </c>
      <c r="H1898">
        <v>2035</v>
      </c>
      <c r="I1898">
        <v>46</v>
      </c>
      <c r="J1898">
        <v>1.93</v>
      </c>
      <c r="K1898">
        <v>0</v>
      </c>
      <c r="L1898">
        <v>39.1</v>
      </c>
      <c r="M1898">
        <v>6.3900000000000003E-4</v>
      </c>
      <c r="N1898">
        <v>0.16</v>
      </c>
      <c r="O1898">
        <v>0</v>
      </c>
      <c r="P1898">
        <v>5.3109433962264096E-3</v>
      </c>
      <c r="Q1898">
        <v>0</v>
      </c>
      <c r="R1898">
        <v>0.06</v>
      </c>
      <c r="S1898">
        <v>0</v>
      </c>
      <c r="T1898">
        <v>142.69</v>
      </c>
      <c r="U1898">
        <v>0.21</v>
      </c>
      <c r="V1898">
        <v>0</v>
      </c>
      <c r="W1898">
        <v>0.57999999999999996</v>
      </c>
      <c r="X1898">
        <v>0</v>
      </c>
      <c r="Y1898">
        <v>0.31</v>
      </c>
      <c r="Z1898">
        <v>0</v>
      </c>
      <c r="AA1898">
        <v>1.7999999999999999E-2</v>
      </c>
      <c r="AB1898">
        <v>0</v>
      </c>
      <c r="AC1898" t="s">
        <v>36</v>
      </c>
      <c r="AD1898" t="s">
        <v>36</v>
      </c>
      <c r="AE1898" t="s">
        <v>36</v>
      </c>
      <c r="AF1898" t="s">
        <v>36</v>
      </c>
      <c r="AG1898" t="s">
        <v>36</v>
      </c>
      <c r="AH1898" t="s">
        <v>36</v>
      </c>
    </row>
    <row r="1899" spans="1:34" x14ac:dyDescent="0.25">
      <c r="A1899">
        <v>965</v>
      </c>
      <c r="B1899" t="s">
        <v>34</v>
      </c>
      <c r="C1899">
        <v>4</v>
      </c>
      <c r="D1899">
        <v>50</v>
      </c>
      <c r="E1899">
        <v>4</v>
      </c>
      <c r="F1899" t="s">
        <v>39</v>
      </c>
      <c r="G1899">
        <v>4</v>
      </c>
      <c r="H1899">
        <v>2036</v>
      </c>
      <c r="I1899">
        <v>47</v>
      </c>
      <c r="J1899">
        <v>1.93</v>
      </c>
      <c r="K1899">
        <v>0</v>
      </c>
      <c r="L1899">
        <v>39.1</v>
      </c>
      <c r="M1899">
        <v>6.3900000000000003E-4</v>
      </c>
      <c r="N1899">
        <v>0.16</v>
      </c>
      <c r="O1899">
        <v>0</v>
      </c>
      <c r="P1899">
        <v>5.3109433962264096E-3</v>
      </c>
      <c r="Q1899">
        <v>0</v>
      </c>
      <c r="R1899">
        <v>0.06</v>
      </c>
      <c r="S1899">
        <v>0</v>
      </c>
      <c r="T1899">
        <v>142.69</v>
      </c>
      <c r="U1899">
        <v>0.21</v>
      </c>
      <c r="V1899">
        <v>0</v>
      </c>
      <c r="W1899">
        <v>0.57999999999999996</v>
      </c>
      <c r="X1899">
        <v>0</v>
      </c>
      <c r="Y1899">
        <v>0.31</v>
      </c>
      <c r="Z1899">
        <v>0</v>
      </c>
      <c r="AA1899">
        <v>1.7999999999999999E-2</v>
      </c>
      <c r="AB1899">
        <v>0</v>
      </c>
      <c r="AC1899" t="s">
        <v>36</v>
      </c>
      <c r="AD1899" t="s">
        <v>36</v>
      </c>
      <c r="AE1899" t="s">
        <v>36</v>
      </c>
      <c r="AF1899" t="s">
        <v>36</v>
      </c>
      <c r="AG1899" t="s">
        <v>36</v>
      </c>
      <c r="AH1899" t="s">
        <v>36</v>
      </c>
    </row>
    <row r="1900" spans="1:34" x14ac:dyDescent="0.25">
      <c r="A1900">
        <v>966</v>
      </c>
      <c r="B1900" t="s">
        <v>34</v>
      </c>
      <c r="C1900">
        <v>4</v>
      </c>
      <c r="D1900">
        <v>50</v>
      </c>
      <c r="E1900">
        <v>4</v>
      </c>
      <c r="F1900" t="s">
        <v>39</v>
      </c>
      <c r="G1900">
        <v>4</v>
      </c>
      <c r="H1900">
        <v>2037</v>
      </c>
      <c r="I1900">
        <v>48</v>
      </c>
      <c r="J1900">
        <v>1.93</v>
      </c>
      <c r="K1900">
        <v>0</v>
      </c>
      <c r="L1900">
        <v>39.1</v>
      </c>
      <c r="M1900">
        <v>6.3900000000000003E-4</v>
      </c>
      <c r="N1900">
        <v>0.16</v>
      </c>
      <c r="O1900">
        <v>0</v>
      </c>
      <c r="P1900">
        <v>5.3109433962264096E-3</v>
      </c>
      <c r="Q1900">
        <v>0</v>
      </c>
      <c r="R1900">
        <v>0.06</v>
      </c>
      <c r="S1900">
        <v>0</v>
      </c>
      <c r="T1900">
        <v>142.69</v>
      </c>
      <c r="U1900">
        <v>0.21</v>
      </c>
      <c r="V1900">
        <v>0</v>
      </c>
      <c r="W1900">
        <v>0.57999999999999996</v>
      </c>
      <c r="X1900">
        <v>0</v>
      </c>
      <c r="Y1900">
        <v>0.31</v>
      </c>
      <c r="Z1900">
        <v>0</v>
      </c>
      <c r="AA1900">
        <v>1.7999999999999999E-2</v>
      </c>
      <c r="AB1900">
        <v>0</v>
      </c>
      <c r="AC1900" t="s">
        <v>36</v>
      </c>
      <c r="AD1900" t="s">
        <v>36</v>
      </c>
      <c r="AE1900" t="s">
        <v>36</v>
      </c>
      <c r="AF1900" t="s">
        <v>36</v>
      </c>
      <c r="AG1900" t="s">
        <v>36</v>
      </c>
      <c r="AH1900" t="s">
        <v>36</v>
      </c>
    </row>
    <row r="1901" spans="1:34" x14ac:dyDescent="0.25">
      <c r="A1901">
        <v>967</v>
      </c>
      <c r="B1901" t="s">
        <v>34</v>
      </c>
      <c r="C1901">
        <v>4</v>
      </c>
      <c r="D1901">
        <v>50</v>
      </c>
      <c r="E1901">
        <v>4</v>
      </c>
      <c r="F1901" t="s">
        <v>39</v>
      </c>
      <c r="G1901">
        <v>4</v>
      </c>
      <c r="H1901">
        <v>2038</v>
      </c>
      <c r="I1901">
        <v>49</v>
      </c>
      <c r="J1901">
        <v>1.93</v>
      </c>
      <c r="K1901">
        <v>0</v>
      </c>
      <c r="L1901">
        <v>39.1</v>
      </c>
      <c r="M1901">
        <v>6.3900000000000003E-4</v>
      </c>
      <c r="N1901">
        <v>0.16</v>
      </c>
      <c r="O1901">
        <v>0</v>
      </c>
      <c r="P1901">
        <v>5.3109433962264096E-3</v>
      </c>
      <c r="Q1901">
        <v>0</v>
      </c>
      <c r="R1901">
        <v>0.06</v>
      </c>
      <c r="S1901">
        <v>0</v>
      </c>
      <c r="T1901">
        <v>142.69</v>
      </c>
      <c r="U1901">
        <v>0.21</v>
      </c>
      <c r="V1901">
        <v>0</v>
      </c>
      <c r="W1901">
        <v>0.57999999999999996</v>
      </c>
      <c r="X1901">
        <v>0</v>
      </c>
      <c r="Y1901">
        <v>0.31</v>
      </c>
      <c r="Z1901">
        <v>0</v>
      </c>
      <c r="AA1901">
        <v>1.7999999999999999E-2</v>
      </c>
      <c r="AB1901">
        <v>0</v>
      </c>
      <c r="AC1901" t="s">
        <v>36</v>
      </c>
      <c r="AD1901" t="s">
        <v>36</v>
      </c>
      <c r="AE1901" t="s">
        <v>36</v>
      </c>
      <c r="AF1901" t="s">
        <v>36</v>
      </c>
      <c r="AG1901" t="s">
        <v>36</v>
      </c>
      <c r="AH1901" t="s">
        <v>36</v>
      </c>
    </row>
    <row r="1902" spans="1:34" x14ac:dyDescent="0.25">
      <c r="A1902">
        <v>968</v>
      </c>
      <c r="B1902" t="s">
        <v>34</v>
      </c>
      <c r="C1902">
        <v>4</v>
      </c>
      <c r="D1902">
        <v>50</v>
      </c>
      <c r="E1902">
        <v>4</v>
      </c>
      <c r="F1902" t="s">
        <v>39</v>
      </c>
      <c r="G1902">
        <v>4</v>
      </c>
      <c r="H1902">
        <v>2039</v>
      </c>
      <c r="I1902">
        <v>50</v>
      </c>
      <c r="J1902">
        <v>1.93</v>
      </c>
      <c r="K1902">
        <v>0</v>
      </c>
      <c r="L1902">
        <v>39.1</v>
      </c>
      <c r="M1902">
        <v>6.3900000000000003E-4</v>
      </c>
      <c r="N1902">
        <v>0.16</v>
      </c>
      <c r="O1902">
        <v>0</v>
      </c>
      <c r="P1902">
        <v>5.3109433962264096E-3</v>
      </c>
      <c r="Q1902">
        <v>0</v>
      </c>
      <c r="R1902">
        <v>0.06</v>
      </c>
      <c r="S1902">
        <v>0</v>
      </c>
      <c r="T1902">
        <v>142.69</v>
      </c>
      <c r="U1902">
        <v>0.21</v>
      </c>
      <c r="V1902">
        <v>0</v>
      </c>
      <c r="W1902">
        <v>0.57999999999999996</v>
      </c>
      <c r="X1902">
        <v>0</v>
      </c>
      <c r="Y1902">
        <v>0.31</v>
      </c>
      <c r="Z1902">
        <v>0</v>
      </c>
      <c r="AA1902">
        <v>1.7999999999999999E-2</v>
      </c>
      <c r="AB1902">
        <v>0</v>
      </c>
      <c r="AC1902" t="s">
        <v>36</v>
      </c>
      <c r="AD1902" t="s">
        <v>36</v>
      </c>
      <c r="AE1902" t="s">
        <v>36</v>
      </c>
      <c r="AF1902" t="s">
        <v>36</v>
      </c>
      <c r="AG1902" t="s">
        <v>36</v>
      </c>
      <c r="AH1902" t="s">
        <v>36</v>
      </c>
    </row>
    <row r="1903" spans="1:34" x14ac:dyDescent="0.25">
      <c r="A1903">
        <v>969</v>
      </c>
      <c r="B1903" t="s">
        <v>34</v>
      </c>
      <c r="C1903">
        <v>4</v>
      </c>
      <c r="D1903">
        <v>50</v>
      </c>
      <c r="E1903">
        <v>4</v>
      </c>
      <c r="F1903" t="s">
        <v>39</v>
      </c>
      <c r="G1903">
        <v>4</v>
      </c>
      <c r="H1903">
        <v>2040</v>
      </c>
      <c r="I1903">
        <v>51</v>
      </c>
      <c r="J1903">
        <v>1.93</v>
      </c>
      <c r="K1903">
        <v>0</v>
      </c>
      <c r="L1903">
        <v>39.1</v>
      </c>
      <c r="M1903">
        <v>6.3900000000000003E-4</v>
      </c>
      <c r="N1903">
        <v>0.16</v>
      </c>
      <c r="O1903">
        <v>0</v>
      </c>
      <c r="P1903">
        <v>5.3109433962264096E-3</v>
      </c>
      <c r="Q1903">
        <v>0</v>
      </c>
      <c r="R1903">
        <v>0.06</v>
      </c>
      <c r="S1903">
        <v>0</v>
      </c>
      <c r="T1903">
        <v>142.69</v>
      </c>
      <c r="U1903">
        <v>0.21</v>
      </c>
      <c r="V1903">
        <v>0</v>
      </c>
      <c r="W1903">
        <v>0.57999999999999996</v>
      </c>
      <c r="X1903">
        <v>0</v>
      </c>
      <c r="Y1903">
        <v>0.31</v>
      </c>
      <c r="Z1903">
        <v>0</v>
      </c>
      <c r="AA1903">
        <v>1.7999999999999999E-2</v>
      </c>
      <c r="AB1903">
        <v>0</v>
      </c>
      <c r="AC1903" t="s">
        <v>36</v>
      </c>
      <c r="AD1903" t="s">
        <v>36</v>
      </c>
      <c r="AE1903" t="s">
        <v>36</v>
      </c>
      <c r="AF1903" t="s">
        <v>36</v>
      </c>
      <c r="AG1903" t="s">
        <v>36</v>
      </c>
      <c r="AH1903" t="s">
        <v>36</v>
      </c>
    </row>
    <row r="1904" spans="1:34" x14ac:dyDescent="0.25">
      <c r="A1904">
        <v>1002</v>
      </c>
      <c r="B1904" t="s">
        <v>34</v>
      </c>
      <c r="C1904">
        <v>4</v>
      </c>
      <c r="D1904">
        <v>120</v>
      </c>
      <c r="E1904">
        <v>5</v>
      </c>
      <c r="F1904" t="s">
        <v>39</v>
      </c>
      <c r="G1904">
        <v>4</v>
      </c>
      <c r="H1904">
        <v>2022</v>
      </c>
      <c r="I1904">
        <v>33</v>
      </c>
      <c r="J1904">
        <v>1.93</v>
      </c>
      <c r="K1904">
        <v>0</v>
      </c>
      <c r="L1904">
        <v>39.1</v>
      </c>
      <c r="M1904">
        <v>6.3900000000000003E-4</v>
      </c>
      <c r="N1904">
        <v>0.16</v>
      </c>
      <c r="O1904">
        <v>0</v>
      </c>
      <c r="P1904">
        <v>5.3109433962264096E-3</v>
      </c>
      <c r="Q1904">
        <v>0</v>
      </c>
      <c r="R1904">
        <v>0.06</v>
      </c>
      <c r="S1904">
        <v>0</v>
      </c>
      <c r="T1904">
        <v>133.16999999999999</v>
      </c>
      <c r="U1904">
        <v>0.21</v>
      </c>
      <c r="V1904">
        <v>0</v>
      </c>
      <c r="W1904">
        <v>0.57999999999999996</v>
      </c>
      <c r="X1904">
        <v>0</v>
      </c>
      <c r="Y1904">
        <v>0.31</v>
      </c>
      <c r="Z1904">
        <v>0</v>
      </c>
      <c r="AA1904">
        <v>1.7999999999999999E-2</v>
      </c>
      <c r="AB1904">
        <v>0</v>
      </c>
      <c r="AC1904" t="s">
        <v>36</v>
      </c>
      <c r="AD1904" t="s">
        <v>36</v>
      </c>
      <c r="AE1904" t="s">
        <v>36</v>
      </c>
      <c r="AF1904" t="s">
        <v>36</v>
      </c>
      <c r="AG1904" t="s">
        <v>36</v>
      </c>
      <c r="AH1904" t="s">
        <v>36</v>
      </c>
    </row>
    <row r="1905" spans="1:34" x14ac:dyDescent="0.25">
      <c r="A1905">
        <v>1003</v>
      </c>
      <c r="B1905" t="s">
        <v>34</v>
      </c>
      <c r="C1905">
        <v>4</v>
      </c>
      <c r="D1905">
        <v>120</v>
      </c>
      <c r="E1905">
        <v>5</v>
      </c>
      <c r="F1905" t="s">
        <v>39</v>
      </c>
      <c r="G1905">
        <v>4</v>
      </c>
      <c r="H1905">
        <v>2023</v>
      </c>
      <c r="I1905">
        <v>34</v>
      </c>
      <c r="J1905">
        <v>1.93</v>
      </c>
      <c r="K1905">
        <v>0</v>
      </c>
      <c r="L1905">
        <v>39.1</v>
      </c>
      <c r="M1905">
        <v>6.3900000000000003E-4</v>
      </c>
      <c r="N1905">
        <v>0.16</v>
      </c>
      <c r="O1905">
        <v>0</v>
      </c>
      <c r="P1905">
        <v>5.3109433962264096E-3</v>
      </c>
      <c r="Q1905">
        <v>0</v>
      </c>
      <c r="R1905">
        <v>0.06</v>
      </c>
      <c r="S1905">
        <v>0</v>
      </c>
      <c r="T1905">
        <v>133.16999999999999</v>
      </c>
      <c r="U1905">
        <v>0.21</v>
      </c>
      <c r="V1905">
        <v>0</v>
      </c>
      <c r="W1905">
        <v>0.57999999999999996</v>
      </c>
      <c r="X1905">
        <v>0</v>
      </c>
      <c r="Y1905">
        <v>0.31</v>
      </c>
      <c r="Z1905">
        <v>0</v>
      </c>
      <c r="AA1905">
        <v>1.7999999999999999E-2</v>
      </c>
      <c r="AB1905">
        <v>0</v>
      </c>
      <c r="AC1905" t="s">
        <v>36</v>
      </c>
      <c r="AD1905" t="s">
        <v>36</v>
      </c>
      <c r="AE1905" t="s">
        <v>36</v>
      </c>
      <c r="AF1905" t="s">
        <v>36</v>
      </c>
      <c r="AG1905" t="s">
        <v>36</v>
      </c>
      <c r="AH1905" t="s">
        <v>36</v>
      </c>
    </row>
    <row r="1906" spans="1:34" x14ac:dyDescent="0.25">
      <c r="A1906">
        <v>1004</v>
      </c>
      <c r="B1906" t="s">
        <v>34</v>
      </c>
      <c r="C1906">
        <v>4</v>
      </c>
      <c r="D1906">
        <v>120</v>
      </c>
      <c r="E1906">
        <v>5</v>
      </c>
      <c r="F1906" t="s">
        <v>39</v>
      </c>
      <c r="G1906">
        <v>4</v>
      </c>
      <c r="H1906">
        <v>2024</v>
      </c>
      <c r="I1906">
        <v>35</v>
      </c>
      <c r="J1906">
        <v>1.93</v>
      </c>
      <c r="K1906">
        <v>0</v>
      </c>
      <c r="L1906">
        <v>39.1</v>
      </c>
      <c r="M1906">
        <v>6.3900000000000003E-4</v>
      </c>
      <c r="N1906">
        <v>0.16</v>
      </c>
      <c r="O1906">
        <v>0</v>
      </c>
      <c r="P1906">
        <v>5.3109433962264096E-3</v>
      </c>
      <c r="Q1906">
        <v>0</v>
      </c>
      <c r="R1906">
        <v>0.06</v>
      </c>
      <c r="S1906">
        <v>0</v>
      </c>
      <c r="T1906">
        <v>133.16999999999999</v>
      </c>
      <c r="U1906">
        <v>0.21</v>
      </c>
      <c r="V1906">
        <v>0</v>
      </c>
      <c r="W1906">
        <v>0.57999999999999996</v>
      </c>
      <c r="X1906">
        <v>0</v>
      </c>
      <c r="Y1906">
        <v>0.31</v>
      </c>
      <c r="Z1906">
        <v>0</v>
      </c>
      <c r="AA1906">
        <v>1.7999999999999999E-2</v>
      </c>
      <c r="AB1906">
        <v>0</v>
      </c>
      <c r="AC1906" t="s">
        <v>36</v>
      </c>
      <c r="AD1906" t="s">
        <v>36</v>
      </c>
      <c r="AE1906" t="s">
        <v>36</v>
      </c>
      <c r="AF1906" t="s">
        <v>36</v>
      </c>
      <c r="AG1906" t="s">
        <v>36</v>
      </c>
      <c r="AH1906" t="s">
        <v>36</v>
      </c>
    </row>
    <row r="1907" spans="1:34" x14ac:dyDescent="0.25">
      <c r="A1907">
        <v>1005</v>
      </c>
      <c r="B1907" t="s">
        <v>34</v>
      </c>
      <c r="C1907">
        <v>4</v>
      </c>
      <c r="D1907">
        <v>120</v>
      </c>
      <c r="E1907">
        <v>5</v>
      </c>
      <c r="F1907" t="s">
        <v>39</v>
      </c>
      <c r="G1907">
        <v>4</v>
      </c>
      <c r="H1907">
        <v>2025</v>
      </c>
      <c r="I1907">
        <v>36</v>
      </c>
      <c r="J1907">
        <v>1.93</v>
      </c>
      <c r="K1907">
        <v>0</v>
      </c>
      <c r="L1907">
        <v>39.1</v>
      </c>
      <c r="M1907">
        <v>6.3900000000000003E-4</v>
      </c>
      <c r="N1907">
        <v>0.16</v>
      </c>
      <c r="O1907">
        <v>0</v>
      </c>
      <c r="P1907">
        <v>5.3109433962264096E-3</v>
      </c>
      <c r="Q1907">
        <v>0</v>
      </c>
      <c r="R1907">
        <v>0.06</v>
      </c>
      <c r="S1907">
        <v>0</v>
      </c>
      <c r="T1907">
        <v>133.16999999999999</v>
      </c>
      <c r="U1907">
        <v>0.21</v>
      </c>
      <c r="V1907">
        <v>0</v>
      </c>
      <c r="W1907">
        <v>0.57999999999999996</v>
      </c>
      <c r="X1907">
        <v>0</v>
      </c>
      <c r="Y1907">
        <v>0.31</v>
      </c>
      <c r="Z1907">
        <v>0</v>
      </c>
      <c r="AA1907">
        <v>1.7999999999999999E-2</v>
      </c>
      <c r="AB1907">
        <v>0</v>
      </c>
      <c r="AC1907" t="s">
        <v>36</v>
      </c>
      <c r="AD1907" t="s">
        <v>36</v>
      </c>
      <c r="AE1907" t="s">
        <v>36</v>
      </c>
      <c r="AF1907" t="s">
        <v>36</v>
      </c>
      <c r="AG1907" t="s">
        <v>36</v>
      </c>
      <c r="AH1907" t="s">
        <v>36</v>
      </c>
    </row>
    <row r="1908" spans="1:34" x14ac:dyDescent="0.25">
      <c r="A1908">
        <v>1006</v>
      </c>
      <c r="B1908" t="s">
        <v>34</v>
      </c>
      <c r="C1908">
        <v>4</v>
      </c>
      <c r="D1908">
        <v>120</v>
      </c>
      <c r="E1908">
        <v>5</v>
      </c>
      <c r="F1908" t="s">
        <v>39</v>
      </c>
      <c r="G1908">
        <v>4</v>
      </c>
      <c r="H1908">
        <v>2026</v>
      </c>
      <c r="I1908">
        <v>37</v>
      </c>
      <c r="J1908">
        <v>1.93</v>
      </c>
      <c r="K1908">
        <v>0</v>
      </c>
      <c r="L1908">
        <v>39.1</v>
      </c>
      <c r="M1908">
        <v>6.3900000000000003E-4</v>
      </c>
      <c r="N1908">
        <v>0.16</v>
      </c>
      <c r="O1908">
        <v>0</v>
      </c>
      <c r="P1908">
        <v>5.3109433962264096E-3</v>
      </c>
      <c r="Q1908">
        <v>0</v>
      </c>
      <c r="R1908">
        <v>0.06</v>
      </c>
      <c r="S1908">
        <v>0</v>
      </c>
      <c r="T1908">
        <v>133.16999999999999</v>
      </c>
      <c r="U1908">
        <v>0.21</v>
      </c>
      <c r="V1908">
        <v>0</v>
      </c>
      <c r="W1908">
        <v>0.57999999999999996</v>
      </c>
      <c r="X1908">
        <v>0</v>
      </c>
      <c r="Y1908">
        <v>0.31</v>
      </c>
      <c r="Z1908">
        <v>0</v>
      </c>
      <c r="AA1908">
        <v>1.7999999999999999E-2</v>
      </c>
      <c r="AB1908">
        <v>0</v>
      </c>
      <c r="AC1908" t="s">
        <v>36</v>
      </c>
      <c r="AD1908" t="s">
        <v>36</v>
      </c>
      <c r="AE1908" t="s">
        <v>36</v>
      </c>
      <c r="AF1908" t="s">
        <v>36</v>
      </c>
      <c r="AG1908" t="s">
        <v>36</v>
      </c>
      <c r="AH1908" t="s">
        <v>36</v>
      </c>
    </row>
    <row r="1909" spans="1:34" x14ac:dyDescent="0.25">
      <c r="A1909">
        <v>1007</v>
      </c>
      <c r="B1909" t="s">
        <v>34</v>
      </c>
      <c r="C1909">
        <v>4</v>
      </c>
      <c r="D1909">
        <v>120</v>
      </c>
      <c r="E1909">
        <v>5</v>
      </c>
      <c r="F1909" t="s">
        <v>39</v>
      </c>
      <c r="G1909">
        <v>4</v>
      </c>
      <c r="H1909">
        <v>2027</v>
      </c>
      <c r="I1909">
        <v>38</v>
      </c>
      <c r="J1909">
        <v>1.93</v>
      </c>
      <c r="K1909">
        <v>0</v>
      </c>
      <c r="L1909">
        <v>39.1</v>
      </c>
      <c r="M1909">
        <v>6.3900000000000003E-4</v>
      </c>
      <c r="N1909">
        <v>0.16</v>
      </c>
      <c r="O1909">
        <v>0</v>
      </c>
      <c r="P1909">
        <v>5.3109433962264096E-3</v>
      </c>
      <c r="Q1909">
        <v>0</v>
      </c>
      <c r="R1909">
        <v>0.06</v>
      </c>
      <c r="S1909">
        <v>0</v>
      </c>
      <c r="T1909">
        <v>133.16999999999999</v>
      </c>
      <c r="U1909">
        <v>0.21</v>
      </c>
      <c r="V1909">
        <v>0</v>
      </c>
      <c r="W1909">
        <v>0.57999999999999996</v>
      </c>
      <c r="X1909">
        <v>0</v>
      </c>
      <c r="Y1909">
        <v>0.31</v>
      </c>
      <c r="Z1909">
        <v>0</v>
      </c>
      <c r="AA1909">
        <v>1.7999999999999999E-2</v>
      </c>
      <c r="AB1909">
        <v>0</v>
      </c>
      <c r="AC1909" t="s">
        <v>36</v>
      </c>
      <c r="AD1909" t="s">
        <v>36</v>
      </c>
      <c r="AE1909" t="s">
        <v>36</v>
      </c>
      <c r="AF1909" t="s">
        <v>36</v>
      </c>
      <c r="AG1909" t="s">
        <v>36</v>
      </c>
      <c r="AH1909" t="s">
        <v>36</v>
      </c>
    </row>
    <row r="1910" spans="1:34" x14ac:dyDescent="0.25">
      <c r="A1910">
        <v>1008</v>
      </c>
      <c r="B1910" t="s">
        <v>34</v>
      </c>
      <c r="C1910">
        <v>4</v>
      </c>
      <c r="D1910">
        <v>120</v>
      </c>
      <c r="E1910">
        <v>5</v>
      </c>
      <c r="F1910" t="s">
        <v>39</v>
      </c>
      <c r="G1910">
        <v>4</v>
      </c>
      <c r="H1910">
        <v>2028</v>
      </c>
      <c r="I1910">
        <v>39</v>
      </c>
      <c r="J1910">
        <v>1.93</v>
      </c>
      <c r="K1910">
        <v>0</v>
      </c>
      <c r="L1910">
        <v>39.1</v>
      </c>
      <c r="M1910">
        <v>6.3900000000000003E-4</v>
      </c>
      <c r="N1910">
        <v>0.16</v>
      </c>
      <c r="O1910">
        <v>0</v>
      </c>
      <c r="P1910">
        <v>5.3109433962264096E-3</v>
      </c>
      <c r="Q1910">
        <v>0</v>
      </c>
      <c r="R1910">
        <v>0.06</v>
      </c>
      <c r="S1910">
        <v>0</v>
      </c>
      <c r="T1910">
        <v>133.16999999999999</v>
      </c>
      <c r="U1910">
        <v>0.21</v>
      </c>
      <c r="V1910">
        <v>0</v>
      </c>
      <c r="W1910">
        <v>0.57999999999999996</v>
      </c>
      <c r="X1910">
        <v>0</v>
      </c>
      <c r="Y1910">
        <v>0.31</v>
      </c>
      <c r="Z1910">
        <v>0</v>
      </c>
      <c r="AA1910">
        <v>1.7999999999999999E-2</v>
      </c>
      <c r="AB1910">
        <v>0</v>
      </c>
      <c r="AC1910" t="s">
        <v>36</v>
      </c>
      <c r="AD1910" t="s">
        <v>36</v>
      </c>
      <c r="AE1910" t="s">
        <v>36</v>
      </c>
      <c r="AF1910" t="s">
        <v>36</v>
      </c>
      <c r="AG1910" t="s">
        <v>36</v>
      </c>
      <c r="AH1910" t="s">
        <v>36</v>
      </c>
    </row>
    <row r="1911" spans="1:34" x14ac:dyDescent="0.25">
      <c r="A1911">
        <v>1009</v>
      </c>
      <c r="B1911" t="s">
        <v>34</v>
      </c>
      <c r="C1911">
        <v>4</v>
      </c>
      <c r="D1911">
        <v>120</v>
      </c>
      <c r="E1911">
        <v>5</v>
      </c>
      <c r="F1911" t="s">
        <v>39</v>
      </c>
      <c r="G1911">
        <v>4</v>
      </c>
      <c r="H1911">
        <v>2029</v>
      </c>
      <c r="I1911">
        <v>40</v>
      </c>
      <c r="J1911">
        <v>1.93</v>
      </c>
      <c r="K1911">
        <v>0</v>
      </c>
      <c r="L1911">
        <v>39.1</v>
      </c>
      <c r="M1911">
        <v>6.3900000000000003E-4</v>
      </c>
      <c r="N1911">
        <v>0.16</v>
      </c>
      <c r="O1911">
        <v>0</v>
      </c>
      <c r="P1911">
        <v>5.3109433962264096E-3</v>
      </c>
      <c r="Q1911">
        <v>0</v>
      </c>
      <c r="R1911">
        <v>0.06</v>
      </c>
      <c r="S1911">
        <v>0</v>
      </c>
      <c r="T1911">
        <v>133.16999999999999</v>
      </c>
      <c r="U1911">
        <v>0.21</v>
      </c>
      <c r="V1911">
        <v>0</v>
      </c>
      <c r="W1911">
        <v>0.57999999999999996</v>
      </c>
      <c r="X1911">
        <v>0</v>
      </c>
      <c r="Y1911">
        <v>0.31</v>
      </c>
      <c r="Z1911">
        <v>0</v>
      </c>
      <c r="AA1911">
        <v>1.7999999999999999E-2</v>
      </c>
      <c r="AB1911">
        <v>0</v>
      </c>
      <c r="AC1911" t="s">
        <v>36</v>
      </c>
      <c r="AD1911" t="s">
        <v>36</v>
      </c>
      <c r="AE1911" t="s">
        <v>36</v>
      </c>
      <c r="AF1911" t="s">
        <v>36</v>
      </c>
      <c r="AG1911" t="s">
        <v>36</v>
      </c>
      <c r="AH1911" t="s">
        <v>36</v>
      </c>
    </row>
    <row r="1912" spans="1:34" x14ac:dyDescent="0.25">
      <c r="A1912">
        <v>1010</v>
      </c>
      <c r="B1912" t="s">
        <v>34</v>
      </c>
      <c r="C1912">
        <v>4</v>
      </c>
      <c r="D1912">
        <v>120</v>
      </c>
      <c r="E1912">
        <v>5</v>
      </c>
      <c r="F1912" t="s">
        <v>39</v>
      </c>
      <c r="G1912">
        <v>4</v>
      </c>
      <c r="H1912">
        <v>2030</v>
      </c>
      <c r="I1912">
        <v>41</v>
      </c>
      <c r="J1912">
        <v>1.93</v>
      </c>
      <c r="K1912">
        <v>0</v>
      </c>
      <c r="L1912">
        <v>39.1</v>
      </c>
      <c r="M1912">
        <v>6.3900000000000003E-4</v>
      </c>
      <c r="N1912">
        <v>0.16</v>
      </c>
      <c r="O1912">
        <v>0</v>
      </c>
      <c r="P1912">
        <v>5.3109433962264096E-3</v>
      </c>
      <c r="Q1912">
        <v>0</v>
      </c>
      <c r="R1912">
        <v>0.06</v>
      </c>
      <c r="S1912">
        <v>0</v>
      </c>
      <c r="T1912">
        <v>133.16999999999999</v>
      </c>
      <c r="U1912">
        <v>0.21</v>
      </c>
      <c r="V1912">
        <v>0</v>
      </c>
      <c r="W1912">
        <v>0.57999999999999996</v>
      </c>
      <c r="X1912">
        <v>0</v>
      </c>
      <c r="Y1912">
        <v>0.31</v>
      </c>
      <c r="Z1912">
        <v>0</v>
      </c>
      <c r="AA1912">
        <v>1.7999999999999999E-2</v>
      </c>
      <c r="AB1912">
        <v>0</v>
      </c>
      <c r="AC1912" t="s">
        <v>36</v>
      </c>
      <c r="AD1912" t="s">
        <v>36</v>
      </c>
      <c r="AE1912" t="s">
        <v>36</v>
      </c>
      <c r="AF1912" t="s">
        <v>36</v>
      </c>
      <c r="AG1912" t="s">
        <v>36</v>
      </c>
      <c r="AH1912" t="s">
        <v>36</v>
      </c>
    </row>
    <row r="1913" spans="1:34" x14ac:dyDescent="0.25">
      <c r="A1913">
        <v>1011</v>
      </c>
      <c r="B1913" t="s">
        <v>34</v>
      </c>
      <c r="C1913">
        <v>4</v>
      </c>
      <c r="D1913">
        <v>120</v>
      </c>
      <c r="E1913">
        <v>5</v>
      </c>
      <c r="F1913" t="s">
        <v>39</v>
      </c>
      <c r="G1913">
        <v>4</v>
      </c>
      <c r="H1913">
        <v>2031</v>
      </c>
      <c r="I1913">
        <v>42</v>
      </c>
      <c r="J1913">
        <v>1.93</v>
      </c>
      <c r="K1913">
        <v>0</v>
      </c>
      <c r="L1913">
        <v>39.1</v>
      </c>
      <c r="M1913">
        <v>6.3900000000000003E-4</v>
      </c>
      <c r="N1913">
        <v>0.16</v>
      </c>
      <c r="O1913">
        <v>0</v>
      </c>
      <c r="P1913">
        <v>5.3109433962264096E-3</v>
      </c>
      <c r="Q1913">
        <v>0</v>
      </c>
      <c r="R1913">
        <v>0.06</v>
      </c>
      <c r="S1913">
        <v>0</v>
      </c>
      <c r="T1913">
        <v>133.16999999999999</v>
      </c>
      <c r="U1913">
        <v>0.21</v>
      </c>
      <c r="V1913">
        <v>0</v>
      </c>
      <c r="W1913">
        <v>0.57999999999999996</v>
      </c>
      <c r="X1913">
        <v>0</v>
      </c>
      <c r="Y1913">
        <v>0.31</v>
      </c>
      <c r="Z1913">
        <v>0</v>
      </c>
      <c r="AA1913">
        <v>1.7999999999999999E-2</v>
      </c>
      <c r="AB1913">
        <v>0</v>
      </c>
      <c r="AC1913" t="s">
        <v>36</v>
      </c>
      <c r="AD1913" t="s">
        <v>36</v>
      </c>
      <c r="AE1913" t="s">
        <v>36</v>
      </c>
      <c r="AF1913" t="s">
        <v>36</v>
      </c>
      <c r="AG1913" t="s">
        <v>36</v>
      </c>
      <c r="AH1913" t="s">
        <v>36</v>
      </c>
    </row>
    <row r="1914" spans="1:34" x14ac:dyDescent="0.25">
      <c r="A1914">
        <v>1012</v>
      </c>
      <c r="B1914" t="s">
        <v>34</v>
      </c>
      <c r="C1914">
        <v>4</v>
      </c>
      <c r="D1914">
        <v>120</v>
      </c>
      <c r="E1914">
        <v>5</v>
      </c>
      <c r="F1914" t="s">
        <v>39</v>
      </c>
      <c r="G1914">
        <v>4</v>
      </c>
      <c r="H1914">
        <v>2032</v>
      </c>
      <c r="I1914">
        <v>43</v>
      </c>
      <c r="J1914">
        <v>1.93</v>
      </c>
      <c r="K1914">
        <v>0</v>
      </c>
      <c r="L1914">
        <v>39.1</v>
      </c>
      <c r="M1914">
        <v>6.3900000000000003E-4</v>
      </c>
      <c r="N1914">
        <v>0.16</v>
      </c>
      <c r="O1914">
        <v>0</v>
      </c>
      <c r="P1914">
        <v>5.3109433962264096E-3</v>
      </c>
      <c r="Q1914">
        <v>0</v>
      </c>
      <c r="R1914">
        <v>0.06</v>
      </c>
      <c r="S1914">
        <v>0</v>
      </c>
      <c r="T1914">
        <v>133.16999999999999</v>
      </c>
      <c r="U1914">
        <v>0.21</v>
      </c>
      <c r="V1914">
        <v>0</v>
      </c>
      <c r="W1914">
        <v>0.57999999999999996</v>
      </c>
      <c r="X1914">
        <v>0</v>
      </c>
      <c r="Y1914">
        <v>0.31</v>
      </c>
      <c r="Z1914">
        <v>0</v>
      </c>
      <c r="AA1914">
        <v>1.7999999999999999E-2</v>
      </c>
      <c r="AB1914">
        <v>0</v>
      </c>
      <c r="AC1914" t="s">
        <v>36</v>
      </c>
      <c r="AD1914" t="s">
        <v>36</v>
      </c>
      <c r="AE1914" t="s">
        <v>36</v>
      </c>
      <c r="AF1914" t="s">
        <v>36</v>
      </c>
      <c r="AG1914" t="s">
        <v>36</v>
      </c>
      <c r="AH1914" t="s">
        <v>36</v>
      </c>
    </row>
    <row r="1915" spans="1:34" x14ac:dyDescent="0.25">
      <c r="A1915">
        <v>1013</v>
      </c>
      <c r="B1915" t="s">
        <v>34</v>
      </c>
      <c r="C1915">
        <v>4</v>
      </c>
      <c r="D1915">
        <v>120</v>
      </c>
      <c r="E1915">
        <v>5</v>
      </c>
      <c r="F1915" t="s">
        <v>39</v>
      </c>
      <c r="G1915">
        <v>4</v>
      </c>
      <c r="H1915">
        <v>2033</v>
      </c>
      <c r="I1915">
        <v>44</v>
      </c>
      <c r="J1915">
        <v>1.93</v>
      </c>
      <c r="K1915">
        <v>0</v>
      </c>
      <c r="L1915">
        <v>39.1</v>
      </c>
      <c r="M1915">
        <v>6.3900000000000003E-4</v>
      </c>
      <c r="N1915">
        <v>0.16</v>
      </c>
      <c r="O1915">
        <v>0</v>
      </c>
      <c r="P1915">
        <v>5.3109433962264096E-3</v>
      </c>
      <c r="Q1915">
        <v>0</v>
      </c>
      <c r="R1915">
        <v>0.06</v>
      </c>
      <c r="S1915">
        <v>0</v>
      </c>
      <c r="T1915">
        <v>133.16999999999999</v>
      </c>
      <c r="U1915">
        <v>0.21</v>
      </c>
      <c r="V1915">
        <v>0</v>
      </c>
      <c r="W1915">
        <v>0.57999999999999996</v>
      </c>
      <c r="X1915">
        <v>0</v>
      </c>
      <c r="Y1915">
        <v>0.31</v>
      </c>
      <c r="Z1915">
        <v>0</v>
      </c>
      <c r="AA1915">
        <v>1.7999999999999999E-2</v>
      </c>
      <c r="AB1915">
        <v>0</v>
      </c>
      <c r="AC1915" t="s">
        <v>36</v>
      </c>
      <c r="AD1915" t="s">
        <v>36</v>
      </c>
      <c r="AE1915" t="s">
        <v>36</v>
      </c>
      <c r="AF1915" t="s">
        <v>36</v>
      </c>
      <c r="AG1915" t="s">
        <v>36</v>
      </c>
      <c r="AH1915" t="s">
        <v>36</v>
      </c>
    </row>
    <row r="1916" spans="1:34" x14ac:dyDescent="0.25">
      <c r="A1916">
        <v>1014</v>
      </c>
      <c r="B1916" t="s">
        <v>34</v>
      </c>
      <c r="C1916">
        <v>4</v>
      </c>
      <c r="D1916">
        <v>120</v>
      </c>
      <c r="E1916">
        <v>5</v>
      </c>
      <c r="F1916" t="s">
        <v>39</v>
      </c>
      <c r="G1916">
        <v>4</v>
      </c>
      <c r="H1916">
        <v>2034</v>
      </c>
      <c r="I1916">
        <v>45</v>
      </c>
      <c r="J1916">
        <v>1.93</v>
      </c>
      <c r="K1916">
        <v>0</v>
      </c>
      <c r="L1916">
        <v>39.1</v>
      </c>
      <c r="M1916">
        <v>6.3900000000000003E-4</v>
      </c>
      <c r="N1916">
        <v>0.16</v>
      </c>
      <c r="O1916">
        <v>0</v>
      </c>
      <c r="P1916">
        <v>5.3109433962264096E-3</v>
      </c>
      <c r="Q1916">
        <v>0</v>
      </c>
      <c r="R1916">
        <v>0.06</v>
      </c>
      <c r="S1916">
        <v>0</v>
      </c>
      <c r="T1916">
        <v>133.16999999999999</v>
      </c>
      <c r="U1916">
        <v>0.21</v>
      </c>
      <c r="V1916">
        <v>0</v>
      </c>
      <c r="W1916">
        <v>0.57999999999999996</v>
      </c>
      <c r="X1916">
        <v>0</v>
      </c>
      <c r="Y1916">
        <v>0.31</v>
      </c>
      <c r="Z1916">
        <v>0</v>
      </c>
      <c r="AA1916">
        <v>1.7999999999999999E-2</v>
      </c>
      <c r="AB1916">
        <v>0</v>
      </c>
      <c r="AC1916" t="s">
        <v>36</v>
      </c>
      <c r="AD1916" t="s">
        <v>36</v>
      </c>
      <c r="AE1916" t="s">
        <v>36</v>
      </c>
      <c r="AF1916" t="s">
        <v>36</v>
      </c>
      <c r="AG1916" t="s">
        <v>36</v>
      </c>
      <c r="AH1916" t="s">
        <v>36</v>
      </c>
    </row>
    <row r="1917" spans="1:34" x14ac:dyDescent="0.25">
      <c r="A1917">
        <v>1015</v>
      </c>
      <c r="B1917" t="s">
        <v>34</v>
      </c>
      <c r="C1917">
        <v>4</v>
      </c>
      <c r="D1917">
        <v>120</v>
      </c>
      <c r="E1917">
        <v>5</v>
      </c>
      <c r="F1917" t="s">
        <v>39</v>
      </c>
      <c r="G1917">
        <v>4</v>
      </c>
      <c r="H1917">
        <v>2035</v>
      </c>
      <c r="I1917">
        <v>46</v>
      </c>
      <c r="J1917">
        <v>1.93</v>
      </c>
      <c r="K1917">
        <v>0</v>
      </c>
      <c r="L1917">
        <v>39.1</v>
      </c>
      <c r="M1917">
        <v>6.3900000000000003E-4</v>
      </c>
      <c r="N1917">
        <v>0.16</v>
      </c>
      <c r="O1917">
        <v>0</v>
      </c>
      <c r="P1917">
        <v>5.3109433962264096E-3</v>
      </c>
      <c r="Q1917">
        <v>0</v>
      </c>
      <c r="R1917">
        <v>0.06</v>
      </c>
      <c r="S1917">
        <v>0</v>
      </c>
      <c r="T1917">
        <v>133.16999999999999</v>
      </c>
      <c r="U1917">
        <v>0.21</v>
      </c>
      <c r="V1917">
        <v>0</v>
      </c>
      <c r="W1917">
        <v>0.57999999999999996</v>
      </c>
      <c r="X1917">
        <v>0</v>
      </c>
      <c r="Y1917">
        <v>0.31</v>
      </c>
      <c r="Z1917">
        <v>0</v>
      </c>
      <c r="AA1917">
        <v>1.7999999999999999E-2</v>
      </c>
      <c r="AB1917">
        <v>0</v>
      </c>
      <c r="AC1917" t="s">
        <v>36</v>
      </c>
      <c r="AD1917" t="s">
        <v>36</v>
      </c>
      <c r="AE1917" t="s">
        <v>36</v>
      </c>
      <c r="AF1917" t="s">
        <v>36</v>
      </c>
      <c r="AG1917" t="s">
        <v>36</v>
      </c>
      <c r="AH1917" t="s">
        <v>36</v>
      </c>
    </row>
    <row r="1918" spans="1:34" x14ac:dyDescent="0.25">
      <c r="A1918">
        <v>1016</v>
      </c>
      <c r="B1918" t="s">
        <v>34</v>
      </c>
      <c r="C1918">
        <v>4</v>
      </c>
      <c r="D1918">
        <v>120</v>
      </c>
      <c r="E1918">
        <v>5</v>
      </c>
      <c r="F1918" t="s">
        <v>39</v>
      </c>
      <c r="G1918">
        <v>4</v>
      </c>
      <c r="H1918">
        <v>2036</v>
      </c>
      <c r="I1918">
        <v>47</v>
      </c>
      <c r="J1918">
        <v>1.93</v>
      </c>
      <c r="K1918">
        <v>0</v>
      </c>
      <c r="L1918">
        <v>39.1</v>
      </c>
      <c r="M1918">
        <v>6.3900000000000003E-4</v>
      </c>
      <c r="N1918">
        <v>0.16</v>
      </c>
      <c r="O1918">
        <v>0</v>
      </c>
      <c r="P1918">
        <v>5.3109433962264096E-3</v>
      </c>
      <c r="Q1918">
        <v>0</v>
      </c>
      <c r="R1918">
        <v>0.06</v>
      </c>
      <c r="S1918">
        <v>0</v>
      </c>
      <c r="T1918">
        <v>133.16999999999999</v>
      </c>
      <c r="U1918">
        <v>0.21</v>
      </c>
      <c r="V1918">
        <v>0</v>
      </c>
      <c r="W1918">
        <v>0.57999999999999996</v>
      </c>
      <c r="X1918">
        <v>0</v>
      </c>
      <c r="Y1918">
        <v>0.31</v>
      </c>
      <c r="Z1918">
        <v>0</v>
      </c>
      <c r="AA1918">
        <v>1.7999999999999999E-2</v>
      </c>
      <c r="AB1918">
        <v>0</v>
      </c>
      <c r="AC1918" t="s">
        <v>36</v>
      </c>
      <c r="AD1918" t="s">
        <v>36</v>
      </c>
      <c r="AE1918" t="s">
        <v>36</v>
      </c>
      <c r="AF1918" t="s">
        <v>36</v>
      </c>
      <c r="AG1918" t="s">
        <v>36</v>
      </c>
      <c r="AH1918" t="s">
        <v>36</v>
      </c>
    </row>
    <row r="1919" spans="1:34" x14ac:dyDescent="0.25">
      <c r="A1919">
        <v>1017</v>
      </c>
      <c r="B1919" t="s">
        <v>34</v>
      </c>
      <c r="C1919">
        <v>4</v>
      </c>
      <c r="D1919">
        <v>120</v>
      </c>
      <c r="E1919">
        <v>5</v>
      </c>
      <c r="F1919" t="s">
        <v>39</v>
      </c>
      <c r="G1919">
        <v>4</v>
      </c>
      <c r="H1919">
        <v>2037</v>
      </c>
      <c r="I1919">
        <v>48</v>
      </c>
      <c r="J1919">
        <v>1.93</v>
      </c>
      <c r="K1919">
        <v>0</v>
      </c>
      <c r="L1919">
        <v>39.1</v>
      </c>
      <c r="M1919">
        <v>6.3900000000000003E-4</v>
      </c>
      <c r="N1919">
        <v>0.16</v>
      </c>
      <c r="O1919">
        <v>0</v>
      </c>
      <c r="P1919">
        <v>5.3109433962264096E-3</v>
      </c>
      <c r="Q1919">
        <v>0</v>
      </c>
      <c r="R1919">
        <v>0.06</v>
      </c>
      <c r="S1919">
        <v>0</v>
      </c>
      <c r="T1919">
        <v>133.16999999999999</v>
      </c>
      <c r="U1919">
        <v>0.21</v>
      </c>
      <c r="V1919">
        <v>0</v>
      </c>
      <c r="W1919">
        <v>0.57999999999999996</v>
      </c>
      <c r="X1919">
        <v>0</v>
      </c>
      <c r="Y1919">
        <v>0.31</v>
      </c>
      <c r="Z1919">
        <v>0</v>
      </c>
      <c r="AA1919">
        <v>1.7999999999999999E-2</v>
      </c>
      <c r="AB1919">
        <v>0</v>
      </c>
      <c r="AC1919" t="s">
        <v>36</v>
      </c>
      <c r="AD1919" t="s">
        <v>36</v>
      </c>
      <c r="AE1919" t="s">
        <v>36</v>
      </c>
      <c r="AF1919" t="s">
        <v>36</v>
      </c>
      <c r="AG1919" t="s">
        <v>36</v>
      </c>
      <c r="AH1919" t="s">
        <v>36</v>
      </c>
    </row>
    <row r="1920" spans="1:34" x14ac:dyDescent="0.25">
      <c r="A1920">
        <v>1018</v>
      </c>
      <c r="B1920" t="s">
        <v>34</v>
      </c>
      <c r="C1920">
        <v>4</v>
      </c>
      <c r="D1920">
        <v>120</v>
      </c>
      <c r="E1920">
        <v>5</v>
      </c>
      <c r="F1920" t="s">
        <v>39</v>
      </c>
      <c r="G1920">
        <v>4</v>
      </c>
      <c r="H1920">
        <v>2038</v>
      </c>
      <c r="I1920">
        <v>49</v>
      </c>
      <c r="J1920">
        <v>1.93</v>
      </c>
      <c r="K1920">
        <v>0</v>
      </c>
      <c r="L1920">
        <v>39.1</v>
      </c>
      <c r="M1920">
        <v>6.3900000000000003E-4</v>
      </c>
      <c r="N1920">
        <v>0.16</v>
      </c>
      <c r="O1920">
        <v>0</v>
      </c>
      <c r="P1920">
        <v>5.3109433962264096E-3</v>
      </c>
      <c r="Q1920">
        <v>0</v>
      </c>
      <c r="R1920">
        <v>0.06</v>
      </c>
      <c r="S1920">
        <v>0</v>
      </c>
      <c r="T1920">
        <v>133.16999999999999</v>
      </c>
      <c r="U1920">
        <v>0.21</v>
      </c>
      <c r="V1920">
        <v>0</v>
      </c>
      <c r="W1920">
        <v>0.57999999999999996</v>
      </c>
      <c r="X1920">
        <v>0</v>
      </c>
      <c r="Y1920">
        <v>0.31</v>
      </c>
      <c r="Z1920">
        <v>0</v>
      </c>
      <c r="AA1920">
        <v>1.7999999999999999E-2</v>
      </c>
      <c r="AB1920">
        <v>0</v>
      </c>
      <c r="AC1920" t="s">
        <v>36</v>
      </c>
      <c r="AD1920" t="s">
        <v>36</v>
      </c>
      <c r="AE1920" t="s">
        <v>36</v>
      </c>
      <c r="AF1920" t="s">
        <v>36</v>
      </c>
      <c r="AG1920" t="s">
        <v>36</v>
      </c>
      <c r="AH1920" t="s">
        <v>36</v>
      </c>
    </row>
    <row r="1921" spans="1:34" x14ac:dyDescent="0.25">
      <c r="A1921">
        <v>1019</v>
      </c>
      <c r="B1921" t="s">
        <v>34</v>
      </c>
      <c r="C1921">
        <v>4</v>
      </c>
      <c r="D1921">
        <v>120</v>
      </c>
      <c r="E1921">
        <v>5</v>
      </c>
      <c r="F1921" t="s">
        <v>39</v>
      </c>
      <c r="G1921">
        <v>4</v>
      </c>
      <c r="H1921">
        <v>2039</v>
      </c>
      <c r="I1921">
        <v>50</v>
      </c>
      <c r="J1921">
        <v>1.93</v>
      </c>
      <c r="K1921">
        <v>0</v>
      </c>
      <c r="L1921">
        <v>39.1</v>
      </c>
      <c r="M1921">
        <v>6.3900000000000003E-4</v>
      </c>
      <c r="N1921">
        <v>0.16</v>
      </c>
      <c r="O1921">
        <v>0</v>
      </c>
      <c r="P1921">
        <v>5.3109433962264096E-3</v>
      </c>
      <c r="Q1921">
        <v>0</v>
      </c>
      <c r="R1921">
        <v>0.06</v>
      </c>
      <c r="S1921">
        <v>0</v>
      </c>
      <c r="T1921">
        <v>133.16999999999999</v>
      </c>
      <c r="U1921">
        <v>0.21</v>
      </c>
      <c r="V1921">
        <v>0</v>
      </c>
      <c r="W1921">
        <v>0.57999999999999996</v>
      </c>
      <c r="X1921">
        <v>0</v>
      </c>
      <c r="Y1921">
        <v>0.31</v>
      </c>
      <c r="Z1921">
        <v>0</v>
      </c>
      <c r="AA1921">
        <v>1.7999999999999999E-2</v>
      </c>
      <c r="AB1921">
        <v>0</v>
      </c>
      <c r="AC1921" t="s">
        <v>36</v>
      </c>
      <c r="AD1921" t="s">
        <v>36</v>
      </c>
      <c r="AE1921" t="s">
        <v>36</v>
      </c>
      <c r="AF1921" t="s">
        <v>36</v>
      </c>
      <c r="AG1921" t="s">
        <v>36</v>
      </c>
      <c r="AH1921" t="s">
        <v>36</v>
      </c>
    </row>
    <row r="1922" spans="1:34" x14ac:dyDescent="0.25">
      <c r="A1922">
        <v>1020</v>
      </c>
      <c r="B1922" t="s">
        <v>34</v>
      </c>
      <c r="C1922">
        <v>4</v>
      </c>
      <c r="D1922">
        <v>120</v>
      </c>
      <c r="E1922">
        <v>5</v>
      </c>
      <c r="F1922" t="s">
        <v>39</v>
      </c>
      <c r="G1922">
        <v>4</v>
      </c>
      <c r="H1922">
        <v>2040</v>
      </c>
      <c r="I1922">
        <v>51</v>
      </c>
      <c r="J1922">
        <v>1.93</v>
      </c>
      <c r="K1922">
        <v>0</v>
      </c>
      <c r="L1922">
        <v>39.1</v>
      </c>
      <c r="M1922">
        <v>6.3900000000000003E-4</v>
      </c>
      <c r="N1922">
        <v>0.16</v>
      </c>
      <c r="O1922">
        <v>0</v>
      </c>
      <c r="P1922">
        <v>5.3109433962264096E-3</v>
      </c>
      <c r="Q1922">
        <v>0</v>
      </c>
      <c r="R1922">
        <v>0.06</v>
      </c>
      <c r="S1922">
        <v>0</v>
      </c>
      <c r="T1922">
        <v>133.16999999999999</v>
      </c>
      <c r="U1922">
        <v>0.21</v>
      </c>
      <c r="V1922">
        <v>0</v>
      </c>
      <c r="W1922">
        <v>0.57999999999999996</v>
      </c>
      <c r="X1922">
        <v>0</v>
      </c>
      <c r="Y1922">
        <v>0.31</v>
      </c>
      <c r="Z1922">
        <v>0</v>
      </c>
      <c r="AA1922">
        <v>1.7999999999999999E-2</v>
      </c>
      <c r="AB1922">
        <v>0</v>
      </c>
      <c r="AC1922" t="s">
        <v>36</v>
      </c>
      <c r="AD1922" t="s">
        <v>36</v>
      </c>
      <c r="AE1922" t="s">
        <v>36</v>
      </c>
      <c r="AF1922" t="s">
        <v>36</v>
      </c>
      <c r="AG1922" t="s">
        <v>36</v>
      </c>
      <c r="AH1922" t="s">
        <v>36</v>
      </c>
    </row>
    <row r="1925" spans="1:34" x14ac:dyDescent="0.25">
      <c r="A1925" t="s">
        <v>46</v>
      </c>
    </row>
    <row r="1926" spans="1:34" x14ac:dyDescent="0.25">
      <c r="A1926" t="s">
        <v>0</v>
      </c>
      <c r="B1926" t="s">
        <v>1</v>
      </c>
      <c r="C1926" t="s">
        <v>2</v>
      </c>
      <c r="D1926" t="s">
        <v>3</v>
      </c>
      <c r="E1926" t="s">
        <v>4</v>
      </c>
      <c r="F1926" t="s">
        <v>5</v>
      </c>
      <c r="G1926" t="s">
        <v>6</v>
      </c>
      <c r="H1926" t="s">
        <v>7</v>
      </c>
      <c r="I1926" t="s">
        <v>8</v>
      </c>
      <c r="J1926" t="s">
        <v>9</v>
      </c>
      <c r="K1926" t="s">
        <v>10</v>
      </c>
      <c r="L1926" t="s">
        <v>11</v>
      </c>
      <c r="M1926" t="s">
        <v>12</v>
      </c>
      <c r="N1926" t="s">
        <v>13</v>
      </c>
      <c r="O1926" t="s">
        <v>14</v>
      </c>
      <c r="P1926" t="s">
        <v>15</v>
      </c>
      <c r="Q1926" t="s">
        <v>16</v>
      </c>
      <c r="R1926" t="s">
        <v>17</v>
      </c>
      <c r="S1926" t="s">
        <v>18</v>
      </c>
      <c r="T1926" t="s">
        <v>19</v>
      </c>
      <c r="U1926" t="s">
        <v>49</v>
      </c>
      <c r="V1926" t="s">
        <v>21</v>
      </c>
      <c r="W1926" t="s">
        <v>50</v>
      </c>
      <c r="X1926" t="s">
        <v>23</v>
      </c>
      <c r="Y1926" t="s">
        <v>51</v>
      </c>
      <c r="Z1926" t="s">
        <v>25</v>
      </c>
      <c r="AA1926" t="s">
        <v>52</v>
      </c>
      <c r="AB1926" t="s">
        <v>27</v>
      </c>
      <c r="AC1926" t="s">
        <v>28</v>
      </c>
      <c r="AD1926" t="s">
        <v>29</v>
      </c>
      <c r="AE1926" t="s">
        <v>30</v>
      </c>
      <c r="AF1926" t="s">
        <v>31</v>
      </c>
      <c r="AG1926" t="s">
        <v>32</v>
      </c>
      <c r="AH1926" t="s">
        <v>33</v>
      </c>
    </row>
    <row r="1927" spans="1:34" x14ac:dyDescent="0.25">
      <c r="A1927">
        <v>33</v>
      </c>
      <c r="B1927" t="s">
        <v>34</v>
      </c>
      <c r="C1927">
        <v>4</v>
      </c>
      <c r="D1927">
        <v>5</v>
      </c>
      <c r="E1927">
        <v>1</v>
      </c>
      <c r="F1927" t="s">
        <v>35</v>
      </c>
      <c r="G1927">
        <v>1</v>
      </c>
      <c r="H1927">
        <v>2022</v>
      </c>
      <c r="I1927">
        <v>33</v>
      </c>
      <c r="J1927">
        <v>2.41</v>
      </c>
      <c r="K1927">
        <v>0</v>
      </c>
      <c r="L1927">
        <v>54.1</v>
      </c>
      <c r="M1927">
        <v>0</v>
      </c>
      <c r="N1927">
        <v>0.01</v>
      </c>
      <c r="O1927">
        <v>0</v>
      </c>
      <c r="P1927">
        <v>5.3109433962264096E-3</v>
      </c>
      <c r="Q1927">
        <v>0</v>
      </c>
      <c r="R1927">
        <v>0.42</v>
      </c>
      <c r="S1927">
        <v>0</v>
      </c>
      <c r="T1927">
        <v>79.58</v>
      </c>
      <c r="U1927">
        <v>0.21</v>
      </c>
      <c r="V1927">
        <v>0</v>
      </c>
      <c r="W1927">
        <v>0.57999999999999996</v>
      </c>
      <c r="X1927">
        <v>0</v>
      </c>
      <c r="Y1927">
        <v>0.31</v>
      </c>
      <c r="Z1927">
        <v>0</v>
      </c>
      <c r="AA1927">
        <v>1.7999999999999999E-2</v>
      </c>
      <c r="AB1927">
        <v>0</v>
      </c>
      <c r="AC1927" t="s">
        <v>36</v>
      </c>
      <c r="AD1927" t="s">
        <v>36</v>
      </c>
      <c r="AE1927" t="s">
        <v>36</v>
      </c>
      <c r="AF1927" t="s">
        <v>36</v>
      </c>
      <c r="AG1927" t="s">
        <v>36</v>
      </c>
      <c r="AH1927" t="s">
        <v>36</v>
      </c>
    </row>
    <row r="1928" spans="1:34" x14ac:dyDescent="0.25">
      <c r="A1928">
        <v>34</v>
      </c>
      <c r="B1928" t="s">
        <v>34</v>
      </c>
      <c r="C1928">
        <v>4</v>
      </c>
      <c r="D1928">
        <v>5</v>
      </c>
      <c r="E1928">
        <v>1</v>
      </c>
      <c r="F1928" t="s">
        <v>35</v>
      </c>
      <c r="G1928">
        <v>1</v>
      </c>
      <c r="H1928">
        <v>2023</v>
      </c>
      <c r="I1928">
        <v>34</v>
      </c>
      <c r="J1928">
        <v>2.41</v>
      </c>
      <c r="K1928">
        <v>0</v>
      </c>
      <c r="L1928">
        <v>54.1</v>
      </c>
      <c r="M1928">
        <v>0</v>
      </c>
      <c r="N1928">
        <v>0.01</v>
      </c>
      <c r="O1928">
        <v>0</v>
      </c>
      <c r="P1928">
        <v>5.3109433962264096E-3</v>
      </c>
      <c r="Q1928">
        <v>0</v>
      </c>
      <c r="R1928">
        <v>0.42</v>
      </c>
      <c r="S1928">
        <v>0</v>
      </c>
      <c r="T1928">
        <v>79.58</v>
      </c>
      <c r="U1928">
        <v>0.21</v>
      </c>
      <c r="V1928">
        <v>0</v>
      </c>
      <c r="W1928">
        <v>0.57999999999999996</v>
      </c>
      <c r="X1928">
        <v>0</v>
      </c>
      <c r="Y1928">
        <v>0.31</v>
      </c>
      <c r="Z1928">
        <v>0</v>
      </c>
      <c r="AA1928">
        <v>1.7999999999999999E-2</v>
      </c>
      <c r="AB1928">
        <v>0</v>
      </c>
      <c r="AC1928" t="s">
        <v>36</v>
      </c>
      <c r="AD1928" t="s">
        <v>36</v>
      </c>
      <c r="AE1928" t="s">
        <v>36</v>
      </c>
      <c r="AF1928" t="s">
        <v>36</v>
      </c>
      <c r="AG1928" t="s">
        <v>36</v>
      </c>
      <c r="AH1928" t="s">
        <v>36</v>
      </c>
    </row>
    <row r="1929" spans="1:34" x14ac:dyDescent="0.25">
      <c r="A1929">
        <v>35</v>
      </c>
      <c r="B1929" t="s">
        <v>34</v>
      </c>
      <c r="C1929">
        <v>4</v>
      </c>
      <c r="D1929">
        <v>5</v>
      </c>
      <c r="E1929">
        <v>1</v>
      </c>
      <c r="F1929" t="s">
        <v>35</v>
      </c>
      <c r="G1929">
        <v>1</v>
      </c>
      <c r="H1929">
        <v>2024</v>
      </c>
      <c r="I1929">
        <v>35</v>
      </c>
      <c r="J1929">
        <v>2.41</v>
      </c>
      <c r="K1929">
        <v>0</v>
      </c>
      <c r="L1929">
        <v>54.1</v>
      </c>
      <c r="M1929">
        <v>0</v>
      </c>
      <c r="N1929">
        <v>0.01</v>
      </c>
      <c r="O1929">
        <v>0</v>
      </c>
      <c r="P1929">
        <v>5.3109433962264096E-3</v>
      </c>
      <c r="Q1929">
        <v>0</v>
      </c>
      <c r="R1929">
        <v>0.42</v>
      </c>
      <c r="S1929">
        <v>0</v>
      </c>
      <c r="T1929">
        <v>79.58</v>
      </c>
      <c r="U1929">
        <v>0.21</v>
      </c>
      <c r="V1929">
        <v>0</v>
      </c>
      <c r="W1929">
        <v>0.57999999999999996</v>
      </c>
      <c r="X1929">
        <v>0</v>
      </c>
      <c r="Y1929">
        <v>0.31</v>
      </c>
      <c r="Z1929">
        <v>0</v>
      </c>
      <c r="AA1929">
        <v>1.7999999999999999E-2</v>
      </c>
      <c r="AB1929">
        <v>0</v>
      </c>
      <c r="AC1929" t="s">
        <v>36</v>
      </c>
      <c r="AD1929" t="s">
        <v>36</v>
      </c>
      <c r="AE1929" t="s">
        <v>36</v>
      </c>
      <c r="AF1929" t="s">
        <v>36</v>
      </c>
      <c r="AG1929" t="s">
        <v>36</v>
      </c>
      <c r="AH1929" t="s">
        <v>36</v>
      </c>
    </row>
    <row r="1930" spans="1:34" x14ac:dyDescent="0.25">
      <c r="A1930">
        <v>36</v>
      </c>
      <c r="B1930" t="s">
        <v>34</v>
      </c>
      <c r="C1930">
        <v>4</v>
      </c>
      <c r="D1930">
        <v>5</v>
      </c>
      <c r="E1930">
        <v>1</v>
      </c>
      <c r="F1930" t="s">
        <v>35</v>
      </c>
      <c r="G1930">
        <v>1</v>
      </c>
      <c r="H1930">
        <v>2025</v>
      </c>
      <c r="I1930">
        <v>36</v>
      </c>
      <c r="J1930">
        <v>2.41</v>
      </c>
      <c r="K1930">
        <v>0</v>
      </c>
      <c r="L1930">
        <v>54.1</v>
      </c>
      <c r="M1930">
        <v>0</v>
      </c>
      <c r="N1930">
        <v>0.01</v>
      </c>
      <c r="O1930">
        <v>0</v>
      </c>
      <c r="P1930">
        <v>5.3109433962264096E-3</v>
      </c>
      <c r="Q1930">
        <v>0</v>
      </c>
      <c r="R1930">
        <v>0.42</v>
      </c>
      <c r="S1930">
        <v>0</v>
      </c>
      <c r="T1930">
        <v>79.58</v>
      </c>
      <c r="U1930">
        <v>0.21</v>
      </c>
      <c r="V1930">
        <v>0</v>
      </c>
      <c r="W1930">
        <v>0.57999999999999996</v>
      </c>
      <c r="X1930">
        <v>0</v>
      </c>
      <c r="Y1930">
        <v>0.31</v>
      </c>
      <c r="Z1930">
        <v>0</v>
      </c>
      <c r="AA1930">
        <v>1.7999999999999999E-2</v>
      </c>
      <c r="AB1930">
        <v>0</v>
      </c>
      <c r="AC1930" t="s">
        <v>36</v>
      </c>
      <c r="AD1930" t="s">
        <v>36</v>
      </c>
      <c r="AE1930" t="s">
        <v>36</v>
      </c>
      <c r="AF1930" t="s">
        <v>36</v>
      </c>
      <c r="AG1930" t="s">
        <v>36</v>
      </c>
      <c r="AH1930" t="s">
        <v>36</v>
      </c>
    </row>
    <row r="1931" spans="1:34" x14ac:dyDescent="0.25">
      <c r="A1931">
        <v>37</v>
      </c>
      <c r="B1931" t="s">
        <v>34</v>
      </c>
      <c r="C1931">
        <v>4</v>
      </c>
      <c r="D1931">
        <v>5</v>
      </c>
      <c r="E1931">
        <v>1</v>
      </c>
      <c r="F1931" t="s">
        <v>35</v>
      </c>
      <c r="G1931">
        <v>1</v>
      </c>
      <c r="H1931">
        <v>2026</v>
      </c>
      <c r="I1931">
        <v>37</v>
      </c>
      <c r="J1931">
        <v>2.41</v>
      </c>
      <c r="K1931">
        <v>0</v>
      </c>
      <c r="L1931">
        <v>54.1</v>
      </c>
      <c r="M1931">
        <v>0</v>
      </c>
      <c r="N1931">
        <v>0.01</v>
      </c>
      <c r="O1931">
        <v>0</v>
      </c>
      <c r="P1931">
        <v>5.3109433962264096E-3</v>
      </c>
      <c r="Q1931">
        <v>0</v>
      </c>
      <c r="R1931">
        <v>0.42</v>
      </c>
      <c r="S1931">
        <v>0</v>
      </c>
      <c r="T1931">
        <v>79.58</v>
      </c>
      <c r="U1931">
        <v>0.21</v>
      </c>
      <c r="V1931">
        <v>0</v>
      </c>
      <c r="W1931">
        <v>0.57999999999999996</v>
      </c>
      <c r="X1931">
        <v>0</v>
      </c>
      <c r="Y1931">
        <v>0.31</v>
      </c>
      <c r="Z1931">
        <v>0</v>
      </c>
      <c r="AA1931">
        <v>1.7999999999999999E-2</v>
      </c>
      <c r="AB1931">
        <v>0</v>
      </c>
      <c r="AC1931" t="s">
        <v>36</v>
      </c>
      <c r="AD1931" t="s">
        <v>36</v>
      </c>
      <c r="AE1931" t="s">
        <v>36</v>
      </c>
      <c r="AF1931" t="s">
        <v>36</v>
      </c>
      <c r="AG1931" t="s">
        <v>36</v>
      </c>
      <c r="AH1931" t="s">
        <v>36</v>
      </c>
    </row>
    <row r="1932" spans="1:34" x14ac:dyDescent="0.25">
      <c r="A1932">
        <v>38</v>
      </c>
      <c r="B1932" t="s">
        <v>34</v>
      </c>
      <c r="C1932">
        <v>4</v>
      </c>
      <c r="D1932">
        <v>5</v>
      </c>
      <c r="E1932">
        <v>1</v>
      </c>
      <c r="F1932" t="s">
        <v>35</v>
      </c>
      <c r="G1932">
        <v>1</v>
      </c>
      <c r="H1932">
        <v>2027</v>
      </c>
      <c r="I1932">
        <v>38</v>
      </c>
      <c r="J1932">
        <v>2.41</v>
      </c>
      <c r="K1932">
        <v>0</v>
      </c>
      <c r="L1932">
        <v>54.1</v>
      </c>
      <c r="M1932">
        <v>0</v>
      </c>
      <c r="N1932">
        <v>0.01</v>
      </c>
      <c r="O1932">
        <v>0</v>
      </c>
      <c r="P1932">
        <v>5.3109433962264096E-3</v>
      </c>
      <c r="Q1932">
        <v>0</v>
      </c>
      <c r="R1932">
        <v>0.42</v>
      </c>
      <c r="S1932">
        <v>0</v>
      </c>
      <c r="T1932">
        <v>79.58</v>
      </c>
      <c r="U1932">
        <v>0.21</v>
      </c>
      <c r="V1932">
        <v>0</v>
      </c>
      <c r="W1932">
        <v>0.57999999999999996</v>
      </c>
      <c r="X1932">
        <v>0</v>
      </c>
      <c r="Y1932">
        <v>0.31</v>
      </c>
      <c r="Z1932">
        <v>0</v>
      </c>
      <c r="AA1932">
        <v>1.7999999999999999E-2</v>
      </c>
      <c r="AB1932">
        <v>0</v>
      </c>
      <c r="AC1932" t="s">
        <v>36</v>
      </c>
      <c r="AD1932" t="s">
        <v>36</v>
      </c>
      <c r="AE1932" t="s">
        <v>36</v>
      </c>
      <c r="AF1932" t="s">
        <v>36</v>
      </c>
      <c r="AG1932" t="s">
        <v>36</v>
      </c>
      <c r="AH1932" t="s">
        <v>36</v>
      </c>
    </row>
    <row r="1933" spans="1:34" x14ac:dyDescent="0.25">
      <c r="A1933">
        <v>39</v>
      </c>
      <c r="B1933" t="s">
        <v>34</v>
      </c>
      <c r="C1933">
        <v>4</v>
      </c>
      <c r="D1933">
        <v>5</v>
      </c>
      <c r="E1933">
        <v>1</v>
      </c>
      <c r="F1933" t="s">
        <v>35</v>
      </c>
      <c r="G1933">
        <v>1</v>
      </c>
      <c r="H1933">
        <v>2028</v>
      </c>
      <c r="I1933">
        <v>39</v>
      </c>
      <c r="J1933">
        <v>2.41</v>
      </c>
      <c r="K1933">
        <v>0</v>
      </c>
      <c r="L1933">
        <v>54.1</v>
      </c>
      <c r="M1933">
        <v>0</v>
      </c>
      <c r="N1933">
        <v>0.01</v>
      </c>
      <c r="O1933">
        <v>0</v>
      </c>
      <c r="P1933">
        <v>5.3109433962264096E-3</v>
      </c>
      <c r="Q1933">
        <v>0</v>
      </c>
      <c r="R1933">
        <v>0.42</v>
      </c>
      <c r="S1933">
        <v>0</v>
      </c>
      <c r="T1933">
        <v>79.58</v>
      </c>
      <c r="U1933">
        <v>0.21</v>
      </c>
      <c r="V1933">
        <v>0</v>
      </c>
      <c r="W1933">
        <v>0.57999999999999996</v>
      </c>
      <c r="X1933">
        <v>0</v>
      </c>
      <c r="Y1933">
        <v>0.31</v>
      </c>
      <c r="Z1933">
        <v>0</v>
      </c>
      <c r="AA1933">
        <v>1.7999999999999999E-2</v>
      </c>
      <c r="AB1933">
        <v>0</v>
      </c>
      <c r="AC1933" t="s">
        <v>36</v>
      </c>
      <c r="AD1933" t="s">
        <v>36</v>
      </c>
      <c r="AE1933" t="s">
        <v>36</v>
      </c>
      <c r="AF1933" t="s">
        <v>36</v>
      </c>
      <c r="AG1933" t="s">
        <v>36</v>
      </c>
      <c r="AH1933" t="s">
        <v>36</v>
      </c>
    </row>
    <row r="1934" spans="1:34" x14ac:dyDescent="0.25">
      <c r="A1934">
        <v>40</v>
      </c>
      <c r="B1934" t="s">
        <v>34</v>
      </c>
      <c r="C1934">
        <v>4</v>
      </c>
      <c r="D1934">
        <v>5</v>
      </c>
      <c r="E1934">
        <v>1</v>
      </c>
      <c r="F1934" t="s">
        <v>35</v>
      </c>
      <c r="G1934">
        <v>1</v>
      </c>
      <c r="H1934">
        <v>2029</v>
      </c>
      <c r="I1934">
        <v>40</v>
      </c>
      <c r="J1934">
        <v>2.41</v>
      </c>
      <c r="K1934">
        <v>0</v>
      </c>
      <c r="L1934">
        <v>54.1</v>
      </c>
      <c r="M1934">
        <v>0</v>
      </c>
      <c r="N1934">
        <v>0.01</v>
      </c>
      <c r="O1934">
        <v>0</v>
      </c>
      <c r="P1934">
        <v>5.3109433962264096E-3</v>
      </c>
      <c r="Q1934">
        <v>0</v>
      </c>
      <c r="R1934">
        <v>0.42</v>
      </c>
      <c r="S1934">
        <v>0</v>
      </c>
      <c r="T1934">
        <v>79.58</v>
      </c>
      <c r="U1934">
        <v>0.21</v>
      </c>
      <c r="V1934">
        <v>0</v>
      </c>
      <c r="W1934">
        <v>0.57999999999999996</v>
      </c>
      <c r="X1934">
        <v>0</v>
      </c>
      <c r="Y1934">
        <v>0.31</v>
      </c>
      <c r="Z1934">
        <v>0</v>
      </c>
      <c r="AA1934">
        <v>1.7999999999999999E-2</v>
      </c>
      <c r="AB1934">
        <v>0</v>
      </c>
      <c r="AC1934" t="s">
        <v>36</v>
      </c>
      <c r="AD1934" t="s">
        <v>36</v>
      </c>
      <c r="AE1934" t="s">
        <v>36</v>
      </c>
      <c r="AF1934" t="s">
        <v>36</v>
      </c>
      <c r="AG1934" t="s">
        <v>36</v>
      </c>
      <c r="AH1934" t="s">
        <v>36</v>
      </c>
    </row>
    <row r="1935" spans="1:34" x14ac:dyDescent="0.25">
      <c r="A1935">
        <v>41</v>
      </c>
      <c r="B1935" t="s">
        <v>34</v>
      </c>
      <c r="C1935">
        <v>4</v>
      </c>
      <c r="D1935">
        <v>5</v>
      </c>
      <c r="E1935">
        <v>1</v>
      </c>
      <c r="F1935" t="s">
        <v>35</v>
      </c>
      <c r="G1935">
        <v>1</v>
      </c>
      <c r="H1935">
        <v>2030</v>
      </c>
      <c r="I1935">
        <v>41</v>
      </c>
      <c r="J1935">
        <v>2.41</v>
      </c>
      <c r="K1935">
        <v>0</v>
      </c>
      <c r="L1935">
        <v>54.1</v>
      </c>
      <c r="M1935">
        <v>0</v>
      </c>
      <c r="N1935">
        <v>0.01</v>
      </c>
      <c r="O1935">
        <v>0</v>
      </c>
      <c r="P1935">
        <v>5.3109433962264096E-3</v>
      </c>
      <c r="Q1935">
        <v>0</v>
      </c>
      <c r="R1935">
        <v>0.42</v>
      </c>
      <c r="S1935">
        <v>0</v>
      </c>
      <c r="T1935">
        <v>79.58</v>
      </c>
      <c r="U1935">
        <v>0.21</v>
      </c>
      <c r="V1935">
        <v>0</v>
      </c>
      <c r="W1935">
        <v>0.57999999999999996</v>
      </c>
      <c r="X1935">
        <v>0</v>
      </c>
      <c r="Y1935">
        <v>0.31</v>
      </c>
      <c r="Z1935">
        <v>0</v>
      </c>
      <c r="AA1935">
        <v>1.7999999999999999E-2</v>
      </c>
      <c r="AB1935">
        <v>0</v>
      </c>
      <c r="AC1935" t="s">
        <v>36</v>
      </c>
      <c r="AD1935" t="s">
        <v>36</v>
      </c>
      <c r="AE1935" t="s">
        <v>36</v>
      </c>
      <c r="AF1935" t="s">
        <v>36</v>
      </c>
      <c r="AG1935" t="s">
        <v>36</v>
      </c>
      <c r="AH1935" t="s">
        <v>36</v>
      </c>
    </row>
    <row r="1936" spans="1:34" x14ac:dyDescent="0.25">
      <c r="A1936">
        <v>42</v>
      </c>
      <c r="B1936" t="s">
        <v>34</v>
      </c>
      <c r="C1936">
        <v>4</v>
      </c>
      <c r="D1936">
        <v>5</v>
      </c>
      <c r="E1936">
        <v>1</v>
      </c>
      <c r="F1936" t="s">
        <v>35</v>
      </c>
      <c r="G1936">
        <v>1</v>
      </c>
      <c r="H1936">
        <v>2031</v>
      </c>
      <c r="I1936">
        <v>42</v>
      </c>
      <c r="J1936">
        <v>2.41</v>
      </c>
      <c r="K1936">
        <v>0</v>
      </c>
      <c r="L1936">
        <v>54.1</v>
      </c>
      <c r="M1936">
        <v>0</v>
      </c>
      <c r="N1936">
        <v>0.01</v>
      </c>
      <c r="O1936">
        <v>0</v>
      </c>
      <c r="P1936">
        <v>5.3109433962264096E-3</v>
      </c>
      <c r="Q1936">
        <v>0</v>
      </c>
      <c r="R1936">
        <v>0.42</v>
      </c>
      <c r="S1936">
        <v>0</v>
      </c>
      <c r="T1936">
        <v>79.58</v>
      </c>
      <c r="U1936">
        <v>0.21</v>
      </c>
      <c r="V1936">
        <v>0</v>
      </c>
      <c r="W1936">
        <v>0.57999999999999996</v>
      </c>
      <c r="X1936">
        <v>0</v>
      </c>
      <c r="Y1936">
        <v>0.31</v>
      </c>
      <c r="Z1936">
        <v>0</v>
      </c>
      <c r="AA1936">
        <v>1.7999999999999999E-2</v>
      </c>
      <c r="AB1936">
        <v>0</v>
      </c>
      <c r="AC1936" t="s">
        <v>36</v>
      </c>
      <c r="AD1936" t="s">
        <v>36</v>
      </c>
      <c r="AE1936" t="s">
        <v>36</v>
      </c>
      <c r="AF1936" t="s">
        <v>36</v>
      </c>
      <c r="AG1936" t="s">
        <v>36</v>
      </c>
      <c r="AH1936" t="s">
        <v>36</v>
      </c>
    </row>
    <row r="1937" spans="1:34" x14ac:dyDescent="0.25">
      <c r="A1937">
        <v>43</v>
      </c>
      <c r="B1937" t="s">
        <v>34</v>
      </c>
      <c r="C1937">
        <v>4</v>
      </c>
      <c r="D1937">
        <v>5</v>
      </c>
      <c r="E1937">
        <v>1</v>
      </c>
      <c r="F1937" t="s">
        <v>35</v>
      </c>
      <c r="G1937">
        <v>1</v>
      </c>
      <c r="H1937">
        <v>2032</v>
      </c>
      <c r="I1937">
        <v>43</v>
      </c>
      <c r="J1937">
        <v>2.41</v>
      </c>
      <c r="K1937">
        <v>0</v>
      </c>
      <c r="L1937">
        <v>54.1</v>
      </c>
      <c r="M1937">
        <v>0</v>
      </c>
      <c r="N1937">
        <v>0.01</v>
      </c>
      <c r="O1937">
        <v>0</v>
      </c>
      <c r="P1937">
        <v>5.3109433962264096E-3</v>
      </c>
      <c r="Q1937">
        <v>0</v>
      </c>
      <c r="R1937">
        <v>0.42</v>
      </c>
      <c r="S1937">
        <v>0</v>
      </c>
      <c r="T1937">
        <v>79.58</v>
      </c>
      <c r="U1937">
        <v>0.21</v>
      </c>
      <c r="V1937">
        <v>0</v>
      </c>
      <c r="W1937">
        <v>0.57999999999999996</v>
      </c>
      <c r="X1937">
        <v>0</v>
      </c>
      <c r="Y1937">
        <v>0.31</v>
      </c>
      <c r="Z1937">
        <v>0</v>
      </c>
      <c r="AA1937">
        <v>1.7999999999999999E-2</v>
      </c>
      <c r="AB1937">
        <v>0</v>
      </c>
      <c r="AC1937" t="s">
        <v>36</v>
      </c>
      <c r="AD1937" t="s">
        <v>36</v>
      </c>
      <c r="AE1937" t="s">
        <v>36</v>
      </c>
      <c r="AF1937" t="s">
        <v>36</v>
      </c>
      <c r="AG1937" t="s">
        <v>36</v>
      </c>
      <c r="AH1937" t="s">
        <v>36</v>
      </c>
    </row>
    <row r="1938" spans="1:34" x14ac:dyDescent="0.25">
      <c r="A1938">
        <v>44</v>
      </c>
      <c r="B1938" t="s">
        <v>34</v>
      </c>
      <c r="C1938">
        <v>4</v>
      </c>
      <c r="D1938">
        <v>5</v>
      </c>
      <c r="E1938">
        <v>1</v>
      </c>
      <c r="F1938" t="s">
        <v>35</v>
      </c>
      <c r="G1938">
        <v>1</v>
      </c>
      <c r="H1938">
        <v>2033</v>
      </c>
      <c r="I1938">
        <v>44</v>
      </c>
      <c r="J1938">
        <v>2.41</v>
      </c>
      <c r="K1938">
        <v>0</v>
      </c>
      <c r="L1938">
        <v>54.1</v>
      </c>
      <c r="M1938">
        <v>0</v>
      </c>
      <c r="N1938">
        <v>0.01</v>
      </c>
      <c r="O1938">
        <v>0</v>
      </c>
      <c r="P1938">
        <v>5.3109433962264096E-3</v>
      </c>
      <c r="Q1938">
        <v>0</v>
      </c>
      <c r="R1938">
        <v>0.42</v>
      </c>
      <c r="S1938">
        <v>0</v>
      </c>
      <c r="T1938">
        <v>79.58</v>
      </c>
      <c r="U1938">
        <v>0.21</v>
      </c>
      <c r="V1938">
        <v>0</v>
      </c>
      <c r="W1938">
        <v>0.57999999999999996</v>
      </c>
      <c r="X1938">
        <v>0</v>
      </c>
      <c r="Y1938">
        <v>0.31</v>
      </c>
      <c r="Z1938">
        <v>0</v>
      </c>
      <c r="AA1938">
        <v>1.7999999999999999E-2</v>
      </c>
      <c r="AB1938">
        <v>0</v>
      </c>
      <c r="AC1938" t="s">
        <v>36</v>
      </c>
      <c r="AD1938" t="s">
        <v>36</v>
      </c>
      <c r="AE1938" t="s">
        <v>36</v>
      </c>
      <c r="AF1938" t="s">
        <v>36</v>
      </c>
      <c r="AG1938" t="s">
        <v>36</v>
      </c>
      <c r="AH1938" t="s">
        <v>36</v>
      </c>
    </row>
    <row r="1939" spans="1:34" x14ac:dyDescent="0.25">
      <c r="A1939">
        <v>45</v>
      </c>
      <c r="B1939" t="s">
        <v>34</v>
      </c>
      <c r="C1939">
        <v>4</v>
      </c>
      <c r="D1939">
        <v>5</v>
      </c>
      <c r="E1939">
        <v>1</v>
      </c>
      <c r="F1939" t="s">
        <v>35</v>
      </c>
      <c r="G1939">
        <v>1</v>
      </c>
      <c r="H1939">
        <v>2034</v>
      </c>
      <c r="I1939">
        <v>45</v>
      </c>
      <c r="J1939">
        <v>2.41</v>
      </c>
      <c r="K1939">
        <v>0</v>
      </c>
      <c r="L1939">
        <v>54.1</v>
      </c>
      <c r="M1939">
        <v>0</v>
      </c>
      <c r="N1939">
        <v>0.01</v>
      </c>
      <c r="O1939">
        <v>0</v>
      </c>
      <c r="P1939">
        <v>5.3109433962264096E-3</v>
      </c>
      <c r="Q1939">
        <v>0</v>
      </c>
      <c r="R1939">
        <v>0.42</v>
      </c>
      <c r="S1939">
        <v>0</v>
      </c>
      <c r="T1939">
        <v>79.58</v>
      </c>
      <c r="U1939">
        <v>0.21</v>
      </c>
      <c r="V1939">
        <v>0</v>
      </c>
      <c r="W1939">
        <v>0.57999999999999996</v>
      </c>
      <c r="X1939">
        <v>0</v>
      </c>
      <c r="Y1939">
        <v>0.31</v>
      </c>
      <c r="Z1939">
        <v>0</v>
      </c>
      <c r="AA1939">
        <v>1.7999999999999999E-2</v>
      </c>
      <c r="AB1939">
        <v>0</v>
      </c>
      <c r="AC1939" t="s">
        <v>36</v>
      </c>
      <c r="AD1939" t="s">
        <v>36</v>
      </c>
      <c r="AE1939" t="s">
        <v>36</v>
      </c>
      <c r="AF1939" t="s">
        <v>36</v>
      </c>
      <c r="AG1939" t="s">
        <v>36</v>
      </c>
      <c r="AH1939" t="s">
        <v>36</v>
      </c>
    </row>
    <row r="1940" spans="1:34" x14ac:dyDescent="0.25">
      <c r="A1940">
        <v>46</v>
      </c>
      <c r="B1940" t="s">
        <v>34</v>
      </c>
      <c r="C1940">
        <v>4</v>
      </c>
      <c r="D1940">
        <v>5</v>
      </c>
      <c r="E1940">
        <v>1</v>
      </c>
      <c r="F1940" t="s">
        <v>35</v>
      </c>
      <c r="G1940">
        <v>1</v>
      </c>
      <c r="H1940">
        <v>2035</v>
      </c>
      <c r="I1940">
        <v>46</v>
      </c>
      <c r="J1940">
        <v>2.41</v>
      </c>
      <c r="K1940">
        <v>0</v>
      </c>
      <c r="L1940">
        <v>54.1</v>
      </c>
      <c r="M1940">
        <v>0</v>
      </c>
      <c r="N1940">
        <v>0.01</v>
      </c>
      <c r="O1940">
        <v>0</v>
      </c>
      <c r="P1940">
        <v>5.3109433962264096E-3</v>
      </c>
      <c r="Q1940">
        <v>0</v>
      </c>
      <c r="R1940">
        <v>0.42</v>
      </c>
      <c r="S1940">
        <v>0</v>
      </c>
      <c r="T1940">
        <v>79.58</v>
      </c>
      <c r="U1940">
        <v>0.21</v>
      </c>
      <c r="V1940">
        <v>0</v>
      </c>
      <c r="W1940">
        <v>0.57999999999999996</v>
      </c>
      <c r="X1940">
        <v>0</v>
      </c>
      <c r="Y1940">
        <v>0.31</v>
      </c>
      <c r="Z1940">
        <v>0</v>
      </c>
      <c r="AA1940">
        <v>1.7999999999999999E-2</v>
      </c>
      <c r="AB1940">
        <v>0</v>
      </c>
      <c r="AC1940" t="s">
        <v>36</v>
      </c>
      <c r="AD1940" t="s">
        <v>36</v>
      </c>
      <c r="AE1940" t="s">
        <v>36</v>
      </c>
      <c r="AF1940" t="s">
        <v>36</v>
      </c>
      <c r="AG1940" t="s">
        <v>36</v>
      </c>
      <c r="AH1940" t="s">
        <v>36</v>
      </c>
    </row>
    <row r="1941" spans="1:34" x14ac:dyDescent="0.25">
      <c r="A1941">
        <v>47</v>
      </c>
      <c r="B1941" t="s">
        <v>34</v>
      </c>
      <c r="C1941">
        <v>4</v>
      </c>
      <c r="D1941">
        <v>5</v>
      </c>
      <c r="E1941">
        <v>1</v>
      </c>
      <c r="F1941" t="s">
        <v>35</v>
      </c>
      <c r="G1941">
        <v>1</v>
      </c>
      <c r="H1941">
        <v>2036</v>
      </c>
      <c r="I1941">
        <v>47</v>
      </c>
      <c r="J1941">
        <v>2.41</v>
      </c>
      <c r="K1941">
        <v>0</v>
      </c>
      <c r="L1941">
        <v>54.1</v>
      </c>
      <c r="M1941">
        <v>0</v>
      </c>
      <c r="N1941">
        <v>0.01</v>
      </c>
      <c r="O1941">
        <v>0</v>
      </c>
      <c r="P1941">
        <v>5.3109433962264096E-3</v>
      </c>
      <c r="Q1941">
        <v>0</v>
      </c>
      <c r="R1941">
        <v>0.42</v>
      </c>
      <c r="S1941">
        <v>0</v>
      </c>
      <c r="T1941">
        <v>79.58</v>
      </c>
      <c r="U1941">
        <v>0.21</v>
      </c>
      <c r="V1941">
        <v>0</v>
      </c>
      <c r="W1941">
        <v>0.57999999999999996</v>
      </c>
      <c r="X1941">
        <v>0</v>
      </c>
      <c r="Y1941">
        <v>0.31</v>
      </c>
      <c r="Z1941">
        <v>0</v>
      </c>
      <c r="AA1941">
        <v>1.7999999999999999E-2</v>
      </c>
      <c r="AB1941">
        <v>0</v>
      </c>
      <c r="AC1941" t="s">
        <v>36</v>
      </c>
      <c r="AD1941" t="s">
        <v>36</v>
      </c>
      <c r="AE1941" t="s">
        <v>36</v>
      </c>
      <c r="AF1941" t="s">
        <v>36</v>
      </c>
      <c r="AG1941" t="s">
        <v>36</v>
      </c>
      <c r="AH1941" t="s">
        <v>36</v>
      </c>
    </row>
    <row r="1942" spans="1:34" x14ac:dyDescent="0.25">
      <c r="A1942">
        <v>48</v>
      </c>
      <c r="B1942" t="s">
        <v>34</v>
      </c>
      <c r="C1942">
        <v>4</v>
      </c>
      <c r="D1942">
        <v>5</v>
      </c>
      <c r="E1942">
        <v>1</v>
      </c>
      <c r="F1942" t="s">
        <v>35</v>
      </c>
      <c r="G1942">
        <v>1</v>
      </c>
      <c r="H1942">
        <v>2037</v>
      </c>
      <c r="I1942">
        <v>48</v>
      </c>
      <c r="J1942">
        <v>2.41</v>
      </c>
      <c r="K1942">
        <v>0</v>
      </c>
      <c r="L1942">
        <v>54.1</v>
      </c>
      <c r="M1942">
        <v>0</v>
      </c>
      <c r="N1942">
        <v>0.01</v>
      </c>
      <c r="O1942">
        <v>0</v>
      </c>
      <c r="P1942">
        <v>5.3109433962264096E-3</v>
      </c>
      <c r="Q1942">
        <v>0</v>
      </c>
      <c r="R1942">
        <v>0.42</v>
      </c>
      <c r="S1942">
        <v>0</v>
      </c>
      <c r="T1942">
        <v>79.58</v>
      </c>
      <c r="U1942">
        <v>0.21</v>
      </c>
      <c r="V1942">
        <v>0</v>
      </c>
      <c r="W1942">
        <v>0.57999999999999996</v>
      </c>
      <c r="X1942">
        <v>0</v>
      </c>
      <c r="Y1942">
        <v>0.31</v>
      </c>
      <c r="Z1942">
        <v>0</v>
      </c>
      <c r="AA1942">
        <v>1.7999999999999999E-2</v>
      </c>
      <c r="AB1942">
        <v>0</v>
      </c>
      <c r="AC1942" t="s">
        <v>36</v>
      </c>
      <c r="AD1942" t="s">
        <v>36</v>
      </c>
      <c r="AE1942" t="s">
        <v>36</v>
      </c>
      <c r="AF1942" t="s">
        <v>36</v>
      </c>
      <c r="AG1942" t="s">
        <v>36</v>
      </c>
      <c r="AH1942" t="s">
        <v>36</v>
      </c>
    </row>
    <row r="1943" spans="1:34" x14ac:dyDescent="0.25">
      <c r="A1943">
        <v>49</v>
      </c>
      <c r="B1943" t="s">
        <v>34</v>
      </c>
      <c r="C1943">
        <v>4</v>
      </c>
      <c r="D1943">
        <v>5</v>
      </c>
      <c r="E1943">
        <v>1</v>
      </c>
      <c r="F1943" t="s">
        <v>35</v>
      </c>
      <c r="G1943">
        <v>1</v>
      </c>
      <c r="H1943">
        <v>2038</v>
      </c>
      <c r="I1943">
        <v>49</v>
      </c>
      <c r="J1943">
        <v>2.41</v>
      </c>
      <c r="K1943">
        <v>0</v>
      </c>
      <c r="L1943">
        <v>54.1</v>
      </c>
      <c r="M1943">
        <v>0</v>
      </c>
      <c r="N1943">
        <v>0.01</v>
      </c>
      <c r="O1943">
        <v>0</v>
      </c>
      <c r="P1943">
        <v>5.3109433962264096E-3</v>
      </c>
      <c r="Q1943">
        <v>0</v>
      </c>
      <c r="R1943">
        <v>0.42</v>
      </c>
      <c r="S1943">
        <v>0</v>
      </c>
      <c r="T1943">
        <v>79.58</v>
      </c>
      <c r="U1943">
        <v>0.21</v>
      </c>
      <c r="V1943">
        <v>0</v>
      </c>
      <c r="W1943">
        <v>0.57999999999999996</v>
      </c>
      <c r="X1943">
        <v>0</v>
      </c>
      <c r="Y1943">
        <v>0.31</v>
      </c>
      <c r="Z1943">
        <v>0</v>
      </c>
      <c r="AA1943">
        <v>1.7999999999999999E-2</v>
      </c>
      <c r="AB1943">
        <v>0</v>
      </c>
      <c r="AC1943" t="s">
        <v>36</v>
      </c>
      <c r="AD1943" t="s">
        <v>36</v>
      </c>
      <c r="AE1943" t="s">
        <v>36</v>
      </c>
      <c r="AF1943" t="s">
        <v>36</v>
      </c>
      <c r="AG1943" t="s">
        <v>36</v>
      </c>
      <c r="AH1943" t="s">
        <v>36</v>
      </c>
    </row>
    <row r="1944" spans="1:34" x14ac:dyDescent="0.25">
      <c r="A1944">
        <v>50</v>
      </c>
      <c r="B1944" t="s">
        <v>34</v>
      </c>
      <c r="C1944">
        <v>4</v>
      </c>
      <c r="D1944">
        <v>5</v>
      </c>
      <c r="E1944">
        <v>1</v>
      </c>
      <c r="F1944" t="s">
        <v>35</v>
      </c>
      <c r="G1944">
        <v>1</v>
      </c>
      <c r="H1944">
        <v>2039</v>
      </c>
      <c r="I1944">
        <v>50</v>
      </c>
      <c r="J1944">
        <v>2.41</v>
      </c>
      <c r="K1944">
        <v>0</v>
      </c>
      <c r="L1944">
        <v>54.1</v>
      </c>
      <c r="M1944">
        <v>0</v>
      </c>
      <c r="N1944">
        <v>0.01</v>
      </c>
      <c r="O1944">
        <v>0</v>
      </c>
      <c r="P1944">
        <v>5.3109433962264096E-3</v>
      </c>
      <c r="Q1944">
        <v>0</v>
      </c>
      <c r="R1944">
        <v>0.42</v>
      </c>
      <c r="S1944">
        <v>0</v>
      </c>
      <c r="T1944">
        <v>79.58</v>
      </c>
      <c r="U1944">
        <v>0.21</v>
      </c>
      <c r="V1944">
        <v>0</v>
      </c>
      <c r="W1944">
        <v>0.57999999999999996</v>
      </c>
      <c r="X1944">
        <v>0</v>
      </c>
      <c r="Y1944">
        <v>0.31</v>
      </c>
      <c r="Z1944">
        <v>0</v>
      </c>
      <c r="AA1944">
        <v>1.7999999999999999E-2</v>
      </c>
      <c r="AB1944">
        <v>0</v>
      </c>
      <c r="AC1944" t="s">
        <v>36</v>
      </c>
      <c r="AD1944" t="s">
        <v>36</v>
      </c>
      <c r="AE1944" t="s">
        <v>36</v>
      </c>
      <c r="AF1944" t="s">
        <v>36</v>
      </c>
      <c r="AG1944" t="s">
        <v>36</v>
      </c>
      <c r="AH1944" t="s">
        <v>36</v>
      </c>
    </row>
    <row r="1945" spans="1:34" x14ac:dyDescent="0.25">
      <c r="A1945">
        <v>51</v>
      </c>
      <c r="B1945" t="s">
        <v>34</v>
      </c>
      <c r="C1945">
        <v>4</v>
      </c>
      <c r="D1945">
        <v>5</v>
      </c>
      <c r="E1945">
        <v>1</v>
      </c>
      <c r="F1945" t="s">
        <v>35</v>
      </c>
      <c r="G1945">
        <v>1</v>
      </c>
      <c r="H1945">
        <v>2040</v>
      </c>
      <c r="I1945">
        <v>51</v>
      </c>
      <c r="J1945">
        <v>2.41</v>
      </c>
      <c r="K1945">
        <v>0</v>
      </c>
      <c r="L1945">
        <v>54.1</v>
      </c>
      <c r="M1945">
        <v>0</v>
      </c>
      <c r="N1945">
        <v>0.01</v>
      </c>
      <c r="O1945">
        <v>0</v>
      </c>
      <c r="P1945">
        <v>5.3109433962264096E-3</v>
      </c>
      <c r="Q1945">
        <v>0</v>
      </c>
      <c r="R1945">
        <v>0.42</v>
      </c>
      <c r="S1945">
        <v>0</v>
      </c>
      <c r="T1945">
        <v>79.58</v>
      </c>
      <c r="U1945">
        <v>0.21</v>
      </c>
      <c r="V1945">
        <v>0</v>
      </c>
      <c r="W1945">
        <v>0.57999999999999996</v>
      </c>
      <c r="X1945">
        <v>0</v>
      </c>
      <c r="Y1945">
        <v>0.31</v>
      </c>
      <c r="Z1945">
        <v>0</v>
      </c>
      <c r="AA1945">
        <v>1.7999999999999999E-2</v>
      </c>
      <c r="AB1945">
        <v>0</v>
      </c>
      <c r="AC1945" t="s">
        <v>36</v>
      </c>
      <c r="AD1945" t="s">
        <v>36</v>
      </c>
      <c r="AE1945" t="s">
        <v>36</v>
      </c>
      <c r="AF1945" t="s">
        <v>36</v>
      </c>
      <c r="AG1945" t="s">
        <v>36</v>
      </c>
      <c r="AH1945" t="s">
        <v>36</v>
      </c>
    </row>
    <row r="1946" spans="1:34" x14ac:dyDescent="0.25">
      <c r="A1946">
        <v>84</v>
      </c>
      <c r="B1946" t="s">
        <v>34</v>
      </c>
      <c r="C1946">
        <v>4</v>
      </c>
      <c r="D1946">
        <v>15</v>
      </c>
      <c r="E1946">
        <v>2</v>
      </c>
      <c r="F1946" t="s">
        <v>35</v>
      </c>
      <c r="G1946">
        <v>1</v>
      </c>
      <c r="H1946">
        <v>2022</v>
      </c>
      <c r="I1946">
        <v>33</v>
      </c>
      <c r="J1946">
        <v>2.41</v>
      </c>
      <c r="K1946">
        <v>0</v>
      </c>
      <c r="L1946">
        <v>54.1</v>
      </c>
      <c r="M1946">
        <v>0</v>
      </c>
      <c r="N1946">
        <v>0.01</v>
      </c>
      <c r="O1946">
        <v>0</v>
      </c>
      <c r="P1946">
        <v>5.3109433962264096E-3</v>
      </c>
      <c r="Q1946">
        <v>0</v>
      </c>
      <c r="R1946">
        <v>0.42</v>
      </c>
      <c r="S1946">
        <v>0</v>
      </c>
      <c r="T1946">
        <v>79.58</v>
      </c>
      <c r="U1946">
        <v>0.21</v>
      </c>
      <c r="V1946">
        <v>0</v>
      </c>
      <c r="W1946">
        <v>0.57999999999999996</v>
      </c>
      <c r="X1946">
        <v>0</v>
      </c>
      <c r="Y1946">
        <v>0.31</v>
      </c>
      <c r="Z1946">
        <v>0</v>
      </c>
      <c r="AA1946">
        <v>1.7999999999999999E-2</v>
      </c>
      <c r="AB1946">
        <v>0</v>
      </c>
      <c r="AC1946" t="s">
        <v>36</v>
      </c>
      <c r="AD1946" t="s">
        <v>36</v>
      </c>
      <c r="AE1946" t="s">
        <v>36</v>
      </c>
      <c r="AF1946" t="s">
        <v>36</v>
      </c>
      <c r="AG1946" t="s">
        <v>36</v>
      </c>
      <c r="AH1946" t="s">
        <v>36</v>
      </c>
    </row>
    <row r="1947" spans="1:34" x14ac:dyDescent="0.25">
      <c r="A1947">
        <v>85</v>
      </c>
      <c r="B1947" t="s">
        <v>34</v>
      </c>
      <c r="C1947">
        <v>4</v>
      </c>
      <c r="D1947">
        <v>15</v>
      </c>
      <c r="E1947">
        <v>2</v>
      </c>
      <c r="F1947" t="s">
        <v>35</v>
      </c>
      <c r="G1947">
        <v>1</v>
      </c>
      <c r="H1947">
        <v>2023</v>
      </c>
      <c r="I1947">
        <v>34</v>
      </c>
      <c r="J1947">
        <v>2.41</v>
      </c>
      <c r="K1947">
        <v>0</v>
      </c>
      <c r="L1947">
        <v>54.1</v>
      </c>
      <c r="M1947">
        <v>0</v>
      </c>
      <c r="N1947">
        <v>0.01</v>
      </c>
      <c r="O1947">
        <v>0</v>
      </c>
      <c r="P1947">
        <v>5.3109433962264096E-3</v>
      </c>
      <c r="Q1947">
        <v>0</v>
      </c>
      <c r="R1947">
        <v>0.42</v>
      </c>
      <c r="S1947">
        <v>0</v>
      </c>
      <c r="T1947">
        <v>79.58</v>
      </c>
      <c r="U1947">
        <v>0.21</v>
      </c>
      <c r="V1947">
        <v>0</v>
      </c>
      <c r="W1947">
        <v>0.57999999999999996</v>
      </c>
      <c r="X1947">
        <v>0</v>
      </c>
      <c r="Y1947">
        <v>0.31</v>
      </c>
      <c r="Z1947">
        <v>0</v>
      </c>
      <c r="AA1947">
        <v>1.7999999999999999E-2</v>
      </c>
      <c r="AB1947">
        <v>0</v>
      </c>
      <c r="AC1947" t="s">
        <v>36</v>
      </c>
      <c r="AD1947" t="s">
        <v>36</v>
      </c>
      <c r="AE1947" t="s">
        <v>36</v>
      </c>
      <c r="AF1947" t="s">
        <v>36</v>
      </c>
      <c r="AG1947" t="s">
        <v>36</v>
      </c>
      <c r="AH1947" t="s">
        <v>36</v>
      </c>
    </row>
    <row r="1948" spans="1:34" x14ac:dyDescent="0.25">
      <c r="A1948">
        <v>86</v>
      </c>
      <c r="B1948" t="s">
        <v>34</v>
      </c>
      <c r="C1948">
        <v>4</v>
      </c>
      <c r="D1948">
        <v>15</v>
      </c>
      <c r="E1948">
        <v>2</v>
      </c>
      <c r="F1948" t="s">
        <v>35</v>
      </c>
      <c r="G1948">
        <v>1</v>
      </c>
      <c r="H1948">
        <v>2024</v>
      </c>
      <c r="I1948">
        <v>35</v>
      </c>
      <c r="J1948">
        <v>2.41</v>
      </c>
      <c r="K1948">
        <v>0</v>
      </c>
      <c r="L1948">
        <v>54.1</v>
      </c>
      <c r="M1948">
        <v>0</v>
      </c>
      <c r="N1948">
        <v>0.01</v>
      </c>
      <c r="O1948">
        <v>0</v>
      </c>
      <c r="P1948">
        <v>5.3109433962264096E-3</v>
      </c>
      <c r="Q1948">
        <v>0</v>
      </c>
      <c r="R1948">
        <v>0.42</v>
      </c>
      <c r="S1948">
        <v>0</v>
      </c>
      <c r="T1948">
        <v>79.58</v>
      </c>
      <c r="U1948">
        <v>0.21</v>
      </c>
      <c r="V1948">
        <v>0</v>
      </c>
      <c r="W1948">
        <v>0.57999999999999996</v>
      </c>
      <c r="X1948">
        <v>0</v>
      </c>
      <c r="Y1948">
        <v>0.31</v>
      </c>
      <c r="Z1948">
        <v>0</v>
      </c>
      <c r="AA1948">
        <v>1.7999999999999999E-2</v>
      </c>
      <c r="AB1948">
        <v>0</v>
      </c>
      <c r="AC1948" t="s">
        <v>36</v>
      </c>
      <c r="AD1948" t="s">
        <v>36</v>
      </c>
      <c r="AE1948" t="s">
        <v>36</v>
      </c>
      <c r="AF1948" t="s">
        <v>36</v>
      </c>
      <c r="AG1948" t="s">
        <v>36</v>
      </c>
      <c r="AH1948" t="s">
        <v>36</v>
      </c>
    </row>
    <row r="1949" spans="1:34" x14ac:dyDescent="0.25">
      <c r="A1949">
        <v>87</v>
      </c>
      <c r="B1949" t="s">
        <v>34</v>
      </c>
      <c r="C1949">
        <v>4</v>
      </c>
      <c r="D1949">
        <v>15</v>
      </c>
      <c r="E1949">
        <v>2</v>
      </c>
      <c r="F1949" t="s">
        <v>35</v>
      </c>
      <c r="G1949">
        <v>1</v>
      </c>
      <c r="H1949">
        <v>2025</v>
      </c>
      <c r="I1949">
        <v>36</v>
      </c>
      <c r="J1949">
        <v>2.41</v>
      </c>
      <c r="K1949">
        <v>0</v>
      </c>
      <c r="L1949">
        <v>54.1</v>
      </c>
      <c r="M1949">
        <v>0</v>
      </c>
      <c r="N1949">
        <v>0.01</v>
      </c>
      <c r="O1949">
        <v>0</v>
      </c>
      <c r="P1949">
        <v>5.3109433962264096E-3</v>
      </c>
      <c r="Q1949">
        <v>0</v>
      </c>
      <c r="R1949">
        <v>0.42</v>
      </c>
      <c r="S1949">
        <v>0</v>
      </c>
      <c r="T1949">
        <v>79.58</v>
      </c>
      <c r="U1949">
        <v>0.21</v>
      </c>
      <c r="V1949">
        <v>0</v>
      </c>
      <c r="W1949">
        <v>0.57999999999999996</v>
      </c>
      <c r="X1949">
        <v>0</v>
      </c>
      <c r="Y1949">
        <v>0.31</v>
      </c>
      <c r="Z1949">
        <v>0</v>
      </c>
      <c r="AA1949">
        <v>1.7999999999999999E-2</v>
      </c>
      <c r="AB1949">
        <v>0</v>
      </c>
      <c r="AC1949" t="s">
        <v>36</v>
      </c>
      <c r="AD1949" t="s">
        <v>36</v>
      </c>
      <c r="AE1949" t="s">
        <v>36</v>
      </c>
      <c r="AF1949" t="s">
        <v>36</v>
      </c>
      <c r="AG1949" t="s">
        <v>36</v>
      </c>
      <c r="AH1949" t="s">
        <v>36</v>
      </c>
    </row>
    <row r="1950" spans="1:34" x14ac:dyDescent="0.25">
      <c r="A1950">
        <v>88</v>
      </c>
      <c r="B1950" t="s">
        <v>34</v>
      </c>
      <c r="C1950">
        <v>4</v>
      </c>
      <c r="D1950">
        <v>15</v>
      </c>
      <c r="E1950">
        <v>2</v>
      </c>
      <c r="F1950" t="s">
        <v>35</v>
      </c>
      <c r="G1950">
        <v>1</v>
      </c>
      <c r="H1950">
        <v>2026</v>
      </c>
      <c r="I1950">
        <v>37</v>
      </c>
      <c r="J1950">
        <v>2.41</v>
      </c>
      <c r="K1950">
        <v>0</v>
      </c>
      <c r="L1950">
        <v>54.1</v>
      </c>
      <c r="M1950">
        <v>0</v>
      </c>
      <c r="N1950">
        <v>0.01</v>
      </c>
      <c r="O1950">
        <v>0</v>
      </c>
      <c r="P1950">
        <v>5.3109433962264096E-3</v>
      </c>
      <c r="Q1950">
        <v>0</v>
      </c>
      <c r="R1950">
        <v>0.42</v>
      </c>
      <c r="S1950">
        <v>0</v>
      </c>
      <c r="T1950">
        <v>79.58</v>
      </c>
      <c r="U1950">
        <v>0.21</v>
      </c>
      <c r="V1950">
        <v>0</v>
      </c>
      <c r="W1950">
        <v>0.57999999999999996</v>
      </c>
      <c r="X1950">
        <v>0</v>
      </c>
      <c r="Y1950">
        <v>0.31</v>
      </c>
      <c r="Z1950">
        <v>0</v>
      </c>
      <c r="AA1950">
        <v>1.7999999999999999E-2</v>
      </c>
      <c r="AB1950">
        <v>0</v>
      </c>
      <c r="AC1950" t="s">
        <v>36</v>
      </c>
      <c r="AD1950" t="s">
        <v>36</v>
      </c>
      <c r="AE1950" t="s">
        <v>36</v>
      </c>
      <c r="AF1950" t="s">
        <v>36</v>
      </c>
      <c r="AG1950" t="s">
        <v>36</v>
      </c>
      <c r="AH1950" t="s">
        <v>36</v>
      </c>
    </row>
    <row r="1951" spans="1:34" x14ac:dyDescent="0.25">
      <c r="A1951">
        <v>89</v>
      </c>
      <c r="B1951" t="s">
        <v>34</v>
      </c>
      <c r="C1951">
        <v>4</v>
      </c>
      <c r="D1951">
        <v>15</v>
      </c>
      <c r="E1951">
        <v>2</v>
      </c>
      <c r="F1951" t="s">
        <v>35</v>
      </c>
      <c r="G1951">
        <v>1</v>
      </c>
      <c r="H1951">
        <v>2027</v>
      </c>
      <c r="I1951">
        <v>38</v>
      </c>
      <c r="J1951">
        <v>2.41</v>
      </c>
      <c r="K1951">
        <v>0</v>
      </c>
      <c r="L1951">
        <v>54.1</v>
      </c>
      <c r="M1951">
        <v>0</v>
      </c>
      <c r="N1951">
        <v>0.01</v>
      </c>
      <c r="O1951">
        <v>0</v>
      </c>
      <c r="P1951">
        <v>5.3109433962264096E-3</v>
      </c>
      <c r="Q1951">
        <v>0</v>
      </c>
      <c r="R1951">
        <v>0.42</v>
      </c>
      <c r="S1951">
        <v>0</v>
      </c>
      <c r="T1951">
        <v>79.58</v>
      </c>
      <c r="U1951">
        <v>0.21</v>
      </c>
      <c r="V1951">
        <v>0</v>
      </c>
      <c r="W1951">
        <v>0.57999999999999996</v>
      </c>
      <c r="X1951">
        <v>0</v>
      </c>
      <c r="Y1951">
        <v>0.31</v>
      </c>
      <c r="Z1951">
        <v>0</v>
      </c>
      <c r="AA1951">
        <v>1.7999999999999999E-2</v>
      </c>
      <c r="AB1951">
        <v>0</v>
      </c>
      <c r="AC1951" t="s">
        <v>36</v>
      </c>
      <c r="AD1951" t="s">
        <v>36</v>
      </c>
      <c r="AE1951" t="s">
        <v>36</v>
      </c>
      <c r="AF1951" t="s">
        <v>36</v>
      </c>
      <c r="AG1951" t="s">
        <v>36</v>
      </c>
      <c r="AH1951" t="s">
        <v>36</v>
      </c>
    </row>
    <row r="1952" spans="1:34" x14ac:dyDescent="0.25">
      <c r="A1952">
        <v>90</v>
      </c>
      <c r="B1952" t="s">
        <v>34</v>
      </c>
      <c r="C1952">
        <v>4</v>
      </c>
      <c r="D1952">
        <v>15</v>
      </c>
      <c r="E1952">
        <v>2</v>
      </c>
      <c r="F1952" t="s">
        <v>35</v>
      </c>
      <c r="G1952">
        <v>1</v>
      </c>
      <c r="H1952">
        <v>2028</v>
      </c>
      <c r="I1952">
        <v>39</v>
      </c>
      <c r="J1952">
        <v>2.41</v>
      </c>
      <c r="K1952">
        <v>0</v>
      </c>
      <c r="L1952">
        <v>54.1</v>
      </c>
      <c r="M1952">
        <v>0</v>
      </c>
      <c r="N1952">
        <v>0.01</v>
      </c>
      <c r="O1952">
        <v>0</v>
      </c>
      <c r="P1952">
        <v>5.3109433962264096E-3</v>
      </c>
      <c r="Q1952">
        <v>0</v>
      </c>
      <c r="R1952">
        <v>0.42</v>
      </c>
      <c r="S1952">
        <v>0</v>
      </c>
      <c r="T1952">
        <v>79.58</v>
      </c>
      <c r="U1952">
        <v>0.21</v>
      </c>
      <c r="V1952">
        <v>0</v>
      </c>
      <c r="W1952">
        <v>0.57999999999999996</v>
      </c>
      <c r="X1952">
        <v>0</v>
      </c>
      <c r="Y1952">
        <v>0.31</v>
      </c>
      <c r="Z1952">
        <v>0</v>
      </c>
      <c r="AA1952">
        <v>1.7999999999999999E-2</v>
      </c>
      <c r="AB1952">
        <v>0</v>
      </c>
      <c r="AC1952" t="s">
        <v>36</v>
      </c>
      <c r="AD1952" t="s">
        <v>36</v>
      </c>
      <c r="AE1952" t="s">
        <v>36</v>
      </c>
      <c r="AF1952" t="s">
        <v>36</v>
      </c>
      <c r="AG1952" t="s">
        <v>36</v>
      </c>
      <c r="AH1952" t="s">
        <v>36</v>
      </c>
    </row>
    <row r="1953" spans="1:34" x14ac:dyDescent="0.25">
      <c r="A1953">
        <v>91</v>
      </c>
      <c r="B1953" t="s">
        <v>34</v>
      </c>
      <c r="C1953">
        <v>4</v>
      </c>
      <c r="D1953">
        <v>15</v>
      </c>
      <c r="E1953">
        <v>2</v>
      </c>
      <c r="F1953" t="s">
        <v>35</v>
      </c>
      <c r="G1953">
        <v>1</v>
      </c>
      <c r="H1953">
        <v>2029</v>
      </c>
      <c r="I1953">
        <v>40</v>
      </c>
      <c r="J1953">
        <v>2.41</v>
      </c>
      <c r="K1953">
        <v>0</v>
      </c>
      <c r="L1953">
        <v>54.1</v>
      </c>
      <c r="M1953">
        <v>0</v>
      </c>
      <c r="N1953">
        <v>0.01</v>
      </c>
      <c r="O1953">
        <v>0</v>
      </c>
      <c r="P1953">
        <v>5.3109433962264096E-3</v>
      </c>
      <c r="Q1953">
        <v>0</v>
      </c>
      <c r="R1953">
        <v>0.42</v>
      </c>
      <c r="S1953">
        <v>0</v>
      </c>
      <c r="T1953">
        <v>79.58</v>
      </c>
      <c r="U1953">
        <v>0.21</v>
      </c>
      <c r="V1953">
        <v>0</v>
      </c>
      <c r="W1953">
        <v>0.57999999999999996</v>
      </c>
      <c r="X1953">
        <v>0</v>
      </c>
      <c r="Y1953">
        <v>0.31</v>
      </c>
      <c r="Z1953">
        <v>0</v>
      </c>
      <c r="AA1953">
        <v>1.7999999999999999E-2</v>
      </c>
      <c r="AB1953">
        <v>0</v>
      </c>
      <c r="AC1953" t="s">
        <v>36</v>
      </c>
      <c r="AD1953" t="s">
        <v>36</v>
      </c>
      <c r="AE1953" t="s">
        <v>36</v>
      </c>
      <c r="AF1953" t="s">
        <v>36</v>
      </c>
      <c r="AG1953" t="s">
        <v>36</v>
      </c>
      <c r="AH1953" t="s">
        <v>36</v>
      </c>
    </row>
    <row r="1954" spans="1:34" x14ac:dyDescent="0.25">
      <c r="A1954">
        <v>92</v>
      </c>
      <c r="B1954" t="s">
        <v>34</v>
      </c>
      <c r="C1954">
        <v>4</v>
      </c>
      <c r="D1954">
        <v>15</v>
      </c>
      <c r="E1954">
        <v>2</v>
      </c>
      <c r="F1954" t="s">
        <v>35</v>
      </c>
      <c r="G1954">
        <v>1</v>
      </c>
      <c r="H1954">
        <v>2030</v>
      </c>
      <c r="I1954">
        <v>41</v>
      </c>
      <c r="J1954">
        <v>2.41</v>
      </c>
      <c r="K1954">
        <v>0</v>
      </c>
      <c r="L1954">
        <v>54.1</v>
      </c>
      <c r="M1954">
        <v>0</v>
      </c>
      <c r="N1954">
        <v>0.01</v>
      </c>
      <c r="O1954">
        <v>0</v>
      </c>
      <c r="P1954">
        <v>5.3109433962264096E-3</v>
      </c>
      <c r="Q1954">
        <v>0</v>
      </c>
      <c r="R1954">
        <v>0.42</v>
      </c>
      <c r="S1954">
        <v>0</v>
      </c>
      <c r="T1954">
        <v>79.58</v>
      </c>
      <c r="U1954">
        <v>0.21</v>
      </c>
      <c r="V1954">
        <v>0</v>
      </c>
      <c r="W1954">
        <v>0.57999999999999996</v>
      </c>
      <c r="X1954">
        <v>0</v>
      </c>
      <c r="Y1954">
        <v>0.31</v>
      </c>
      <c r="Z1954">
        <v>0</v>
      </c>
      <c r="AA1954">
        <v>1.7999999999999999E-2</v>
      </c>
      <c r="AB1954">
        <v>0</v>
      </c>
      <c r="AC1954" t="s">
        <v>36</v>
      </c>
      <c r="AD1954" t="s">
        <v>36</v>
      </c>
      <c r="AE1954" t="s">
        <v>36</v>
      </c>
      <c r="AF1954" t="s">
        <v>36</v>
      </c>
      <c r="AG1954" t="s">
        <v>36</v>
      </c>
      <c r="AH1954" t="s">
        <v>36</v>
      </c>
    </row>
    <row r="1955" spans="1:34" x14ac:dyDescent="0.25">
      <c r="A1955">
        <v>93</v>
      </c>
      <c r="B1955" t="s">
        <v>34</v>
      </c>
      <c r="C1955">
        <v>4</v>
      </c>
      <c r="D1955">
        <v>15</v>
      </c>
      <c r="E1955">
        <v>2</v>
      </c>
      <c r="F1955" t="s">
        <v>35</v>
      </c>
      <c r="G1955">
        <v>1</v>
      </c>
      <c r="H1955">
        <v>2031</v>
      </c>
      <c r="I1955">
        <v>42</v>
      </c>
      <c r="J1955">
        <v>2.41</v>
      </c>
      <c r="K1955">
        <v>0</v>
      </c>
      <c r="L1955">
        <v>54.1</v>
      </c>
      <c r="M1955">
        <v>0</v>
      </c>
      <c r="N1955">
        <v>0.01</v>
      </c>
      <c r="O1955">
        <v>0</v>
      </c>
      <c r="P1955">
        <v>5.3109433962264096E-3</v>
      </c>
      <c r="Q1955">
        <v>0</v>
      </c>
      <c r="R1955">
        <v>0.42</v>
      </c>
      <c r="S1955">
        <v>0</v>
      </c>
      <c r="T1955">
        <v>79.58</v>
      </c>
      <c r="U1955">
        <v>0.21</v>
      </c>
      <c r="V1955">
        <v>0</v>
      </c>
      <c r="W1955">
        <v>0.57999999999999996</v>
      </c>
      <c r="X1955">
        <v>0</v>
      </c>
      <c r="Y1955">
        <v>0.31</v>
      </c>
      <c r="Z1955">
        <v>0</v>
      </c>
      <c r="AA1955">
        <v>1.7999999999999999E-2</v>
      </c>
      <c r="AB1955">
        <v>0</v>
      </c>
      <c r="AC1955" t="s">
        <v>36</v>
      </c>
      <c r="AD1955" t="s">
        <v>36</v>
      </c>
      <c r="AE1955" t="s">
        <v>36</v>
      </c>
      <c r="AF1955" t="s">
        <v>36</v>
      </c>
      <c r="AG1955" t="s">
        <v>36</v>
      </c>
      <c r="AH1955" t="s">
        <v>36</v>
      </c>
    </row>
    <row r="1956" spans="1:34" x14ac:dyDescent="0.25">
      <c r="A1956">
        <v>94</v>
      </c>
      <c r="B1956" t="s">
        <v>34</v>
      </c>
      <c r="C1956">
        <v>4</v>
      </c>
      <c r="D1956">
        <v>15</v>
      </c>
      <c r="E1956">
        <v>2</v>
      </c>
      <c r="F1956" t="s">
        <v>35</v>
      </c>
      <c r="G1956">
        <v>1</v>
      </c>
      <c r="H1956">
        <v>2032</v>
      </c>
      <c r="I1956">
        <v>43</v>
      </c>
      <c r="J1956">
        <v>2.41</v>
      </c>
      <c r="K1956">
        <v>0</v>
      </c>
      <c r="L1956">
        <v>54.1</v>
      </c>
      <c r="M1956">
        <v>0</v>
      </c>
      <c r="N1956">
        <v>0.01</v>
      </c>
      <c r="O1956">
        <v>0</v>
      </c>
      <c r="P1956">
        <v>5.3109433962264096E-3</v>
      </c>
      <c r="Q1956">
        <v>0</v>
      </c>
      <c r="R1956">
        <v>0.42</v>
      </c>
      <c r="S1956">
        <v>0</v>
      </c>
      <c r="T1956">
        <v>79.58</v>
      </c>
      <c r="U1956">
        <v>0.21</v>
      </c>
      <c r="V1956">
        <v>0</v>
      </c>
      <c r="W1956">
        <v>0.57999999999999996</v>
      </c>
      <c r="X1956">
        <v>0</v>
      </c>
      <c r="Y1956">
        <v>0.31</v>
      </c>
      <c r="Z1956">
        <v>0</v>
      </c>
      <c r="AA1956">
        <v>1.7999999999999999E-2</v>
      </c>
      <c r="AB1956">
        <v>0</v>
      </c>
      <c r="AC1956" t="s">
        <v>36</v>
      </c>
      <c r="AD1956" t="s">
        <v>36</v>
      </c>
      <c r="AE1956" t="s">
        <v>36</v>
      </c>
      <c r="AF1956" t="s">
        <v>36</v>
      </c>
      <c r="AG1956" t="s">
        <v>36</v>
      </c>
      <c r="AH1956" t="s">
        <v>36</v>
      </c>
    </row>
    <row r="1957" spans="1:34" x14ac:dyDescent="0.25">
      <c r="A1957">
        <v>95</v>
      </c>
      <c r="B1957" t="s">
        <v>34</v>
      </c>
      <c r="C1957">
        <v>4</v>
      </c>
      <c r="D1957">
        <v>15</v>
      </c>
      <c r="E1957">
        <v>2</v>
      </c>
      <c r="F1957" t="s">
        <v>35</v>
      </c>
      <c r="G1957">
        <v>1</v>
      </c>
      <c r="H1957">
        <v>2033</v>
      </c>
      <c r="I1957">
        <v>44</v>
      </c>
      <c r="J1957">
        <v>2.41</v>
      </c>
      <c r="K1957">
        <v>0</v>
      </c>
      <c r="L1957">
        <v>54.1</v>
      </c>
      <c r="M1957">
        <v>0</v>
      </c>
      <c r="N1957">
        <v>0.01</v>
      </c>
      <c r="O1957">
        <v>0</v>
      </c>
      <c r="P1957">
        <v>5.3109433962264096E-3</v>
      </c>
      <c r="Q1957">
        <v>0</v>
      </c>
      <c r="R1957">
        <v>0.42</v>
      </c>
      <c r="S1957">
        <v>0</v>
      </c>
      <c r="T1957">
        <v>79.58</v>
      </c>
      <c r="U1957">
        <v>0.21</v>
      </c>
      <c r="V1957">
        <v>0</v>
      </c>
      <c r="W1957">
        <v>0.57999999999999996</v>
      </c>
      <c r="X1957">
        <v>0</v>
      </c>
      <c r="Y1957">
        <v>0.31</v>
      </c>
      <c r="Z1957">
        <v>0</v>
      </c>
      <c r="AA1957">
        <v>1.7999999999999999E-2</v>
      </c>
      <c r="AB1957">
        <v>0</v>
      </c>
      <c r="AC1957" t="s">
        <v>36</v>
      </c>
      <c r="AD1957" t="s">
        <v>36</v>
      </c>
      <c r="AE1957" t="s">
        <v>36</v>
      </c>
      <c r="AF1957" t="s">
        <v>36</v>
      </c>
      <c r="AG1957" t="s">
        <v>36</v>
      </c>
      <c r="AH1957" t="s">
        <v>36</v>
      </c>
    </row>
    <row r="1958" spans="1:34" x14ac:dyDescent="0.25">
      <c r="A1958">
        <v>96</v>
      </c>
      <c r="B1958" t="s">
        <v>34</v>
      </c>
      <c r="C1958">
        <v>4</v>
      </c>
      <c r="D1958">
        <v>15</v>
      </c>
      <c r="E1958">
        <v>2</v>
      </c>
      <c r="F1958" t="s">
        <v>35</v>
      </c>
      <c r="G1958">
        <v>1</v>
      </c>
      <c r="H1958">
        <v>2034</v>
      </c>
      <c r="I1958">
        <v>45</v>
      </c>
      <c r="J1958">
        <v>2.41</v>
      </c>
      <c r="K1958">
        <v>0</v>
      </c>
      <c r="L1958">
        <v>54.1</v>
      </c>
      <c r="M1958">
        <v>0</v>
      </c>
      <c r="N1958">
        <v>0.01</v>
      </c>
      <c r="O1958">
        <v>0</v>
      </c>
      <c r="P1958">
        <v>5.3109433962264096E-3</v>
      </c>
      <c r="Q1958">
        <v>0</v>
      </c>
      <c r="R1958">
        <v>0.42</v>
      </c>
      <c r="S1958">
        <v>0</v>
      </c>
      <c r="T1958">
        <v>79.58</v>
      </c>
      <c r="U1958">
        <v>0.21</v>
      </c>
      <c r="V1958">
        <v>0</v>
      </c>
      <c r="W1958">
        <v>0.57999999999999996</v>
      </c>
      <c r="X1958">
        <v>0</v>
      </c>
      <c r="Y1958">
        <v>0.31</v>
      </c>
      <c r="Z1958">
        <v>0</v>
      </c>
      <c r="AA1958">
        <v>1.7999999999999999E-2</v>
      </c>
      <c r="AB1958">
        <v>0</v>
      </c>
      <c r="AC1958" t="s">
        <v>36</v>
      </c>
      <c r="AD1958" t="s">
        <v>36</v>
      </c>
      <c r="AE1958" t="s">
        <v>36</v>
      </c>
      <c r="AF1958" t="s">
        <v>36</v>
      </c>
      <c r="AG1958" t="s">
        <v>36</v>
      </c>
      <c r="AH1958" t="s">
        <v>36</v>
      </c>
    </row>
    <row r="1959" spans="1:34" x14ac:dyDescent="0.25">
      <c r="A1959">
        <v>97</v>
      </c>
      <c r="B1959" t="s">
        <v>34</v>
      </c>
      <c r="C1959">
        <v>4</v>
      </c>
      <c r="D1959">
        <v>15</v>
      </c>
      <c r="E1959">
        <v>2</v>
      </c>
      <c r="F1959" t="s">
        <v>35</v>
      </c>
      <c r="G1959">
        <v>1</v>
      </c>
      <c r="H1959">
        <v>2035</v>
      </c>
      <c r="I1959">
        <v>46</v>
      </c>
      <c r="J1959">
        <v>2.41</v>
      </c>
      <c r="K1959">
        <v>0</v>
      </c>
      <c r="L1959">
        <v>54.1</v>
      </c>
      <c r="M1959">
        <v>0</v>
      </c>
      <c r="N1959">
        <v>0.01</v>
      </c>
      <c r="O1959">
        <v>0</v>
      </c>
      <c r="P1959">
        <v>5.3109433962264096E-3</v>
      </c>
      <c r="Q1959">
        <v>0</v>
      </c>
      <c r="R1959">
        <v>0.42</v>
      </c>
      <c r="S1959">
        <v>0</v>
      </c>
      <c r="T1959">
        <v>79.58</v>
      </c>
      <c r="U1959">
        <v>0.21</v>
      </c>
      <c r="V1959">
        <v>0</v>
      </c>
      <c r="W1959">
        <v>0.57999999999999996</v>
      </c>
      <c r="X1959">
        <v>0</v>
      </c>
      <c r="Y1959">
        <v>0.31</v>
      </c>
      <c r="Z1959">
        <v>0</v>
      </c>
      <c r="AA1959">
        <v>1.7999999999999999E-2</v>
      </c>
      <c r="AB1959">
        <v>0</v>
      </c>
      <c r="AC1959" t="s">
        <v>36</v>
      </c>
      <c r="AD1959" t="s">
        <v>36</v>
      </c>
      <c r="AE1959" t="s">
        <v>36</v>
      </c>
      <c r="AF1959" t="s">
        <v>36</v>
      </c>
      <c r="AG1959" t="s">
        <v>36</v>
      </c>
      <c r="AH1959" t="s">
        <v>36</v>
      </c>
    </row>
    <row r="1960" spans="1:34" x14ac:dyDescent="0.25">
      <c r="A1960">
        <v>98</v>
      </c>
      <c r="B1960" t="s">
        <v>34</v>
      </c>
      <c r="C1960">
        <v>4</v>
      </c>
      <c r="D1960">
        <v>15</v>
      </c>
      <c r="E1960">
        <v>2</v>
      </c>
      <c r="F1960" t="s">
        <v>35</v>
      </c>
      <c r="G1960">
        <v>1</v>
      </c>
      <c r="H1960">
        <v>2036</v>
      </c>
      <c r="I1960">
        <v>47</v>
      </c>
      <c r="J1960">
        <v>2.41</v>
      </c>
      <c r="K1960">
        <v>0</v>
      </c>
      <c r="L1960">
        <v>54.1</v>
      </c>
      <c r="M1960">
        <v>0</v>
      </c>
      <c r="N1960">
        <v>0.01</v>
      </c>
      <c r="O1960">
        <v>0</v>
      </c>
      <c r="P1960">
        <v>5.3109433962264096E-3</v>
      </c>
      <c r="Q1960">
        <v>0</v>
      </c>
      <c r="R1960">
        <v>0.42</v>
      </c>
      <c r="S1960">
        <v>0</v>
      </c>
      <c r="T1960">
        <v>79.58</v>
      </c>
      <c r="U1960">
        <v>0.21</v>
      </c>
      <c r="V1960">
        <v>0</v>
      </c>
      <c r="W1960">
        <v>0.57999999999999996</v>
      </c>
      <c r="X1960">
        <v>0</v>
      </c>
      <c r="Y1960">
        <v>0.31</v>
      </c>
      <c r="Z1960">
        <v>0</v>
      </c>
      <c r="AA1960">
        <v>1.7999999999999999E-2</v>
      </c>
      <c r="AB1960">
        <v>0</v>
      </c>
      <c r="AC1960" t="s">
        <v>36</v>
      </c>
      <c r="AD1960" t="s">
        <v>36</v>
      </c>
      <c r="AE1960" t="s">
        <v>36</v>
      </c>
      <c r="AF1960" t="s">
        <v>36</v>
      </c>
      <c r="AG1960" t="s">
        <v>36</v>
      </c>
      <c r="AH1960" t="s">
        <v>36</v>
      </c>
    </row>
    <row r="1961" spans="1:34" x14ac:dyDescent="0.25">
      <c r="A1961">
        <v>99</v>
      </c>
      <c r="B1961" t="s">
        <v>34</v>
      </c>
      <c r="C1961">
        <v>4</v>
      </c>
      <c r="D1961">
        <v>15</v>
      </c>
      <c r="E1961">
        <v>2</v>
      </c>
      <c r="F1961" t="s">
        <v>35</v>
      </c>
      <c r="G1961">
        <v>1</v>
      </c>
      <c r="H1961">
        <v>2037</v>
      </c>
      <c r="I1961">
        <v>48</v>
      </c>
      <c r="J1961">
        <v>2.41</v>
      </c>
      <c r="K1961">
        <v>0</v>
      </c>
      <c r="L1961">
        <v>54.1</v>
      </c>
      <c r="M1961">
        <v>0</v>
      </c>
      <c r="N1961">
        <v>0.01</v>
      </c>
      <c r="O1961">
        <v>0</v>
      </c>
      <c r="P1961">
        <v>5.3109433962264096E-3</v>
      </c>
      <c r="Q1961">
        <v>0</v>
      </c>
      <c r="R1961">
        <v>0.42</v>
      </c>
      <c r="S1961">
        <v>0</v>
      </c>
      <c r="T1961">
        <v>79.58</v>
      </c>
      <c r="U1961">
        <v>0.21</v>
      </c>
      <c r="V1961">
        <v>0</v>
      </c>
      <c r="W1961">
        <v>0.57999999999999996</v>
      </c>
      <c r="X1961">
        <v>0</v>
      </c>
      <c r="Y1961">
        <v>0.31</v>
      </c>
      <c r="Z1961">
        <v>0</v>
      </c>
      <c r="AA1961">
        <v>1.7999999999999999E-2</v>
      </c>
      <c r="AB1961">
        <v>0</v>
      </c>
      <c r="AC1961" t="s">
        <v>36</v>
      </c>
      <c r="AD1961" t="s">
        <v>36</v>
      </c>
      <c r="AE1961" t="s">
        <v>36</v>
      </c>
      <c r="AF1961" t="s">
        <v>36</v>
      </c>
      <c r="AG1961" t="s">
        <v>36</v>
      </c>
      <c r="AH1961" t="s">
        <v>36</v>
      </c>
    </row>
    <row r="1962" spans="1:34" x14ac:dyDescent="0.25">
      <c r="A1962">
        <v>100</v>
      </c>
      <c r="B1962" t="s">
        <v>34</v>
      </c>
      <c r="C1962">
        <v>4</v>
      </c>
      <c r="D1962">
        <v>15</v>
      </c>
      <c r="E1962">
        <v>2</v>
      </c>
      <c r="F1962" t="s">
        <v>35</v>
      </c>
      <c r="G1962">
        <v>1</v>
      </c>
      <c r="H1962">
        <v>2038</v>
      </c>
      <c r="I1962">
        <v>49</v>
      </c>
      <c r="J1962">
        <v>2.41</v>
      </c>
      <c r="K1962">
        <v>0</v>
      </c>
      <c r="L1962">
        <v>54.1</v>
      </c>
      <c r="M1962">
        <v>0</v>
      </c>
      <c r="N1962">
        <v>0.01</v>
      </c>
      <c r="O1962">
        <v>0</v>
      </c>
      <c r="P1962">
        <v>5.3109433962264096E-3</v>
      </c>
      <c r="Q1962">
        <v>0</v>
      </c>
      <c r="R1962">
        <v>0.42</v>
      </c>
      <c r="S1962">
        <v>0</v>
      </c>
      <c r="T1962">
        <v>79.58</v>
      </c>
      <c r="U1962">
        <v>0.21</v>
      </c>
      <c r="V1962">
        <v>0</v>
      </c>
      <c r="W1962">
        <v>0.57999999999999996</v>
      </c>
      <c r="X1962">
        <v>0</v>
      </c>
      <c r="Y1962">
        <v>0.31</v>
      </c>
      <c r="Z1962">
        <v>0</v>
      </c>
      <c r="AA1962">
        <v>1.7999999999999999E-2</v>
      </c>
      <c r="AB1962">
        <v>0</v>
      </c>
      <c r="AC1962" t="s">
        <v>36</v>
      </c>
      <c r="AD1962" t="s">
        <v>36</v>
      </c>
      <c r="AE1962" t="s">
        <v>36</v>
      </c>
      <c r="AF1962" t="s">
        <v>36</v>
      </c>
      <c r="AG1962" t="s">
        <v>36</v>
      </c>
      <c r="AH1962" t="s">
        <v>36</v>
      </c>
    </row>
    <row r="1963" spans="1:34" x14ac:dyDescent="0.25">
      <c r="A1963">
        <v>101</v>
      </c>
      <c r="B1963" t="s">
        <v>34</v>
      </c>
      <c r="C1963">
        <v>4</v>
      </c>
      <c r="D1963">
        <v>15</v>
      </c>
      <c r="E1963">
        <v>2</v>
      </c>
      <c r="F1963" t="s">
        <v>35</v>
      </c>
      <c r="G1963">
        <v>1</v>
      </c>
      <c r="H1963">
        <v>2039</v>
      </c>
      <c r="I1963">
        <v>50</v>
      </c>
      <c r="J1963">
        <v>2.41</v>
      </c>
      <c r="K1963">
        <v>0</v>
      </c>
      <c r="L1963">
        <v>54.1</v>
      </c>
      <c r="M1963">
        <v>0</v>
      </c>
      <c r="N1963">
        <v>0.01</v>
      </c>
      <c r="O1963">
        <v>0</v>
      </c>
      <c r="P1963">
        <v>5.3109433962264096E-3</v>
      </c>
      <c r="Q1963">
        <v>0</v>
      </c>
      <c r="R1963">
        <v>0.42</v>
      </c>
      <c r="S1963">
        <v>0</v>
      </c>
      <c r="T1963">
        <v>79.58</v>
      </c>
      <c r="U1963">
        <v>0.21</v>
      </c>
      <c r="V1963">
        <v>0</v>
      </c>
      <c r="W1963">
        <v>0.57999999999999996</v>
      </c>
      <c r="X1963">
        <v>0</v>
      </c>
      <c r="Y1963">
        <v>0.31</v>
      </c>
      <c r="Z1963">
        <v>0</v>
      </c>
      <c r="AA1963">
        <v>1.7999999999999999E-2</v>
      </c>
      <c r="AB1963">
        <v>0</v>
      </c>
      <c r="AC1963" t="s">
        <v>36</v>
      </c>
      <c r="AD1963" t="s">
        <v>36</v>
      </c>
      <c r="AE1963" t="s">
        <v>36</v>
      </c>
      <c r="AF1963" t="s">
        <v>36</v>
      </c>
      <c r="AG1963" t="s">
        <v>36</v>
      </c>
      <c r="AH1963" t="s">
        <v>36</v>
      </c>
    </row>
    <row r="1964" spans="1:34" x14ac:dyDescent="0.25">
      <c r="A1964">
        <v>102</v>
      </c>
      <c r="B1964" t="s">
        <v>34</v>
      </c>
      <c r="C1964">
        <v>4</v>
      </c>
      <c r="D1964">
        <v>15</v>
      </c>
      <c r="E1964">
        <v>2</v>
      </c>
      <c r="F1964" t="s">
        <v>35</v>
      </c>
      <c r="G1964">
        <v>1</v>
      </c>
      <c r="H1964">
        <v>2040</v>
      </c>
      <c r="I1964">
        <v>51</v>
      </c>
      <c r="J1964">
        <v>2.41</v>
      </c>
      <c r="K1964">
        <v>0</v>
      </c>
      <c r="L1964">
        <v>54.1</v>
      </c>
      <c r="M1964">
        <v>0</v>
      </c>
      <c r="N1964">
        <v>0.01</v>
      </c>
      <c r="O1964">
        <v>0</v>
      </c>
      <c r="P1964">
        <v>5.3109433962264096E-3</v>
      </c>
      <c r="Q1964">
        <v>0</v>
      </c>
      <c r="R1964">
        <v>0.42</v>
      </c>
      <c r="S1964">
        <v>0</v>
      </c>
      <c r="T1964">
        <v>79.58</v>
      </c>
      <c r="U1964">
        <v>0.21</v>
      </c>
      <c r="V1964">
        <v>0</v>
      </c>
      <c r="W1964">
        <v>0.57999999999999996</v>
      </c>
      <c r="X1964">
        <v>0</v>
      </c>
      <c r="Y1964">
        <v>0.31</v>
      </c>
      <c r="Z1964">
        <v>0</v>
      </c>
      <c r="AA1964">
        <v>1.7999999999999999E-2</v>
      </c>
      <c r="AB1964">
        <v>0</v>
      </c>
      <c r="AC1964" t="s">
        <v>36</v>
      </c>
      <c r="AD1964" t="s">
        <v>36</v>
      </c>
      <c r="AE1964" t="s">
        <v>36</v>
      </c>
      <c r="AF1964" t="s">
        <v>36</v>
      </c>
      <c r="AG1964" t="s">
        <v>36</v>
      </c>
      <c r="AH1964" t="s">
        <v>36</v>
      </c>
    </row>
    <row r="1965" spans="1:34" x14ac:dyDescent="0.25">
      <c r="A1965">
        <v>135</v>
      </c>
      <c r="B1965" t="s">
        <v>34</v>
      </c>
      <c r="C1965">
        <v>4</v>
      </c>
      <c r="D1965">
        <v>25</v>
      </c>
      <c r="E1965">
        <v>3</v>
      </c>
      <c r="F1965" t="s">
        <v>35</v>
      </c>
      <c r="G1965">
        <v>1</v>
      </c>
      <c r="H1965">
        <v>2022</v>
      </c>
      <c r="I1965">
        <v>33</v>
      </c>
      <c r="J1965">
        <v>2.41</v>
      </c>
      <c r="K1965">
        <v>0</v>
      </c>
      <c r="L1965">
        <v>54.1</v>
      </c>
      <c r="M1965">
        <v>0</v>
      </c>
      <c r="N1965">
        <v>0.01</v>
      </c>
      <c r="O1965">
        <v>0</v>
      </c>
      <c r="P1965">
        <v>5.3109433962264096E-3</v>
      </c>
      <c r="Q1965">
        <v>0</v>
      </c>
      <c r="R1965">
        <v>0.42</v>
      </c>
      <c r="S1965">
        <v>0</v>
      </c>
      <c r="T1965">
        <v>79.58</v>
      </c>
      <c r="U1965">
        <v>0.21</v>
      </c>
      <c r="V1965">
        <v>0</v>
      </c>
      <c r="W1965">
        <v>0.57999999999999996</v>
      </c>
      <c r="X1965">
        <v>0</v>
      </c>
      <c r="Y1965">
        <v>0.31</v>
      </c>
      <c r="Z1965">
        <v>0</v>
      </c>
      <c r="AA1965">
        <v>1.7999999999999999E-2</v>
      </c>
      <c r="AB1965">
        <v>0</v>
      </c>
      <c r="AC1965" t="s">
        <v>36</v>
      </c>
      <c r="AD1965" t="s">
        <v>36</v>
      </c>
      <c r="AE1965" t="s">
        <v>36</v>
      </c>
      <c r="AF1965" t="s">
        <v>36</v>
      </c>
      <c r="AG1965" t="s">
        <v>36</v>
      </c>
      <c r="AH1965" t="s">
        <v>36</v>
      </c>
    </row>
    <row r="1966" spans="1:34" x14ac:dyDescent="0.25">
      <c r="A1966">
        <v>136</v>
      </c>
      <c r="B1966" t="s">
        <v>34</v>
      </c>
      <c r="C1966">
        <v>4</v>
      </c>
      <c r="D1966">
        <v>25</v>
      </c>
      <c r="E1966">
        <v>3</v>
      </c>
      <c r="F1966" t="s">
        <v>35</v>
      </c>
      <c r="G1966">
        <v>1</v>
      </c>
      <c r="H1966">
        <v>2023</v>
      </c>
      <c r="I1966">
        <v>34</v>
      </c>
      <c r="J1966">
        <v>2.41</v>
      </c>
      <c r="K1966">
        <v>0</v>
      </c>
      <c r="L1966">
        <v>54.1</v>
      </c>
      <c r="M1966">
        <v>0</v>
      </c>
      <c r="N1966">
        <v>0.01</v>
      </c>
      <c r="O1966">
        <v>0</v>
      </c>
      <c r="P1966">
        <v>5.3109433962264096E-3</v>
      </c>
      <c r="Q1966">
        <v>0</v>
      </c>
      <c r="R1966">
        <v>0.42</v>
      </c>
      <c r="S1966">
        <v>0</v>
      </c>
      <c r="T1966">
        <v>79.58</v>
      </c>
      <c r="U1966">
        <v>0.21</v>
      </c>
      <c r="V1966">
        <v>0</v>
      </c>
      <c r="W1966">
        <v>0.57999999999999996</v>
      </c>
      <c r="X1966">
        <v>0</v>
      </c>
      <c r="Y1966">
        <v>0.31</v>
      </c>
      <c r="Z1966">
        <v>0</v>
      </c>
      <c r="AA1966">
        <v>1.7999999999999999E-2</v>
      </c>
      <c r="AB1966">
        <v>0</v>
      </c>
      <c r="AC1966" t="s">
        <v>36</v>
      </c>
      <c r="AD1966" t="s">
        <v>36</v>
      </c>
      <c r="AE1966" t="s">
        <v>36</v>
      </c>
      <c r="AF1966" t="s">
        <v>36</v>
      </c>
      <c r="AG1966" t="s">
        <v>36</v>
      </c>
      <c r="AH1966" t="s">
        <v>36</v>
      </c>
    </row>
    <row r="1967" spans="1:34" x14ac:dyDescent="0.25">
      <c r="A1967">
        <v>137</v>
      </c>
      <c r="B1967" t="s">
        <v>34</v>
      </c>
      <c r="C1967">
        <v>4</v>
      </c>
      <c r="D1967">
        <v>25</v>
      </c>
      <c r="E1967">
        <v>3</v>
      </c>
      <c r="F1967" t="s">
        <v>35</v>
      </c>
      <c r="G1967">
        <v>1</v>
      </c>
      <c r="H1967">
        <v>2024</v>
      </c>
      <c r="I1967">
        <v>35</v>
      </c>
      <c r="J1967">
        <v>2.41</v>
      </c>
      <c r="K1967">
        <v>0</v>
      </c>
      <c r="L1967">
        <v>54.1</v>
      </c>
      <c r="M1967">
        <v>0</v>
      </c>
      <c r="N1967">
        <v>0.01</v>
      </c>
      <c r="O1967">
        <v>0</v>
      </c>
      <c r="P1967">
        <v>5.3109433962264096E-3</v>
      </c>
      <c r="Q1967">
        <v>0</v>
      </c>
      <c r="R1967">
        <v>0.42</v>
      </c>
      <c r="S1967">
        <v>0</v>
      </c>
      <c r="T1967">
        <v>79.58</v>
      </c>
      <c r="U1967">
        <v>0.21</v>
      </c>
      <c r="V1967">
        <v>0</v>
      </c>
      <c r="W1967">
        <v>0.57999999999999996</v>
      </c>
      <c r="X1967">
        <v>0</v>
      </c>
      <c r="Y1967">
        <v>0.31</v>
      </c>
      <c r="Z1967">
        <v>0</v>
      </c>
      <c r="AA1967">
        <v>1.7999999999999999E-2</v>
      </c>
      <c r="AB1967">
        <v>0</v>
      </c>
      <c r="AC1967" t="s">
        <v>36</v>
      </c>
      <c r="AD1967" t="s">
        <v>36</v>
      </c>
      <c r="AE1967" t="s">
        <v>36</v>
      </c>
      <c r="AF1967" t="s">
        <v>36</v>
      </c>
      <c r="AG1967" t="s">
        <v>36</v>
      </c>
      <c r="AH1967" t="s">
        <v>36</v>
      </c>
    </row>
    <row r="1968" spans="1:34" x14ac:dyDescent="0.25">
      <c r="A1968">
        <v>138</v>
      </c>
      <c r="B1968" t="s">
        <v>34</v>
      </c>
      <c r="C1968">
        <v>4</v>
      </c>
      <c r="D1968">
        <v>25</v>
      </c>
      <c r="E1968">
        <v>3</v>
      </c>
      <c r="F1968" t="s">
        <v>35</v>
      </c>
      <c r="G1968">
        <v>1</v>
      </c>
      <c r="H1968">
        <v>2025</v>
      </c>
      <c r="I1968">
        <v>36</v>
      </c>
      <c r="J1968">
        <v>2.41</v>
      </c>
      <c r="K1968">
        <v>0</v>
      </c>
      <c r="L1968">
        <v>54.1</v>
      </c>
      <c r="M1968">
        <v>0</v>
      </c>
      <c r="N1968">
        <v>0.01</v>
      </c>
      <c r="O1968">
        <v>0</v>
      </c>
      <c r="P1968">
        <v>5.3109433962264096E-3</v>
      </c>
      <c r="Q1968">
        <v>0</v>
      </c>
      <c r="R1968">
        <v>0.42</v>
      </c>
      <c r="S1968">
        <v>0</v>
      </c>
      <c r="T1968">
        <v>79.58</v>
      </c>
      <c r="U1968">
        <v>0.21</v>
      </c>
      <c r="V1968">
        <v>0</v>
      </c>
      <c r="W1968">
        <v>0.57999999999999996</v>
      </c>
      <c r="X1968">
        <v>0</v>
      </c>
      <c r="Y1968">
        <v>0.31</v>
      </c>
      <c r="Z1968">
        <v>0</v>
      </c>
      <c r="AA1968">
        <v>1.7999999999999999E-2</v>
      </c>
      <c r="AB1968">
        <v>0</v>
      </c>
      <c r="AC1968" t="s">
        <v>36</v>
      </c>
      <c r="AD1968" t="s">
        <v>36</v>
      </c>
      <c r="AE1968" t="s">
        <v>36</v>
      </c>
      <c r="AF1968" t="s">
        <v>36</v>
      </c>
      <c r="AG1968" t="s">
        <v>36</v>
      </c>
      <c r="AH1968" t="s">
        <v>36</v>
      </c>
    </row>
    <row r="1969" spans="1:34" x14ac:dyDescent="0.25">
      <c r="A1969">
        <v>139</v>
      </c>
      <c r="B1969" t="s">
        <v>34</v>
      </c>
      <c r="C1969">
        <v>4</v>
      </c>
      <c r="D1969">
        <v>25</v>
      </c>
      <c r="E1969">
        <v>3</v>
      </c>
      <c r="F1969" t="s">
        <v>35</v>
      </c>
      <c r="G1969">
        <v>1</v>
      </c>
      <c r="H1969">
        <v>2026</v>
      </c>
      <c r="I1969">
        <v>37</v>
      </c>
      <c r="J1969">
        <v>2.41</v>
      </c>
      <c r="K1969">
        <v>0</v>
      </c>
      <c r="L1969">
        <v>54.1</v>
      </c>
      <c r="M1969">
        <v>0</v>
      </c>
      <c r="N1969">
        <v>0.01</v>
      </c>
      <c r="O1969">
        <v>0</v>
      </c>
      <c r="P1969">
        <v>5.3109433962264096E-3</v>
      </c>
      <c r="Q1969">
        <v>0</v>
      </c>
      <c r="R1969">
        <v>0.42</v>
      </c>
      <c r="S1969">
        <v>0</v>
      </c>
      <c r="T1969">
        <v>79.58</v>
      </c>
      <c r="U1969">
        <v>0.21</v>
      </c>
      <c r="V1969">
        <v>0</v>
      </c>
      <c r="W1969">
        <v>0.57999999999999996</v>
      </c>
      <c r="X1969">
        <v>0</v>
      </c>
      <c r="Y1969">
        <v>0.31</v>
      </c>
      <c r="Z1969">
        <v>0</v>
      </c>
      <c r="AA1969">
        <v>1.7999999999999999E-2</v>
      </c>
      <c r="AB1969">
        <v>0</v>
      </c>
      <c r="AC1969" t="s">
        <v>36</v>
      </c>
      <c r="AD1969" t="s">
        <v>36</v>
      </c>
      <c r="AE1969" t="s">
        <v>36</v>
      </c>
      <c r="AF1969" t="s">
        <v>36</v>
      </c>
      <c r="AG1969" t="s">
        <v>36</v>
      </c>
      <c r="AH1969" t="s">
        <v>36</v>
      </c>
    </row>
    <row r="1970" spans="1:34" x14ac:dyDescent="0.25">
      <c r="A1970">
        <v>140</v>
      </c>
      <c r="B1970" t="s">
        <v>34</v>
      </c>
      <c r="C1970">
        <v>4</v>
      </c>
      <c r="D1970">
        <v>25</v>
      </c>
      <c r="E1970">
        <v>3</v>
      </c>
      <c r="F1970" t="s">
        <v>35</v>
      </c>
      <c r="G1970">
        <v>1</v>
      </c>
      <c r="H1970">
        <v>2027</v>
      </c>
      <c r="I1970">
        <v>38</v>
      </c>
      <c r="J1970">
        <v>2.41</v>
      </c>
      <c r="K1970">
        <v>0</v>
      </c>
      <c r="L1970">
        <v>54.1</v>
      </c>
      <c r="M1970">
        <v>0</v>
      </c>
      <c r="N1970">
        <v>0.01</v>
      </c>
      <c r="O1970">
        <v>0</v>
      </c>
      <c r="P1970">
        <v>5.3109433962264096E-3</v>
      </c>
      <c r="Q1970">
        <v>0</v>
      </c>
      <c r="R1970">
        <v>0.42</v>
      </c>
      <c r="S1970">
        <v>0</v>
      </c>
      <c r="T1970">
        <v>79.58</v>
      </c>
      <c r="U1970">
        <v>0.21</v>
      </c>
      <c r="V1970">
        <v>0</v>
      </c>
      <c r="W1970">
        <v>0.57999999999999996</v>
      </c>
      <c r="X1970">
        <v>0</v>
      </c>
      <c r="Y1970">
        <v>0.31</v>
      </c>
      <c r="Z1970">
        <v>0</v>
      </c>
      <c r="AA1970">
        <v>1.7999999999999999E-2</v>
      </c>
      <c r="AB1970">
        <v>0</v>
      </c>
      <c r="AC1970" t="s">
        <v>36</v>
      </c>
      <c r="AD1970" t="s">
        <v>36</v>
      </c>
      <c r="AE1970" t="s">
        <v>36</v>
      </c>
      <c r="AF1970" t="s">
        <v>36</v>
      </c>
      <c r="AG1970" t="s">
        <v>36</v>
      </c>
      <c r="AH1970" t="s">
        <v>36</v>
      </c>
    </row>
    <row r="1971" spans="1:34" x14ac:dyDescent="0.25">
      <c r="A1971">
        <v>141</v>
      </c>
      <c r="B1971" t="s">
        <v>34</v>
      </c>
      <c r="C1971">
        <v>4</v>
      </c>
      <c r="D1971">
        <v>25</v>
      </c>
      <c r="E1971">
        <v>3</v>
      </c>
      <c r="F1971" t="s">
        <v>35</v>
      </c>
      <c r="G1971">
        <v>1</v>
      </c>
      <c r="H1971">
        <v>2028</v>
      </c>
      <c r="I1971">
        <v>39</v>
      </c>
      <c r="J1971">
        <v>2.41</v>
      </c>
      <c r="K1971">
        <v>0</v>
      </c>
      <c r="L1971">
        <v>54.1</v>
      </c>
      <c r="M1971">
        <v>0</v>
      </c>
      <c r="N1971">
        <v>0.01</v>
      </c>
      <c r="O1971">
        <v>0</v>
      </c>
      <c r="P1971">
        <v>5.3109433962264096E-3</v>
      </c>
      <c r="Q1971">
        <v>0</v>
      </c>
      <c r="R1971">
        <v>0.42</v>
      </c>
      <c r="S1971">
        <v>0</v>
      </c>
      <c r="T1971">
        <v>79.58</v>
      </c>
      <c r="U1971">
        <v>0.21</v>
      </c>
      <c r="V1971">
        <v>0</v>
      </c>
      <c r="W1971">
        <v>0.57999999999999996</v>
      </c>
      <c r="X1971">
        <v>0</v>
      </c>
      <c r="Y1971">
        <v>0.31</v>
      </c>
      <c r="Z1971">
        <v>0</v>
      </c>
      <c r="AA1971">
        <v>1.7999999999999999E-2</v>
      </c>
      <c r="AB1971">
        <v>0</v>
      </c>
      <c r="AC1971" t="s">
        <v>36</v>
      </c>
      <c r="AD1971" t="s">
        <v>36</v>
      </c>
      <c r="AE1971" t="s">
        <v>36</v>
      </c>
      <c r="AF1971" t="s">
        <v>36</v>
      </c>
      <c r="AG1971" t="s">
        <v>36</v>
      </c>
      <c r="AH1971" t="s">
        <v>36</v>
      </c>
    </row>
    <row r="1972" spans="1:34" x14ac:dyDescent="0.25">
      <c r="A1972">
        <v>142</v>
      </c>
      <c r="B1972" t="s">
        <v>34</v>
      </c>
      <c r="C1972">
        <v>4</v>
      </c>
      <c r="D1972">
        <v>25</v>
      </c>
      <c r="E1972">
        <v>3</v>
      </c>
      <c r="F1972" t="s">
        <v>35</v>
      </c>
      <c r="G1972">
        <v>1</v>
      </c>
      <c r="H1972">
        <v>2029</v>
      </c>
      <c r="I1972">
        <v>40</v>
      </c>
      <c r="J1972">
        <v>2.41</v>
      </c>
      <c r="K1972">
        <v>0</v>
      </c>
      <c r="L1972">
        <v>54.1</v>
      </c>
      <c r="M1972">
        <v>0</v>
      </c>
      <c r="N1972">
        <v>0.01</v>
      </c>
      <c r="O1972">
        <v>0</v>
      </c>
      <c r="P1972">
        <v>5.3109433962264096E-3</v>
      </c>
      <c r="Q1972">
        <v>0</v>
      </c>
      <c r="R1972">
        <v>0.42</v>
      </c>
      <c r="S1972">
        <v>0</v>
      </c>
      <c r="T1972">
        <v>79.58</v>
      </c>
      <c r="U1972">
        <v>0.21</v>
      </c>
      <c r="V1972">
        <v>0</v>
      </c>
      <c r="W1972">
        <v>0.57999999999999996</v>
      </c>
      <c r="X1972">
        <v>0</v>
      </c>
      <c r="Y1972">
        <v>0.31</v>
      </c>
      <c r="Z1972">
        <v>0</v>
      </c>
      <c r="AA1972">
        <v>1.7999999999999999E-2</v>
      </c>
      <c r="AB1972">
        <v>0</v>
      </c>
      <c r="AC1972" t="s">
        <v>36</v>
      </c>
      <c r="AD1972" t="s">
        <v>36</v>
      </c>
      <c r="AE1972" t="s">
        <v>36</v>
      </c>
      <c r="AF1972" t="s">
        <v>36</v>
      </c>
      <c r="AG1972" t="s">
        <v>36</v>
      </c>
      <c r="AH1972" t="s">
        <v>36</v>
      </c>
    </row>
    <row r="1973" spans="1:34" x14ac:dyDescent="0.25">
      <c r="A1973">
        <v>143</v>
      </c>
      <c r="B1973" t="s">
        <v>34</v>
      </c>
      <c r="C1973">
        <v>4</v>
      </c>
      <c r="D1973">
        <v>25</v>
      </c>
      <c r="E1973">
        <v>3</v>
      </c>
      <c r="F1973" t="s">
        <v>35</v>
      </c>
      <c r="G1973">
        <v>1</v>
      </c>
      <c r="H1973">
        <v>2030</v>
      </c>
      <c r="I1973">
        <v>41</v>
      </c>
      <c r="J1973">
        <v>2.41</v>
      </c>
      <c r="K1973">
        <v>0</v>
      </c>
      <c r="L1973">
        <v>54.1</v>
      </c>
      <c r="M1973">
        <v>0</v>
      </c>
      <c r="N1973">
        <v>0.01</v>
      </c>
      <c r="O1973">
        <v>0</v>
      </c>
      <c r="P1973">
        <v>5.3109433962264096E-3</v>
      </c>
      <c r="Q1973">
        <v>0</v>
      </c>
      <c r="R1973">
        <v>0.42</v>
      </c>
      <c r="S1973">
        <v>0</v>
      </c>
      <c r="T1973">
        <v>79.58</v>
      </c>
      <c r="U1973">
        <v>0.21</v>
      </c>
      <c r="V1973">
        <v>0</v>
      </c>
      <c r="W1973">
        <v>0.57999999999999996</v>
      </c>
      <c r="X1973">
        <v>0</v>
      </c>
      <c r="Y1973">
        <v>0.31</v>
      </c>
      <c r="Z1973">
        <v>0</v>
      </c>
      <c r="AA1973">
        <v>1.7999999999999999E-2</v>
      </c>
      <c r="AB1973">
        <v>0</v>
      </c>
      <c r="AC1973" t="s">
        <v>36</v>
      </c>
      <c r="AD1973" t="s">
        <v>36</v>
      </c>
      <c r="AE1973" t="s">
        <v>36</v>
      </c>
      <c r="AF1973" t="s">
        <v>36</v>
      </c>
      <c r="AG1973" t="s">
        <v>36</v>
      </c>
      <c r="AH1973" t="s">
        <v>36</v>
      </c>
    </row>
    <row r="1974" spans="1:34" x14ac:dyDescent="0.25">
      <c r="A1974">
        <v>144</v>
      </c>
      <c r="B1974" t="s">
        <v>34</v>
      </c>
      <c r="C1974">
        <v>4</v>
      </c>
      <c r="D1974">
        <v>25</v>
      </c>
      <c r="E1974">
        <v>3</v>
      </c>
      <c r="F1974" t="s">
        <v>35</v>
      </c>
      <c r="G1974">
        <v>1</v>
      </c>
      <c r="H1974">
        <v>2031</v>
      </c>
      <c r="I1974">
        <v>42</v>
      </c>
      <c r="J1974">
        <v>2.41</v>
      </c>
      <c r="K1974">
        <v>0</v>
      </c>
      <c r="L1974">
        <v>54.1</v>
      </c>
      <c r="M1974">
        <v>0</v>
      </c>
      <c r="N1974">
        <v>0.01</v>
      </c>
      <c r="O1974">
        <v>0</v>
      </c>
      <c r="P1974">
        <v>5.3109433962264096E-3</v>
      </c>
      <c r="Q1974">
        <v>0</v>
      </c>
      <c r="R1974">
        <v>0.42</v>
      </c>
      <c r="S1974">
        <v>0</v>
      </c>
      <c r="T1974">
        <v>79.58</v>
      </c>
      <c r="U1974">
        <v>0.21</v>
      </c>
      <c r="V1974">
        <v>0</v>
      </c>
      <c r="W1974">
        <v>0.57999999999999996</v>
      </c>
      <c r="X1974">
        <v>0</v>
      </c>
      <c r="Y1974">
        <v>0.31</v>
      </c>
      <c r="Z1974">
        <v>0</v>
      </c>
      <c r="AA1974">
        <v>1.7999999999999999E-2</v>
      </c>
      <c r="AB1974">
        <v>0</v>
      </c>
      <c r="AC1974" t="s">
        <v>36</v>
      </c>
      <c r="AD1974" t="s">
        <v>36</v>
      </c>
      <c r="AE1974" t="s">
        <v>36</v>
      </c>
      <c r="AF1974" t="s">
        <v>36</v>
      </c>
      <c r="AG1974" t="s">
        <v>36</v>
      </c>
      <c r="AH1974" t="s">
        <v>36</v>
      </c>
    </row>
    <row r="1975" spans="1:34" x14ac:dyDescent="0.25">
      <c r="A1975">
        <v>145</v>
      </c>
      <c r="B1975" t="s">
        <v>34</v>
      </c>
      <c r="C1975">
        <v>4</v>
      </c>
      <c r="D1975">
        <v>25</v>
      </c>
      <c r="E1975">
        <v>3</v>
      </c>
      <c r="F1975" t="s">
        <v>35</v>
      </c>
      <c r="G1975">
        <v>1</v>
      </c>
      <c r="H1975">
        <v>2032</v>
      </c>
      <c r="I1975">
        <v>43</v>
      </c>
      <c r="J1975">
        <v>2.41</v>
      </c>
      <c r="K1975">
        <v>0</v>
      </c>
      <c r="L1975">
        <v>54.1</v>
      </c>
      <c r="M1975">
        <v>0</v>
      </c>
      <c r="N1975">
        <v>0.01</v>
      </c>
      <c r="O1975">
        <v>0</v>
      </c>
      <c r="P1975">
        <v>5.3109433962264096E-3</v>
      </c>
      <c r="Q1975">
        <v>0</v>
      </c>
      <c r="R1975">
        <v>0.42</v>
      </c>
      <c r="S1975">
        <v>0</v>
      </c>
      <c r="T1975">
        <v>79.58</v>
      </c>
      <c r="U1975">
        <v>0.21</v>
      </c>
      <c r="V1975">
        <v>0</v>
      </c>
      <c r="W1975">
        <v>0.57999999999999996</v>
      </c>
      <c r="X1975">
        <v>0</v>
      </c>
      <c r="Y1975">
        <v>0.31</v>
      </c>
      <c r="Z1975">
        <v>0</v>
      </c>
      <c r="AA1975">
        <v>1.7999999999999999E-2</v>
      </c>
      <c r="AB1975">
        <v>0</v>
      </c>
      <c r="AC1975" t="s">
        <v>36</v>
      </c>
      <c r="AD1975" t="s">
        <v>36</v>
      </c>
      <c r="AE1975" t="s">
        <v>36</v>
      </c>
      <c r="AF1975" t="s">
        <v>36</v>
      </c>
      <c r="AG1975" t="s">
        <v>36</v>
      </c>
      <c r="AH1975" t="s">
        <v>36</v>
      </c>
    </row>
    <row r="1976" spans="1:34" x14ac:dyDescent="0.25">
      <c r="A1976">
        <v>146</v>
      </c>
      <c r="B1976" t="s">
        <v>34</v>
      </c>
      <c r="C1976">
        <v>4</v>
      </c>
      <c r="D1976">
        <v>25</v>
      </c>
      <c r="E1976">
        <v>3</v>
      </c>
      <c r="F1976" t="s">
        <v>35</v>
      </c>
      <c r="G1976">
        <v>1</v>
      </c>
      <c r="H1976">
        <v>2033</v>
      </c>
      <c r="I1976">
        <v>44</v>
      </c>
      <c r="J1976">
        <v>2.41</v>
      </c>
      <c r="K1976">
        <v>0</v>
      </c>
      <c r="L1976">
        <v>54.1</v>
      </c>
      <c r="M1976">
        <v>0</v>
      </c>
      <c r="N1976">
        <v>0.01</v>
      </c>
      <c r="O1976">
        <v>0</v>
      </c>
      <c r="P1976">
        <v>5.3109433962264096E-3</v>
      </c>
      <c r="Q1976">
        <v>0</v>
      </c>
      <c r="R1976">
        <v>0.42</v>
      </c>
      <c r="S1976">
        <v>0</v>
      </c>
      <c r="T1976">
        <v>79.58</v>
      </c>
      <c r="U1976">
        <v>0.21</v>
      </c>
      <c r="V1976">
        <v>0</v>
      </c>
      <c r="W1976">
        <v>0.57999999999999996</v>
      </c>
      <c r="X1976">
        <v>0</v>
      </c>
      <c r="Y1976">
        <v>0.31</v>
      </c>
      <c r="Z1976">
        <v>0</v>
      </c>
      <c r="AA1976">
        <v>1.7999999999999999E-2</v>
      </c>
      <c r="AB1976">
        <v>0</v>
      </c>
      <c r="AC1976" t="s">
        <v>36</v>
      </c>
      <c r="AD1976" t="s">
        <v>36</v>
      </c>
      <c r="AE1976" t="s">
        <v>36</v>
      </c>
      <c r="AF1976" t="s">
        <v>36</v>
      </c>
      <c r="AG1976" t="s">
        <v>36</v>
      </c>
      <c r="AH1976" t="s">
        <v>36</v>
      </c>
    </row>
    <row r="1977" spans="1:34" x14ac:dyDescent="0.25">
      <c r="A1977">
        <v>147</v>
      </c>
      <c r="B1977" t="s">
        <v>34</v>
      </c>
      <c r="C1977">
        <v>4</v>
      </c>
      <c r="D1977">
        <v>25</v>
      </c>
      <c r="E1977">
        <v>3</v>
      </c>
      <c r="F1977" t="s">
        <v>35</v>
      </c>
      <c r="G1977">
        <v>1</v>
      </c>
      <c r="H1977">
        <v>2034</v>
      </c>
      <c r="I1977">
        <v>45</v>
      </c>
      <c r="J1977">
        <v>2.41</v>
      </c>
      <c r="K1977">
        <v>0</v>
      </c>
      <c r="L1977">
        <v>54.1</v>
      </c>
      <c r="M1977">
        <v>0</v>
      </c>
      <c r="N1977">
        <v>0.01</v>
      </c>
      <c r="O1977">
        <v>0</v>
      </c>
      <c r="P1977">
        <v>5.3109433962264096E-3</v>
      </c>
      <c r="Q1977">
        <v>0</v>
      </c>
      <c r="R1977">
        <v>0.42</v>
      </c>
      <c r="S1977">
        <v>0</v>
      </c>
      <c r="T1977">
        <v>79.58</v>
      </c>
      <c r="U1977">
        <v>0.21</v>
      </c>
      <c r="V1977">
        <v>0</v>
      </c>
      <c r="W1977">
        <v>0.57999999999999996</v>
      </c>
      <c r="X1977">
        <v>0</v>
      </c>
      <c r="Y1977">
        <v>0.31</v>
      </c>
      <c r="Z1977">
        <v>0</v>
      </c>
      <c r="AA1977">
        <v>1.7999999999999999E-2</v>
      </c>
      <c r="AB1977">
        <v>0</v>
      </c>
      <c r="AC1977" t="s">
        <v>36</v>
      </c>
      <c r="AD1977" t="s">
        <v>36</v>
      </c>
      <c r="AE1977" t="s">
        <v>36</v>
      </c>
      <c r="AF1977" t="s">
        <v>36</v>
      </c>
      <c r="AG1977" t="s">
        <v>36</v>
      </c>
      <c r="AH1977" t="s">
        <v>36</v>
      </c>
    </row>
    <row r="1978" spans="1:34" x14ac:dyDescent="0.25">
      <c r="A1978">
        <v>148</v>
      </c>
      <c r="B1978" t="s">
        <v>34</v>
      </c>
      <c r="C1978">
        <v>4</v>
      </c>
      <c r="D1978">
        <v>25</v>
      </c>
      <c r="E1978">
        <v>3</v>
      </c>
      <c r="F1978" t="s">
        <v>35</v>
      </c>
      <c r="G1978">
        <v>1</v>
      </c>
      <c r="H1978">
        <v>2035</v>
      </c>
      <c r="I1978">
        <v>46</v>
      </c>
      <c r="J1978">
        <v>2.41</v>
      </c>
      <c r="K1978">
        <v>0</v>
      </c>
      <c r="L1978">
        <v>54.1</v>
      </c>
      <c r="M1978">
        <v>0</v>
      </c>
      <c r="N1978">
        <v>0.01</v>
      </c>
      <c r="O1978">
        <v>0</v>
      </c>
      <c r="P1978">
        <v>5.3109433962264096E-3</v>
      </c>
      <c r="Q1978">
        <v>0</v>
      </c>
      <c r="R1978">
        <v>0.42</v>
      </c>
      <c r="S1978">
        <v>0</v>
      </c>
      <c r="T1978">
        <v>79.58</v>
      </c>
      <c r="U1978">
        <v>0.21</v>
      </c>
      <c r="V1978">
        <v>0</v>
      </c>
      <c r="W1978">
        <v>0.57999999999999996</v>
      </c>
      <c r="X1978">
        <v>0</v>
      </c>
      <c r="Y1978">
        <v>0.31</v>
      </c>
      <c r="Z1978">
        <v>0</v>
      </c>
      <c r="AA1978">
        <v>1.7999999999999999E-2</v>
      </c>
      <c r="AB1978">
        <v>0</v>
      </c>
      <c r="AC1978" t="s">
        <v>36</v>
      </c>
      <c r="AD1978" t="s">
        <v>36</v>
      </c>
      <c r="AE1978" t="s">
        <v>36</v>
      </c>
      <c r="AF1978" t="s">
        <v>36</v>
      </c>
      <c r="AG1978" t="s">
        <v>36</v>
      </c>
      <c r="AH1978" t="s">
        <v>36</v>
      </c>
    </row>
    <row r="1979" spans="1:34" x14ac:dyDescent="0.25">
      <c r="A1979">
        <v>149</v>
      </c>
      <c r="B1979" t="s">
        <v>34</v>
      </c>
      <c r="C1979">
        <v>4</v>
      </c>
      <c r="D1979">
        <v>25</v>
      </c>
      <c r="E1979">
        <v>3</v>
      </c>
      <c r="F1979" t="s">
        <v>35</v>
      </c>
      <c r="G1979">
        <v>1</v>
      </c>
      <c r="H1979">
        <v>2036</v>
      </c>
      <c r="I1979">
        <v>47</v>
      </c>
      <c r="J1979">
        <v>2.41</v>
      </c>
      <c r="K1979">
        <v>0</v>
      </c>
      <c r="L1979">
        <v>54.1</v>
      </c>
      <c r="M1979">
        <v>0</v>
      </c>
      <c r="N1979">
        <v>0.01</v>
      </c>
      <c r="O1979">
        <v>0</v>
      </c>
      <c r="P1979">
        <v>5.3109433962264096E-3</v>
      </c>
      <c r="Q1979">
        <v>0</v>
      </c>
      <c r="R1979">
        <v>0.42</v>
      </c>
      <c r="S1979">
        <v>0</v>
      </c>
      <c r="T1979">
        <v>79.58</v>
      </c>
      <c r="U1979">
        <v>0.21</v>
      </c>
      <c r="V1979">
        <v>0</v>
      </c>
      <c r="W1979">
        <v>0.57999999999999996</v>
      </c>
      <c r="X1979">
        <v>0</v>
      </c>
      <c r="Y1979">
        <v>0.31</v>
      </c>
      <c r="Z1979">
        <v>0</v>
      </c>
      <c r="AA1979">
        <v>1.7999999999999999E-2</v>
      </c>
      <c r="AB1979">
        <v>0</v>
      </c>
      <c r="AC1979" t="s">
        <v>36</v>
      </c>
      <c r="AD1979" t="s">
        <v>36</v>
      </c>
      <c r="AE1979" t="s">
        <v>36</v>
      </c>
      <c r="AF1979" t="s">
        <v>36</v>
      </c>
      <c r="AG1979" t="s">
        <v>36</v>
      </c>
      <c r="AH1979" t="s">
        <v>36</v>
      </c>
    </row>
    <row r="1980" spans="1:34" x14ac:dyDescent="0.25">
      <c r="A1980">
        <v>150</v>
      </c>
      <c r="B1980" t="s">
        <v>34</v>
      </c>
      <c r="C1980">
        <v>4</v>
      </c>
      <c r="D1980">
        <v>25</v>
      </c>
      <c r="E1980">
        <v>3</v>
      </c>
      <c r="F1980" t="s">
        <v>35</v>
      </c>
      <c r="G1980">
        <v>1</v>
      </c>
      <c r="H1980">
        <v>2037</v>
      </c>
      <c r="I1980">
        <v>48</v>
      </c>
      <c r="J1980">
        <v>2.41</v>
      </c>
      <c r="K1980">
        <v>0</v>
      </c>
      <c r="L1980">
        <v>54.1</v>
      </c>
      <c r="M1980">
        <v>0</v>
      </c>
      <c r="N1980">
        <v>0.01</v>
      </c>
      <c r="O1980">
        <v>0</v>
      </c>
      <c r="P1980">
        <v>5.3109433962264096E-3</v>
      </c>
      <c r="Q1980">
        <v>0</v>
      </c>
      <c r="R1980">
        <v>0.42</v>
      </c>
      <c r="S1980">
        <v>0</v>
      </c>
      <c r="T1980">
        <v>79.58</v>
      </c>
      <c r="U1980">
        <v>0.21</v>
      </c>
      <c r="V1980">
        <v>0</v>
      </c>
      <c r="W1980">
        <v>0.57999999999999996</v>
      </c>
      <c r="X1980">
        <v>0</v>
      </c>
      <c r="Y1980">
        <v>0.31</v>
      </c>
      <c r="Z1980">
        <v>0</v>
      </c>
      <c r="AA1980">
        <v>1.7999999999999999E-2</v>
      </c>
      <c r="AB1980">
        <v>0</v>
      </c>
      <c r="AC1980" t="s">
        <v>36</v>
      </c>
      <c r="AD1980" t="s">
        <v>36</v>
      </c>
      <c r="AE1980" t="s">
        <v>36</v>
      </c>
      <c r="AF1980" t="s">
        <v>36</v>
      </c>
      <c r="AG1980" t="s">
        <v>36</v>
      </c>
      <c r="AH1980" t="s">
        <v>36</v>
      </c>
    </row>
    <row r="1981" spans="1:34" x14ac:dyDescent="0.25">
      <c r="A1981">
        <v>151</v>
      </c>
      <c r="B1981" t="s">
        <v>34</v>
      </c>
      <c r="C1981">
        <v>4</v>
      </c>
      <c r="D1981">
        <v>25</v>
      </c>
      <c r="E1981">
        <v>3</v>
      </c>
      <c r="F1981" t="s">
        <v>35</v>
      </c>
      <c r="G1981">
        <v>1</v>
      </c>
      <c r="H1981">
        <v>2038</v>
      </c>
      <c r="I1981">
        <v>49</v>
      </c>
      <c r="J1981">
        <v>2.41</v>
      </c>
      <c r="K1981">
        <v>0</v>
      </c>
      <c r="L1981">
        <v>54.1</v>
      </c>
      <c r="M1981">
        <v>0</v>
      </c>
      <c r="N1981">
        <v>0.01</v>
      </c>
      <c r="O1981">
        <v>0</v>
      </c>
      <c r="P1981">
        <v>5.3109433962264096E-3</v>
      </c>
      <c r="Q1981">
        <v>0</v>
      </c>
      <c r="R1981">
        <v>0.42</v>
      </c>
      <c r="S1981">
        <v>0</v>
      </c>
      <c r="T1981">
        <v>79.58</v>
      </c>
      <c r="U1981">
        <v>0.21</v>
      </c>
      <c r="V1981">
        <v>0</v>
      </c>
      <c r="W1981">
        <v>0.57999999999999996</v>
      </c>
      <c r="X1981">
        <v>0</v>
      </c>
      <c r="Y1981">
        <v>0.31</v>
      </c>
      <c r="Z1981">
        <v>0</v>
      </c>
      <c r="AA1981">
        <v>1.7999999999999999E-2</v>
      </c>
      <c r="AB1981">
        <v>0</v>
      </c>
      <c r="AC1981" t="s">
        <v>36</v>
      </c>
      <c r="AD1981" t="s">
        <v>36</v>
      </c>
      <c r="AE1981" t="s">
        <v>36</v>
      </c>
      <c r="AF1981" t="s">
        <v>36</v>
      </c>
      <c r="AG1981" t="s">
        <v>36</v>
      </c>
      <c r="AH1981" t="s">
        <v>36</v>
      </c>
    </row>
    <row r="1982" spans="1:34" x14ac:dyDescent="0.25">
      <c r="A1982">
        <v>152</v>
      </c>
      <c r="B1982" t="s">
        <v>34</v>
      </c>
      <c r="C1982">
        <v>4</v>
      </c>
      <c r="D1982">
        <v>25</v>
      </c>
      <c r="E1982">
        <v>3</v>
      </c>
      <c r="F1982" t="s">
        <v>35</v>
      </c>
      <c r="G1982">
        <v>1</v>
      </c>
      <c r="H1982">
        <v>2039</v>
      </c>
      <c r="I1982">
        <v>50</v>
      </c>
      <c r="J1982">
        <v>2.41</v>
      </c>
      <c r="K1982">
        <v>0</v>
      </c>
      <c r="L1982">
        <v>54.1</v>
      </c>
      <c r="M1982">
        <v>0</v>
      </c>
      <c r="N1982">
        <v>0.01</v>
      </c>
      <c r="O1982">
        <v>0</v>
      </c>
      <c r="P1982">
        <v>5.3109433962264096E-3</v>
      </c>
      <c r="Q1982">
        <v>0</v>
      </c>
      <c r="R1982">
        <v>0.42</v>
      </c>
      <c r="S1982">
        <v>0</v>
      </c>
      <c r="T1982">
        <v>79.58</v>
      </c>
      <c r="U1982">
        <v>0.21</v>
      </c>
      <c r="V1982">
        <v>0</v>
      </c>
      <c r="W1982">
        <v>0.57999999999999996</v>
      </c>
      <c r="X1982">
        <v>0</v>
      </c>
      <c r="Y1982">
        <v>0.31</v>
      </c>
      <c r="Z1982">
        <v>0</v>
      </c>
      <c r="AA1982">
        <v>1.7999999999999999E-2</v>
      </c>
      <c r="AB1982">
        <v>0</v>
      </c>
      <c r="AC1982" t="s">
        <v>36</v>
      </c>
      <c r="AD1982" t="s">
        <v>36</v>
      </c>
      <c r="AE1982" t="s">
        <v>36</v>
      </c>
      <c r="AF1982" t="s">
        <v>36</v>
      </c>
      <c r="AG1982" t="s">
        <v>36</v>
      </c>
      <c r="AH1982" t="s">
        <v>36</v>
      </c>
    </row>
    <row r="1983" spans="1:34" x14ac:dyDescent="0.25">
      <c r="A1983">
        <v>153</v>
      </c>
      <c r="B1983" t="s">
        <v>34</v>
      </c>
      <c r="C1983">
        <v>4</v>
      </c>
      <c r="D1983">
        <v>25</v>
      </c>
      <c r="E1983">
        <v>3</v>
      </c>
      <c r="F1983" t="s">
        <v>35</v>
      </c>
      <c r="G1983">
        <v>1</v>
      </c>
      <c r="H1983">
        <v>2040</v>
      </c>
      <c r="I1983">
        <v>51</v>
      </c>
      <c r="J1983">
        <v>2.41</v>
      </c>
      <c r="K1983">
        <v>0</v>
      </c>
      <c r="L1983">
        <v>54.1</v>
      </c>
      <c r="M1983">
        <v>0</v>
      </c>
      <c r="N1983">
        <v>0.01</v>
      </c>
      <c r="O1983">
        <v>0</v>
      </c>
      <c r="P1983">
        <v>5.3109433962264096E-3</v>
      </c>
      <c r="Q1983">
        <v>0</v>
      </c>
      <c r="R1983">
        <v>0.42</v>
      </c>
      <c r="S1983">
        <v>0</v>
      </c>
      <c r="T1983">
        <v>79.58</v>
      </c>
      <c r="U1983">
        <v>0.21</v>
      </c>
      <c r="V1983">
        <v>0</v>
      </c>
      <c r="W1983">
        <v>0.57999999999999996</v>
      </c>
      <c r="X1983">
        <v>0</v>
      </c>
      <c r="Y1983">
        <v>0.31</v>
      </c>
      <c r="Z1983">
        <v>0</v>
      </c>
      <c r="AA1983">
        <v>1.7999999999999999E-2</v>
      </c>
      <c r="AB1983">
        <v>0</v>
      </c>
      <c r="AC1983" t="s">
        <v>36</v>
      </c>
      <c r="AD1983" t="s">
        <v>36</v>
      </c>
      <c r="AE1983" t="s">
        <v>36</v>
      </c>
      <c r="AF1983" t="s">
        <v>36</v>
      </c>
      <c r="AG1983" t="s">
        <v>36</v>
      </c>
      <c r="AH1983" t="s">
        <v>36</v>
      </c>
    </row>
    <row r="1984" spans="1:34" x14ac:dyDescent="0.25">
      <c r="A1984">
        <v>186</v>
      </c>
      <c r="B1984" t="s">
        <v>34</v>
      </c>
      <c r="C1984">
        <v>4</v>
      </c>
      <c r="D1984">
        <v>50</v>
      </c>
      <c r="E1984">
        <v>4</v>
      </c>
      <c r="F1984" t="s">
        <v>35</v>
      </c>
      <c r="G1984">
        <v>1</v>
      </c>
      <c r="H1984">
        <v>2022</v>
      </c>
      <c r="I1984">
        <v>33</v>
      </c>
      <c r="J1984">
        <v>2.41</v>
      </c>
      <c r="K1984">
        <v>0</v>
      </c>
      <c r="L1984">
        <v>54.1</v>
      </c>
      <c r="M1984">
        <v>0</v>
      </c>
      <c r="N1984">
        <v>0.01</v>
      </c>
      <c r="O1984">
        <v>0</v>
      </c>
      <c r="P1984">
        <v>5.3109433962264096E-3</v>
      </c>
      <c r="Q1984">
        <v>0</v>
      </c>
      <c r="R1984">
        <v>0.42</v>
      </c>
      <c r="S1984">
        <v>0</v>
      </c>
      <c r="T1984">
        <v>142.69</v>
      </c>
      <c r="U1984">
        <v>0.21</v>
      </c>
      <c r="V1984">
        <v>0</v>
      </c>
      <c r="W1984">
        <v>0.57999999999999996</v>
      </c>
      <c r="X1984">
        <v>0</v>
      </c>
      <c r="Y1984">
        <v>0.31</v>
      </c>
      <c r="Z1984">
        <v>0</v>
      </c>
      <c r="AA1984">
        <v>1.7999999999999999E-2</v>
      </c>
      <c r="AB1984">
        <v>0</v>
      </c>
      <c r="AC1984" t="s">
        <v>36</v>
      </c>
      <c r="AD1984" t="s">
        <v>36</v>
      </c>
      <c r="AE1984" t="s">
        <v>36</v>
      </c>
      <c r="AF1984" t="s">
        <v>36</v>
      </c>
      <c r="AG1984" t="s">
        <v>36</v>
      </c>
      <c r="AH1984" t="s">
        <v>36</v>
      </c>
    </row>
    <row r="1985" spans="1:34" x14ac:dyDescent="0.25">
      <c r="A1985">
        <v>187</v>
      </c>
      <c r="B1985" t="s">
        <v>34</v>
      </c>
      <c r="C1985">
        <v>4</v>
      </c>
      <c r="D1985">
        <v>50</v>
      </c>
      <c r="E1985">
        <v>4</v>
      </c>
      <c r="F1985" t="s">
        <v>35</v>
      </c>
      <c r="G1985">
        <v>1</v>
      </c>
      <c r="H1985">
        <v>2023</v>
      </c>
      <c r="I1985">
        <v>34</v>
      </c>
      <c r="J1985">
        <v>2.41</v>
      </c>
      <c r="K1985">
        <v>0</v>
      </c>
      <c r="L1985">
        <v>54.1</v>
      </c>
      <c r="M1985">
        <v>0</v>
      </c>
      <c r="N1985">
        <v>0.01</v>
      </c>
      <c r="O1985">
        <v>0</v>
      </c>
      <c r="P1985">
        <v>5.3109433962264096E-3</v>
      </c>
      <c r="Q1985">
        <v>0</v>
      </c>
      <c r="R1985">
        <v>0.42</v>
      </c>
      <c r="S1985">
        <v>0</v>
      </c>
      <c r="T1985">
        <v>142.69</v>
      </c>
      <c r="U1985">
        <v>0.21</v>
      </c>
      <c r="V1985">
        <v>0</v>
      </c>
      <c r="W1985">
        <v>0.57999999999999996</v>
      </c>
      <c r="X1985">
        <v>0</v>
      </c>
      <c r="Y1985">
        <v>0.31</v>
      </c>
      <c r="Z1985">
        <v>0</v>
      </c>
      <c r="AA1985">
        <v>1.7999999999999999E-2</v>
      </c>
      <c r="AB1985">
        <v>0</v>
      </c>
      <c r="AC1985" t="s">
        <v>36</v>
      </c>
      <c r="AD1985" t="s">
        <v>36</v>
      </c>
      <c r="AE1985" t="s">
        <v>36</v>
      </c>
      <c r="AF1985" t="s">
        <v>36</v>
      </c>
      <c r="AG1985" t="s">
        <v>36</v>
      </c>
      <c r="AH1985" t="s">
        <v>36</v>
      </c>
    </row>
    <row r="1986" spans="1:34" x14ac:dyDescent="0.25">
      <c r="A1986">
        <v>188</v>
      </c>
      <c r="B1986" t="s">
        <v>34</v>
      </c>
      <c r="C1986">
        <v>4</v>
      </c>
      <c r="D1986">
        <v>50</v>
      </c>
      <c r="E1986">
        <v>4</v>
      </c>
      <c r="F1986" t="s">
        <v>35</v>
      </c>
      <c r="G1986">
        <v>1</v>
      </c>
      <c r="H1986">
        <v>2024</v>
      </c>
      <c r="I1986">
        <v>35</v>
      </c>
      <c r="J1986">
        <v>2.41</v>
      </c>
      <c r="K1986">
        <v>0</v>
      </c>
      <c r="L1986">
        <v>54.1</v>
      </c>
      <c r="M1986">
        <v>0</v>
      </c>
      <c r="N1986">
        <v>0.01</v>
      </c>
      <c r="O1986">
        <v>0</v>
      </c>
      <c r="P1986">
        <v>5.3109433962264096E-3</v>
      </c>
      <c r="Q1986">
        <v>0</v>
      </c>
      <c r="R1986">
        <v>0.42</v>
      </c>
      <c r="S1986">
        <v>0</v>
      </c>
      <c r="T1986">
        <v>142.69</v>
      </c>
      <c r="U1986">
        <v>0.21</v>
      </c>
      <c r="V1986">
        <v>0</v>
      </c>
      <c r="W1986">
        <v>0.57999999999999996</v>
      </c>
      <c r="X1986">
        <v>0</v>
      </c>
      <c r="Y1986">
        <v>0.31</v>
      </c>
      <c r="Z1986">
        <v>0</v>
      </c>
      <c r="AA1986">
        <v>1.7999999999999999E-2</v>
      </c>
      <c r="AB1986">
        <v>0</v>
      </c>
      <c r="AC1986" t="s">
        <v>36</v>
      </c>
      <c r="AD1986" t="s">
        <v>36</v>
      </c>
      <c r="AE1986" t="s">
        <v>36</v>
      </c>
      <c r="AF1986" t="s">
        <v>36</v>
      </c>
      <c r="AG1986" t="s">
        <v>36</v>
      </c>
      <c r="AH1986" t="s">
        <v>36</v>
      </c>
    </row>
    <row r="1987" spans="1:34" x14ac:dyDescent="0.25">
      <c r="A1987">
        <v>189</v>
      </c>
      <c r="B1987" t="s">
        <v>34</v>
      </c>
      <c r="C1987">
        <v>4</v>
      </c>
      <c r="D1987">
        <v>50</v>
      </c>
      <c r="E1987">
        <v>4</v>
      </c>
      <c r="F1987" t="s">
        <v>35</v>
      </c>
      <c r="G1987">
        <v>1</v>
      </c>
      <c r="H1987">
        <v>2025</v>
      </c>
      <c r="I1987">
        <v>36</v>
      </c>
      <c r="J1987">
        <v>2.41</v>
      </c>
      <c r="K1987">
        <v>0</v>
      </c>
      <c r="L1987">
        <v>54.1</v>
      </c>
      <c r="M1987">
        <v>0</v>
      </c>
      <c r="N1987">
        <v>0.01</v>
      </c>
      <c r="O1987">
        <v>0</v>
      </c>
      <c r="P1987">
        <v>5.3109433962264096E-3</v>
      </c>
      <c r="Q1987">
        <v>0</v>
      </c>
      <c r="R1987">
        <v>0.42</v>
      </c>
      <c r="S1987">
        <v>0</v>
      </c>
      <c r="T1987">
        <v>142.69</v>
      </c>
      <c r="U1987">
        <v>0.21</v>
      </c>
      <c r="V1987">
        <v>0</v>
      </c>
      <c r="W1987">
        <v>0.57999999999999996</v>
      </c>
      <c r="X1987">
        <v>0</v>
      </c>
      <c r="Y1987">
        <v>0.31</v>
      </c>
      <c r="Z1987">
        <v>0</v>
      </c>
      <c r="AA1987">
        <v>1.7999999999999999E-2</v>
      </c>
      <c r="AB1987">
        <v>0</v>
      </c>
      <c r="AC1987" t="s">
        <v>36</v>
      </c>
      <c r="AD1987" t="s">
        <v>36</v>
      </c>
      <c r="AE1987" t="s">
        <v>36</v>
      </c>
      <c r="AF1987" t="s">
        <v>36</v>
      </c>
      <c r="AG1987" t="s">
        <v>36</v>
      </c>
      <c r="AH1987" t="s">
        <v>36</v>
      </c>
    </row>
    <row r="1988" spans="1:34" x14ac:dyDescent="0.25">
      <c r="A1988">
        <v>190</v>
      </c>
      <c r="B1988" t="s">
        <v>34</v>
      </c>
      <c r="C1988">
        <v>4</v>
      </c>
      <c r="D1988">
        <v>50</v>
      </c>
      <c r="E1988">
        <v>4</v>
      </c>
      <c r="F1988" t="s">
        <v>35</v>
      </c>
      <c r="G1988">
        <v>1</v>
      </c>
      <c r="H1988">
        <v>2026</v>
      </c>
      <c r="I1988">
        <v>37</v>
      </c>
      <c r="J1988">
        <v>2.41</v>
      </c>
      <c r="K1988">
        <v>0</v>
      </c>
      <c r="L1988">
        <v>54.1</v>
      </c>
      <c r="M1988">
        <v>0</v>
      </c>
      <c r="N1988">
        <v>0.01</v>
      </c>
      <c r="O1988">
        <v>0</v>
      </c>
      <c r="P1988">
        <v>5.3109433962264096E-3</v>
      </c>
      <c r="Q1988">
        <v>0</v>
      </c>
      <c r="R1988">
        <v>0.42</v>
      </c>
      <c r="S1988">
        <v>0</v>
      </c>
      <c r="T1988">
        <v>142.69</v>
      </c>
      <c r="U1988">
        <v>0.21</v>
      </c>
      <c r="V1988">
        <v>0</v>
      </c>
      <c r="W1988">
        <v>0.57999999999999996</v>
      </c>
      <c r="X1988">
        <v>0</v>
      </c>
      <c r="Y1988">
        <v>0.31</v>
      </c>
      <c r="Z1988">
        <v>0</v>
      </c>
      <c r="AA1988">
        <v>1.7999999999999999E-2</v>
      </c>
      <c r="AB1988">
        <v>0</v>
      </c>
      <c r="AC1988" t="s">
        <v>36</v>
      </c>
      <c r="AD1988" t="s">
        <v>36</v>
      </c>
      <c r="AE1988" t="s">
        <v>36</v>
      </c>
      <c r="AF1988" t="s">
        <v>36</v>
      </c>
      <c r="AG1988" t="s">
        <v>36</v>
      </c>
      <c r="AH1988" t="s">
        <v>36</v>
      </c>
    </row>
    <row r="1989" spans="1:34" x14ac:dyDescent="0.25">
      <c r="A1989">
        <v>191</v>
      </c>
      <c r="B1989" t="s">
        <v>34</v>
      </c>
      <c r="C1989">
        <v>4</v>
      </c>
      <c r="D1989">
        <v>50</v>
      </c>
      <c r="E1989">
        <v>4</v>
      </c>
      <c r="F1989" t="s">
        <v>35</v>
      </c>
      <c r="G1989">
        <v>1</v>
      </c>
      <c r="H1989">
        <v>2027</v>
      </c>
      <c r="I1989">
        <v>38</v>
      </c>
      <c r="J1989">
        <v>2.41</v>
      </c>
      <c r="K1989">
        <v>0</v>
      </c>
      <c r="L1989">
        <v>54.1</v>
      </c>
      <c r="M1989">
        <v>0</v>
      </c>
      <c r="N1989">
        <v>0.01</v>
      </c>
      <c r="O1989">
        <v>0</v>
      </c>
      <c r="P1989">
        <v>5.3109433962264096E-3</v>
      </c>
      <c r="Q1989">
        <v>0</v>
      </c>
      <c r="R1989">
        <v>0.42</v>
      </c>
      <c r="S1989">
        <v>0</v>
      </c>
      <c r="T1989">
        <v>142.69</v>
      </c>
      <c r="U1989">
        <v>0.21</v>
      </c>
      <c r="V1989">
        <v>0</v>
      </c>
      <c r="W1989">
        <v>0.57999999999999996</v>
      </c>
      <c r="X1989">
        <v>0</v>
      </c>
      <c r="Y1989">
        <v>0.31</v>
      </c>
      <c r="Z1989">
        <v>0</v>
      </c>
      <c r="AA1989">
        <v>1.7999999999999999E-2</v>
      </c>
      <c r="AB1989">
        <v>0</v>
      </c>
      <c r="AC1989" t="s">
        <v>36</v>
      </c>
      <c r="AD1989" t="s">
        <v>36</v>
      </c>
      <c r="AE1989" t="s">
        <v>36</v>
      </c>
      <c r="AF1989" t="s">
        <v>36</v>
      </c>
      <c r="AG1989" t="s">
        <v>36</v>
      </c>
      <c r="AH1989" t="s">
        <v>36</v>
      </c>
    </row>
    <row r="1990" spans="1:34" x14ac:dyDescent="0.25">
      <c r="A1990">
        <v>192</v>
      </c>
      <c r="B1990" t="s">
        <v>34</v>
      </c>
      <c r="C1990">
        <v>4</v>
      </c>
      <c r="D1990">
        <v>50</v>
      </c>
      <c r="E1990">
        <v>4</v>
      </c>
      <c r="F1990" t="s">
        <v>35</v>
      </c>
      <c r="G1990">
        <v>1</v>
      </c>
      <c r="H1990">
        <v>2028</v>
      </c>
      <c r="I1990">
        <v>39</v>
      </c>
      <c r="J1990">
        <v>2.41</v>
      </c>
      <c r="K1990">
        <v>0</v>
      </c>
      <c r="L1990">
        <v>54.1</v>
      </c>
      <c r="M1990">
        <v>0</v>
      </c>
      <c r="N1990">
        <v>0.01</v>
      </c>
      <c r="O1990">
        <v>0</v>
      </c>
      <c r="P1990">
        <v>5.3109433962264096E-3</v>
      </c>
      <c r="Q1990">
        <v>0</v>
      </c>
      <c r="R1990">
        <v>0.42</v>
      </c>
      <c r="S1990">
        <v>0</v>
      </c>
      <c r="T1990">
        <v>142.69</v>
      </c>
      <c r="U1990">
        <v>0.21</v>
      </c>
      <c r="V1990">
        <v>0</v>
      </c>
      <c r="W1990">
        <v>0.57999999999999996</v>
      </c>
      <c r="X1990">
        <v>0</v>
      </c>
      <c r="Y1990">
        <v>0.31</v>
      </c>
      <c r="Z1990">
        <v>0</v>
      </c>
      <c r="AA1990">
        <v>1.7999999999999999E-2</v>
      </c>
      <c r="AB1990">
        <v>0</v>
      </c>
      <c r="AC1990" t="s">
        <v>36</v>
      </c>
      <c r="AD1990" t="s">
        <v>36</v>
      </c>
      <c r="AE1990" t="s">
        <v>36</v>
      </c>
      <c r="AF1990" t="s">
        <v>36</v>
      </c>
      <c r="AG1990" t="s">
        <v>36</v>
      </c>
      <c r="AH1990" t="s">
        <v>36</v>
      </c>
    </row>
    <row r="1991" spans="1:34" x14ac:dyDescent="0.25">
      <c r="A1991">
        <v>193</v>
      </c>
      <c r="B1991" t="s">
        <v>34</v>
      </c>
      <c r="C1991">
        <v>4</v>
      </c>
      <c r="D1991">
        <v>50</v>
      </c>
      <c r="E1991">
        <v>4</v>
      </c>
      <c r="F1991" t="s">
        <v>35</v>
      </c>
      <c r="G1991">
        <v>1</v>
      </c>
      <c r="H1991">
        <v>2029</v>
      </c>
      <c r="I1991">
        <v>40</v>
      </c>
      <c r="J1991">
        <v>2.41</v>
      </c>
      <c r="K1991">
        <v>0</v>
      </c>
      <c r="L1991">
        <v>54.1</v>
      </c>
      <c r="M1991">
        <v>0</v>
      </c>
      <c r="N1991">
        <v>0.01</v>
      </c>
      <c r="O1991">
        <v>0</v>
      </c>
      <c r="P1991">
        <v>5.3109433962264096E-3</v>
      </c>
      <c r="Q1991">
        <v>0</v>
      </c>
      <c r="R1991">
        <v>0.42</v>
      </c>
      <c r="S1991">
        <v>0</v>
      </c>
      <c r="T1991">
        <v>142.69</v>
      </c>
      <c r="U1991">
        <v>0.21</v>
      </c>
      <c r="V1991">
        <v>0</v>
      </c>
      <c r="W1991">
        <v>0.57999999999999996</v>
      </c>
      <c r="X1991">
        <v>0</v>
      </c>
      <c r="Y1991">
        <v>0.31</v>
      </c>
      <c r="Z1991">
        <v>0</v>
      </c>
      <c r="AA1991">
        <v>1.7999999999999999E-2</v>
      </c>
      <c r="AB1991">
        <v>0</v>
      </c>
      <c r="AC1991" t="s">
        <v>36</v>
      </c>
      <c r="AD1991" t="s">
        <v>36</v>
      </c>
      <c r="AE1991" t="s">
        <v>36</v>
      </c>
      <c r="AF1991" t="s">
        <v>36</v>
      </c>
      <c r="AG1991" t="s">
        <v>36</v>
      </c>
      <c r="AH1991" t="s">
        <v>36</v>
      </c>
    </row>
    <row r="1992" spans="1:34" x14ac:dyDescent="0.25">
      <c r="A1992">
        <v>194</v>
      </c>
      <c r="B1992" t="s">
        <v>34</v>
      </c>
      <c r="C1992">
        <v>4</v>
      </c>
      <c r="D1992">
        <v>50</v>
      </c>
      <c r="E1992">
        <v>4</v>
      </c>
      <c r="F1992" t="s">
        <v>35</v>
      </c>
      <c r="G1992">
        <v>1</v>
      </c>
      <c r="H1992">
        <v>2030</v>
      </c>
      <c r="I1992">
        <v>41</v>
      </c>
      <c r="J1992">
        <v>2.41</v>
      </c>
      <c r="K1992">
        <v>0</v>
      </c>
      <c r="L1992">
        <v>54.1</v>
      </c>
      <c r="M1992">
        <v>0</v>
      </c>
      <c r="N1992">
        <v>0.01</v>
      </c>
      <c r="O1992">
        <v>0</v>
      </c>
      <c r="P1992">
        <v>5.3109433962264096E-3</v>
      </c>
      <c r="Q1992">
        <v>0</v>
      </c>
      <c r="R1992">
        <v>0.42</v>
      </c>
      <c r="S1992">
        <v>0</v>
      </c>
      <c r="T1992">
        <v>142.69</v>
      </c>
      <c r="U1992">
        <v>0.21</v>
      </c>
      <c r="V1992">
        <v>0</v>
      </c>
      <c r="W1992">
        <v>0.57999999999999996</v>
      </c>
      <c r="X1992">
        <v>0</v>
      </c>
      <c r="Y1992">
        <v>0.31</v>
      </c>
      <c r="Z1992">
        <v>0</v>
      </c>
      <c r="AA1992">
        <v>1.7999999999999999E-2</v>
      </c>
      <c r="AB1992">
        <v>0</v>
      </c>
      <c r="AC1992" t="s">
        <v>36</v>
      </c>
      <c r="AD1992" t="s">
        <v>36</v>
      </c>
      <c r="AE1992" t="s">
        <v>36</v>
      </c>
      <c r="AF1992" t="s">
        <v>36</v>
      </c>
      <c r="AG1992" t="s">
        <v>36</v>
      </c>
      <c r="AH1992" t="s">
        <v>36</v>
      </c>
    </row>
    <row r="1993" spans="1:34" x14ac:dyDescent="0.25">
      <c r="A1993">
        <v>195</v>
      </c>
      <c r="B1993" t="s">
        <v>34</v>
      </c>
      <c r="C1993">
        <v>4</v>
      </c>
      <c r="D1993">
        <v>50</v>
      </c>
      <c r="E1993">
        <v>4</v>
      </c>
      <c r="F1993" t="s">
        <v>35</v>
      </c>
      <c r="G1993">
        <v>1</v>
      </c>
      <c r="H1993">
        <v>2031</v>
      </c>
      <c r="I1993">
        <v>42</v>
      </c>
      <c r="J1993">
        <v>2.41</v>
      </c>
      <c r="K1993">
        <v>0</v>
      </c>
      <c r="L1993">
        <v>54.1</v>
      </c>
      <c r="M1993">
        <v>0</v>
      </c>
      <c r="N1993">
        <v>0.01</v>
      </c>
      <c r="O1993">
        <v>0</v>
      </c>
      <c r="P1993">
        <v>5.3109433962264096E-3</v>
      </c>
      <c r="Q1993">
        <v>0</v>
      </c>
      <c r="R1993">
        <v>0.42</v>
      </c>
      <c r="S1993">
        <v>0</v>
      </c>
      <c r="T1993">
        <v>142.69</v>
      </c>
      <c r="U1993">
        <v>0.21</v>
      </c>
      <c r="V1993">
        <v>0</v>
      </c>
      <c r="W1993">
        <v>0.57999999999999996</v>
      </c>
      <c r="X1993">
        <v>0</v>
      </c>
      <c r="Y1993">
        <v>0.31</v>
      </c>
      <c r="Z1993">
        <v>0</v>
      </c>
      <c r="AA1993">
        <v>1.7999999999999999E-2</v>
      </c>
      <c r="AB1993">
        <v>0</v>
      </c>
      <c r="AC1993" t="s">
        <v>36</v>
      </c>
      <c r="AD1993" t="s">
        <v>36</v>
      </c>
      <c r="AE1993" t="s">
        <v>36</v>
      </c>
      <c r="AF1993" t="s">
        <v>36</v>
      </c>
      <c r="AG1993" t="s">
        <v>36</v>
      </c>
      <c r="AH1993" t="s">
        <v>36</v>
      </c>
    </row>
    <row r="1994" spans="1:34" x14ac:dyDescent="0.25">
      <c r="A1994">
        <v>196</v>
      </c>
      <c r="B1994" t="s">
        <v>34</v>
      </c>
      <c r="C1994">
        <v>4</v>
      </c>
      <c r="D1994">
        <v>50</v>
      </c>
      <c r="E1994">
        <v>4</v>
      </c>
      <c r="F1994" t="s">
        <v>35</v>
      </c>
      <c r="G1994">
        <v>1</v>
      </c>
      <c r="H1994">
        <v>2032</v>
      </c>
      <c r="I1994">
        <v>43</v>
      </c>
      <c r="J1994">
        <v>2.41</v>
      </c>
      <c r="K1994">
        <v>0</v>
      </c>
      <c r="L1994">
        <v>54.1</v>
      </c>
      <c r="M1994">
        <v>0</v>
      </c>
      <c r="N1994">
        <v>0.01</v>
      </c>
      <c r="O1994">
        <v>0</v>
      </c>
      <c r="P1994">
        <v>5.3109433962264096E-3</v>
      </c>
      <c r="Q1994">
        <v>0</v>
      </c>
      <c r="R1994">
        <v>0.42</v>
      </c>
      <c r="S1994">
        <v>0</v>
      </c>
      <c r="T1994">
        <v>142.69</v>
      </c>
      <c r="U1994">
        <v>0.21</v>
      </c>
      <c r="V1994">
        <v>0</v>
      </c>
      <c r="W1994">
        <v>0.57999999999999996</v>
      </c>
      <c r="X1994">
        <v>0</v>
      </c>
      <c r="Y1994">
        <v>0.31</v>
      </c>
      <c r="Z1994">
        <v>0</v>
      </c>
      <c r="AA1994">
        <v>1.7999999999999999E-2</v>
      </c>
      <c r="AB1994">
        <v>0</v>
      </c>
      <c r="AC1994" t="s">
        <v>36</v>
      </c>
      <c r="AD1994" t="s">
        <v>36</v>
      </c>
      <c r="AE1994" t="s">
        <v>36</v>
      </c>
      <c r="AF1994" t="s">
        <v>36</v>
      </c>
      <c r="AG1994" t="s">
        <v>36</v>
      </c>
      <c r="AH1994" t="s">
        <v>36</v>
      </c>
    </row>
    <row r="1995" spans="1:34" x14ac:dyDescent="0.25">
      <c r="A1995">
        <v>197</v>
      </c>
      <c r="B1995" t="s">
        <v>34</v>
      </c>
      <c r="C1995">
        <v>4</v>
      </c>
      <c r="D1995">
        <v>50</v>
      </c>
      <c r="E1995">
        <v>4</v>
      </c>
      <c r="F1995" t="s">
        <v>35</v>
      </c>
      <c r="G1995">
        <v>1</v>
      </c>
      <c r="H1995">
        <v>2033</v>
      </c>
      <c r="I1995">
        <v>44</v>
      </c>
      <c r="J1995">
        <v>2.41</v>
      </c>
      <c r="K1995">
        <v>0</v>
      </c>
      <c r="L1995">
        <v>54.1</v>
      </c>
      <c r="M1995">
        <v>0</v>
      </c>
      <c r="N1995">
        <v>0.01</v>
      </c>
      <c r="O1995">
        <v>0</v>
      </c>
      <c r="P1995">
        <v>5.3109433962264096E-3</v>
      </c>
      <c r="Q1995">
        <v>0</v>
      </c>
      <c r="R1995">
        <v>0.42</v>
      </c>
      <c r="S1995">
        <v>0</v>
      </c>
      <c r="T1995">
        <v>142.69</v>
      </c>
      <c r="U1995">
        <v>0.21</v>
      </c>
      <c r="V1995">
        <v>0</v>
      </c>
      <c r="W1995">
        <v>0.57999999999999996</v>
      </c>
      <c r="X1995">
        <v>0</v>
      </c>
      <c r="Y1995">
        <v>0.31</v>
      </c>
      <c r="Z1995">
        <v>0</v>
      </c>
      <c r="AA1995">
        <v>1.7999999999999999E-2</v>
      </c>
      <c r="AB1995">
        <v>0</v>
      </c>
      <c r="AC1995" t="s">
        <v>36</v>
      </c>
      <c r="AD1995" t="s">
        <v>36</v>
      </c>
      <c r="AE1995" t="s">
        <v>36</v>
      </c>
      <c r="AF1995" t="s">
        <v>36</v>
      </c>
      <c r="AG1995" t="s">
        <v>36</v>
      </c>
      <c r="AH1995" t="s">
        <v>36</v>
      </c>
    </row>
    <row r="1996" spans="1:34" x14ac:dyDescent="0.25">
      <c r="A1996">
        <v>198</v>
      </c>
      <c r="B1996" t="s">
        <v>34</v>
      </c>
      <c r="C1996">
        <v>4</v>
      </c>
      <c r="D1996">
        <v>50</v>
      </c>
      <c r="E1996">
        <v>4</v>
      </c>
      <c r="F1996" t="s">
        <v>35</v>
      </c>
      <c r="G1996">
        <v>1</v>
      </c>
      <c r="H1996">
        <v>2034</v>
      </c>
      <c r="I1996">
        <v>45</v>
      </c>
      <c r="J1996">
        <v>2.41</v>
      </c>
      <c r="K1996">
        <v>0</v>
      </c>
      <c r="L1996">
        <v>54.1</v>
      </c>
      <c r="M1996">
        <v>0</v>
      </c>
      <c r="N1996">
        <v>0.01</v>
      </c>
      <c r="O1996">
        <v>0</v>
      </c>
      <c r="P1996">
        <v>5.3109433962264096E-3</v>
      </c>
      <c r="Q1996">
        <v>0</v>
      </c>
      <c r="R1996">
        <v>0.42</v>
      </c>
      <c r="S1996">
        <v>0</v>
      </c>
      <c r="T1996">
        <v>142.69</v>
      </c>
      <c r="U1996">
        <v>0.21</v>
      </c>
      <c r="V1996">
        <v>0</v>
      </c>
      <c r="W1996">
        <v>0.57999999999999996</v>
      </c>
      <c r="X1996">
        <v>0</v>
      </c>
      <c r="Y1996">
        <v>0.31</v>
      </c>
      <c r="Z1996">
        <v>0</v>
      </c>
      <c r="AA1996">
        <v>1.7999999999999999E-2</v>
      </c>
      <c r="AB1996">
        <v>0</v>
      </c>
      <c r="AC1996" t="s">
        <v>36</v>
      </c>
      <c r="AD1996" t="s">
        <v>36</v>
      </c>
      <c r="AE1996" t="s">
        <v>36</v>
      </c>
      <c r="AF1996" t="s">
        <v>36</v>
      </c>
      <c r="AG1996" t="s">
        <v>36</v>
      </c>
      <c r="AH1996" t="s">
        <v>36</v>
      </c>
    </row>
    <row r="1997" spans="1:34" x14ac:dyDescent="0.25">
      <c r="A1997">
        <v>199</v>
      </c>
      <c r="B1997" t="s">
        <v>34</v>
      </c>
      <c r="C1997">
        <v>4</v>
      </c>
      <c r="D1997">
        <v>50</v>
      </c>
      <c r="E1997">
        <v>4</v>
      </c>
      <c r="F1997" t="s">
        <v>35</v>
      </c>
      <c r="G1997">
        <v>1</v>
      </c>
      <c r="H1997">
        <v>2035</v>
      </c>
      <c r="I1997">
        <v>46</v>
      </c>
      <c r="J1997">
        <v>2.41</v>
      </c>
      <c r="K1997">
        <v>0</v>
      </c>
      <c r="L1997">
        <v>54.1</v>
      </c>
      <c r="M1997">
        <v>0</v>
      </c>
      <c r="N1997">
        <v>0.01</v>
      </c>
      <c r="O1997">
        <v>0</v>
      </c>
      <c r="P1997">
        <v>5.3109433962264096E-3</v>
      </c>
      <c r="Q1997">
        <v>0</v>
      </c>
      <c r="R1997">
        <v>0.42</v>
      </c>
      <c r="S1997">
        <v>0</v>
      </c>
      <c r="T1997">
        <v>142.69</v>
      </c>
      <c r="U1997">
        <v>0.21</v>
      </c>
      <c r="V1997">
        <v>0</v>
      </c>
      <c r="W1997">
        <v>0.57999999999999996</v>
      </c>
      <c r="X1997">
        <v>0</v>
      </c>
      <c r="Y1997">
        <v>0.31</v>
      </c>
      <c r="Z1997">
        <v>0</v>
      </c>
      <c r="AA1997">
        <v>1.7999999999999999E-2</v>
      </c>
      <c r="AB1997">
        <v>0</v>
      </c>
      <c r="AC1997" t="s">
        <v>36</v>
      </c>
      <c r="AD1997" t="s">
        <v>36</v>
      </c>
      <c r="AE1997" t="s">
        <v>36</v>
      </c>
      <c r="AF1997" t="s">
        <v>36</v>
      </c>
      <c r="AG1997" t="s">
        <v>36</v>
      </c>
      <c r="AH1997" t="s">
        <v>36</v>
      </c>
    </row>
    <row r="1998" spans="1:34" x14ac:dyDescent="0.25">
      <c r="A1998">
        <v>200</v>
      </c>
      <c r="B1998" t="s">
        <v>34</v>
      </c>
      <c r="C1998">
        <v>4</v>
      </c>
      <c r="D1998">
        <v>50</v>
      </c>
      <c r="E1998">
        <v>4</v>
      </c>
      <c r="F1998" t="s">
        <v>35</v>
      </c>
      <c r="G1998">
        <v>1</v>
      </c>
      <c r="H1998">
        <v>2036</v>
      </c>
      <c r="I1998">
        <v>47</v>
      </c>
      <c r="J1998">
        <v>2.41</v>
      </c>
      <c r="K1998">
        <v>0</v>
      </c>
      <c r="L1998">
        <v>54.1</v>
      </c>
      <c r="M1998">
        <v>0</v>
      </c>
      <c r="N1998">
        <v>0.01</v>
      </c>
      <c r="O1998">
        <v>0</v>
      </c>
      <c r="P1998">
        <v>5.3109433962264096E-3</v>
      </c>
      <c r="Q1998">
        <v>0</v>
      </c>
      <c r="R1998">
        <v>0.42</v>
      </c>
      <c r="S1998">
        <v>0</v>
      </c>
      <c r="T1998">
        <v>142.69</v>
      </c>
      <c r="U1998">
        <v>0.21</v>
      </c>
      <c r="V1998">
        <v>0</v>
      </c>
      <c r="W1998">
        <v>0.57999999999999996</v>
      </c>
      <c r="X1998">
        <v>0</v>
      </c>
      <c r="Y1998">
        <v>0.31</v>
      </c>
      <c r="Z1998">
        <v>0</v>
      </c>
      <c r="AA1998">
        <v>1.7999999999999999E-2</v>
      </c>
      <c r="AB1998">
        <v>0</v>
      </c>
      <c r="AC1998" t="s">
        <v>36</v>
      </c>
      <c r="AD1998" t="s">
        <v>36</v>
      </c>
      <c r="AE1998" t="s">
        <v>36</v>
      </c>
      <c r="AF1998" t="s">
        <v>36</v>
      </c>
      <c r="AG1998" t="s">
        <v>36</v>
      </c>
      <c r="AH1998" t="s">
        <v>36</v>
      </c>
    </row>
    <row r="1999" spans="1:34" x14ac:dyDescent="0.25">
      <c r="A1999">
        <v>201</v>
      </c>
      <c r="B1999" t="s">
        <v>34</v>
      </c>
      <c r="C1999">
        <v>4</v>
      </c>
      <c r="D1999">
        <v>50</v>
      </c>
      <c r="E1999">
        <v>4</v>
      </c>
      <c r="F1999" t="s">
        <v>35</v>
      </c>
      <c r="G1999">
        <v>1</v>
      </c>
      <c r="H1999">
        <v>2037</v>
      </c>
      <c r="I1999">
        <v>48</v>
      </c>
      <c r="J1999">
        <v>2.41</v>
      </c>
      <c r="K1999">
        <v>0</v>
      </c>
      <c r="L1999">
        <v>54.1</v>
      </c>
      <c r="M1999">
        <v>0</v>
      </c>
      <c r="N1999">
        <v>0.01</v>
      </c>
      <c r="O1999">
        <v>0</v>
      </c>
      <c r="P1999">
        <v>5.3109433962264096E-3</v>
      </c>
      <c r="Q1999">
        <v>0</v>
      </c>
      <c r="R1999">
        <v>0.42</v>
      </c>
      <c r="S1999">
        <v>0</v>
      </c>
      <c r="T1999">
        <v>142.69</v>
      </c>
      <c r="U1999">
        <v>0.21</v>
      </c>
      <c r="V1999">
        <v>0</v>
      </c>
      <c r="W1999">
        <v>0.57999999999999996</v>
      </c>
      <c r="X1999">
        <v>0</v>
      </c>
      <c r="Y1999">
        <v>0.31</v>
      </c>
      <c r="Z1999">
        <v>0</v>
      </c>
      <c r="AA1999">
        <v>1.7999999999999999E-2</v>
      </c>
      <c r="AB1999">
        <v>0</v>
      </c>
      <c r="AC1999" t="s">
        <v>36</v>
      </c>
      <c r="AD1999" t="s">
        <v>36</v>
      </c>
      <c r="AE1999" t="s">
        <v>36</v>
      </c>
      <c r="AF1999" t="s">
        <v>36</v>
      </c>
      <c r="AG1999" t="s">
        <v>36</v>
      </c>
      <c r="AH1999" t="s">
        <v>36</v>
      </c>
    </row>
    <row r="2000" spans="1:34" x14ac:dyDescent="0.25">
      <c r="A2000">
        <v>202</v>
      </c>
      <c r="B2000" t="s">
        <v>34</v>
      </c>
      <c r="C2000">
        <v>4</v>
      </c>
      <c r="D2000">
        <v>50</v>
      </c>
      <c r="E2000">
        <v>4</v>
      </c>
      <c r="F2000" t="s">
        <v>35</v>
      </c>
      <c r="G2000">
        <v>1</v>
      </c>
      <c r="H2000">
        <v>2038</v>
      </c>
      <c r="I2000">
        <v>49</v>
      </c>
      <c r="J2000">
        <v>2.41</v>
      </c>
      <c r="K2000">
        <v>0</v>
      </c>
      <c r="L2000">
        <v>54.1</v>
      </c>
      <c r="M2000">
        <v>0</v>
      </c>
      <c r="N2000">
        <v>0.01</v>
      </c>
      <c r="O2000">
        <v>0</v>
      </c>
      <c r="P2000">
        <v>5.3109433962264096E-3</v>
      </c>
      <c r="Q2000">
        <v>0</v>
      </c>
      <c r="R2000">
        <v>0.42</v>
      </c>
      <c r="S2000">
        <v>0</v>
      </c>
      <c r="T2000">
        <v>142.69</v>
      </c>
      <c r="U2000">
        <v>0.21</v>
      </c>
      <c r="V2000">
        <v>0</v>
      </c>
      <c r="W2000">
        <v>0.57999999999999996</v>
      </c>
      <c r="X2000">
        <v>0</v>
      </c>
      <c r="Y2000">
        <v>0.31</v>
      </c>
      <c r="Z2000">
        <v>0</v>
      </c>
      <c r="AA2000">
        <v>1.7999999999999999E-2</v>
      </c>
      <c r="AB2000">
        <v>0</v>
      </c>
      <c r="AC2000" t="s">
        <v>36</v>
      </c>
      <c r="AD2000" t="s">
        <v>36</v>
      </c>
      <c r="AE2000" t="s">
        <v>36</v>
      </c>
      <c r="AF2000" t="s">
        <v>36</v>
      </c>
      <c r="AG2000" t="s">
        <v>36</v>
      </c>
      <c r="AH2000" t="s">
        <v>36</v>
      </c>
    </row>
    <row r="2001" spans="1:34" x14ac:dyDescent="0.25">
      <c r="A2001">
        <v>203</v>
      </c>
      <c r="B2001" t="s">
        <v>34</v>
      </c>
      <c r="C2001">
        <v>4</v>
      </c>
      <c r="D2001">
        <v>50</v>
      </c>
      <c r="E2001">
        <v>4</v>
      </c>
      <c r="F2001" t="s">
        <v>35</v>
      </c>
      <c r="G2001">
        <v>1</v>
      </c>
      <c r="H2001">
        <v>2039</v>
      </c>
      <c r="I2001">
        <v>50</v>
      </c>
      <c r="J2001">
        <v>2.41</v>
      </c>
      <c r="K2001">
        <v>0</v>
      </c>
      <c r="L2001">
        <v>54.1</v>
      </c>
      <c r="M2001">
        <v>0</v>
      </c>
      <c r="N2001">
        <v>0.01</v>
      </c>
      <c r="O2001">
        <v>0</v>
      </c>
      <c r="P2001">
        <v>5.3109433962264096E-3</v>
      </c>
      <c r="Q2001">
        <v>0</v>
      </c>
      <c r="R2001">
        <v>0.42</v>
      </c>
      <c r="S2001">
        <v>0</v>
      </c>
      <c r="T2001">
        <v>142.69</v>
      </c>
      <c r="U2001">
        <v>0.21</v>
      </c>
      <c r="V2001">
        <v>0</v>
      </c>
      <c r="W2001">
        <v>0.57999999999999996</v>
      </c>
      <c r="X2001">
        <v>0</v>
      </c>
      <c r="Y2001">
        <v>0.31</v>
      </c>
      <c r="Z2001">
        <v>0</v>
      </c>
      <c r="AA2001">
        <v>1.7999999999999999E-2</v>
      </c>
      <c r="AB2001">
        <v>0</v>
      </c>
      <c r="AC2001" t="s">
        <v>36</v>
      </c>
      <c r="AD2001" t="s">
        <v>36</v>
      </c>
      <c r="AE2001" t="s">
        <v>36</v>
      </c>
      <c r="AF2001" t="s">
        <v>36</v>
      </c>
      <c r="AG2001" t="s">
        <v>36</v>
      </c>
      <c r="AH2001" t="s">
        <v>36</v>
      </c>
    </row>
    <row r="2002" spans="1:34" x14ac:dyDescent="0.25">
      <c r="A2002">
        <v>204</v>
      </c>
      <c r="B2002" t="s">
        <v>34</v>
      </c>
      <c r="C2002">
        <v>4</v>
      </c>
      <c r="D2002">
        <v>50</v>
      </c>
      <c r="E2002">
        <v>4</v>
      </c>
      <c r="F2002" t="s">
        <v>35</v>
      </c>
      <c r="G2002">
        <v>1</v>
      </c>
      <c r="H2002">
        <v>2040</v>
      </c>
      <c r="I2002">
        <v>51</v>
      </c>
      <c r="J2002">
        <v>2.41</v>
      </c>
      <c r="K2002">
        <v>0</v>
      </c>
      <c r="L2002">
        <v>54.1</v>
      </c>
      <c r="M2002">
        <v>0</v>
      </c>
      <c r="N2002">
        <v>0.01</v>
      </c>
      <c r="O2002">
        <v>0</v>
      </c>
      <c r="P2002">
        <v>5.3109433962264096E-3</v>
      </c>
      <c r="Q2002">
        <v>0</v>
      </c>
      <c r="R2002">
        <v>0.42</v>
      </c>
      <c r="S2002">
        <v>0</v>
      </c>
      <c r="T2002">
        <v>142.69</v>
      </c>
      <c r="U2002">
        <v>0.21</v>
      </c>
      <c r="V2002">
        <v>0</v>
      </c>
      <c r="W2002">
        <v>0.57999999999999996</v>
      </c>
      <c r="X2002">
        <v>0</v>
      </c>
      <c r="Y2002">
        <v>0.31</v>
      </c>
      <c r="Z2002">
        <v>0</v>
      </c>
      <c r="AA2002">
        <v>1.7999999999999999E-2</v>
      </c>
      <c r="AB2002">
        <v>0</v>
      </c>
      <c r="AC2002" t="s">
        <v>36</v>
      </c>
      <c r="AD2002" t="s">
        <v>36</v>
      </c>
      <c r="AE2002" t="s">
        <v>36</v>
      </c>
      <c r="AF2002" t="s">
        <v>36</v>
      </c>
      <c r="AG2002" t="s">
        <v>36</v>
      </c>
      <c r="AH2002" t="s">
        <v>36</v>
      </c>
    </row>
    <row r="2003" spans="1:34" x14ac:dyDescent="0.25">
      <c r="A2003">
        <v>237</v>
      </c>
      <c r="B2003" t="s">
        <v>34</v>
      </c>
      <c r="C2003">
        <v>4</v>
      </c>
      <c r="D2003">
        <v>120</v>
      </c>
      <c r="E2003">
        <v>5</v>
      </c>
      <c r="F2003" t="s">
        <v>35</v>
      </c>
      <c r="G2003">
        <v>1</v>
      </c>
      <c r="H2003">
        <v>2022</v>
      </c>
      <c r="I2003">
        <v>33</v>
      </c>
      <c r="J2003">
        <v>2.41</v>
      </c>
      <c r="K2003">
        <v>0</v>
      </c>
      <c r="L2003">
        <v>54.1</v>
      </c>
      <c r="M2003">
        <v>0</v>
      </c>
      <c r="N2003">
        <v>0.01</v>
      </c>
      <c r="O2003">
        <v>0</v>
      </c>
      <c r="P2003">
        <v>5.3109433962264096E-3</v>
      </c>
      <c r="Q2003">
        <v>0</v>
      </c>
      <c r="R2003">
        <v>0.42</v>
      </c>
      <c r="S2003">
        <v>0</v>
      </c>
      <c r="T2003">
        <v>133.16999999999999</v>
      </c>
      <c r="U2003">
        <v>0.21</v>
      </c>
      <c r="V2003">
        <v>0</v>
      </c>
      <c r="W2003">
        <v>0.57999999999999996</v>
      </c>
      <c r="X2003">
        <v>0</v>
      </c>
      <c r="Y2003">
        <v>0.31</v>
      </c>
      <c r="Z2003">
        <v>0</v>
      </c>
      <c r="AA2003">
        <v>1.7999999999999999E-2</v>
      </c>
      <c r="AB2003">
        <v>0</v>
      </c>
      <c r="AC2003" t="s">
        <v>36</v>
      </c>
      <c r="AD2003" t="s">
        <v>36</v>
      </c>
      <c r="AE2003" t="s">
        <v>36</v>
      </c>
      <c r="AF2003" t="s">
        <v>36</v>
      </c>
      <c r="AG2003" t="s">
        <v>36</v>
      </c>
      <c r="AH2003" t="s">
        <v>36</v>
      </c>
    </row>
    <row r="2004" spans="1:34" x14ac:dyDescent="0.25">
      <c r="A2004">
        <v>238</v>
      </c>
      <c r="B2004" t="s">
        <v>34</v>
      </c>
      <c r="C2004">
        <v>4</v>
      </c>
      <c r="D2004">
        <v>120</v>
      </c>
      <c r="E2004">
        <v>5</v>
      </c>
      <c r="F2004" t="s">
        <v>35</v>
      </c>
      <c r="G2004">
        <v>1</v>
      </c>
      <c r="H2004">
        <v>2023</v>
      </c>
      <c r="I2004">
        <v>34</v>
      </c>
      <c r="J2004">
        <v>2.41</v>
      </c>
      <c r="K2004">
        <v>0</v>
      </c>
      <c r="L2004">
        <v>54.1</v>
      </c>
      <c r="M2004">
        <v>0</v>
      </c>
      <c r="N2004">
        <v>0.01</v>
      </c>
      <c r="O2004">
        <v>0</v>
      </c>
      <c r="P2004">
        <v>5.3109433962264096E-3</v>
      </c>
      <c r="Q2004">
        <v>0</v>
      </c>
      <c r="R2004">
        <v>0.42</v>
      </c>
      <c r="S2004">
        <v>0</v>
      </c>
      <c r="T2004">
        <v>133.16999999999999</v>
      </c>
      <c r="U2004">
        <v>0.21</v>
      </c>
      <c r="V2004">
        <v>0</v>
      </c>
      <c r="W2004">
        <v>0.57999999999999996</v>
      </c>
      <c r="X2004">
        <v>0</v>
      </c>
      <c r="Y2004">
        <v>0.31</v>
      </c>
      <c r="Z2004">
        <v>0</v>
      </c>
      <c r="AA2004">
        <v>1.7999999999999999E-2</v>
      </c>
      <c r="AB2004">
        <v>0</v>
      </c>
      <c r="AC2004" t="s">
        <v>36</v>
      </c>
      <c r="AD2004" t="s">
        <v>36</v>
      </c>
      <c r="AE2004" t="s">
        <v>36</v>
      </c>
      <c r="AF2004" t="s">
        <v>36</v>
      </c>
      <c r="AG2004" t="s">
        <v>36</v>
      </c>
      <c r="AH2004" t="s">
        <v>36</v>
      </c>
    </row>
    <row r="2005" spans="1:34" x14ac:dyDescent="0.25">
      <c r="A2005">
        <v>239</v>
      </c>
      <c r="B2005" t="s">
        <v>34</v>
      </c>
      <c r="C2005">
        <v>4</v>
      </c>
      <c r="D2005">
        <v>120</v>
      </c>
      <c r="E2005">
        <v>5</v>
      </c>
      <c r="F2005" t="s">
        <v>35</v>
      </c>
      <c r="G2005">
        <v>1</v>
      </c>
      <c r="H2005">
        <v>2024</v>
      </c>
      <c r="I2005">
        <v>35</v>
      </c>
      <c r="J2005">
        <v>2.41</v>
      </c>
      <c r="K2005">
        <v>0</v>
      </c>
      <c r="L2005">
        <v>54.1</v>
      </c>
      <c r="M2005">
        <v>0</v>
      </c>
      <c r="N2005">
        <v>0.01</v>
      </c>
      <c r="O2005">
        <v>0</v>
      </c>
      <c r="P2005">
        <v>5.3109433962264096E-3</v>
      </c>
      <c r="Q2005">
        <v>0</v>
      </c>
      <c r="R2005">
        <v>0.42</v>
      </c>
      <c r="S2005">
        <v>0</v>
      </c>
      <c r="T2005">
        <v>133.16999999999999</v>
      </c>
      <c r="U2005">
        <v>0.21</v>
      </c>
      <c r="V2005">
        <v>0</v>
      </c>
      <c r="W2005">
        <v>0.57999999999999996</v>
      </c>
      <c r="X2005">
        <v>0</v>
      </c>
      <c r="Y2005">
        <v>0.31</v>
      </c>
      <c r="Z2005">
        <v>0</v>
      </c>
      <c r="AA2005">
        <v>1.7999999999999999E-2</v>
      </c>
      <c r="AB2005">
        <v>0</v>
      </c>
      <c r="AC2005" t="s">
        <v>36</v>
      </c>
      <c r="AD2005" t="s">
        <v>36</v>
      </c>
      <c r="AE2005" t="s">
        <v>36</v>
      </c>
      <c r="AF2005" t="s">
        <v>36</v>
      </c>
      <c r="AG2005" t="s">
        <v>36</v>
      </c>
      <c r="AH2005" t="s">
        <v>36</v>
      </c>
    </row>
    <row r="2006" spans="1:34" x14ac:dyDescent="0.25">
      <c r="A2006">
        <v>240</v>
      </c>
      <c r="B2006" t="s">
        <v>34</v>
      </c>
      <c r="C2006">
        <v>4</v>
      </c>
      <c r="D2006">
        <v>120</v>
      </c>
      <c r="E2006">
        <v>5</v>
      </c>
      <c r="F2006" t="s">
        <v>35</v>
      </c>
      <c r="G2006">
        <v>1</v>
      </c>
      <c r="H2006">
        <v>2025</v>
      </c>
      <c r="I2006">
        <v>36</v>
      </c>
      <c r="J2006">
        <v>2.41</v>
      </c>
      <c r="K2006">
        <v>0</v>
      </c>
      <c r="L2006">
        <v>54.1</v>
      </c>
      <c r="M2006">
        <v>0</v>
      </c>
      <c r="N2006">
        <v>0.01</v>
      </c>
      <c r="O2006">
        <v>0</v>
      </c>
      <c r="P2006">
        <v>5.3109433962264096E-3</v>
      </c>
      <c r="Q2006">
        <v>0</v>
      </c>
      <c r="R2006">
        <v>0.42</v>
      </c>
      <c r="S2006">
        <v>0</v>
      </c>
      <c r="T2006">
        <v>133.16999999999999</v>
      </c>
      <c r="U2006">
        <v>0.21</v>
      </c>
      <c r="V2006">
        <v>0</v>
      </c>
      <c r="W2006">
        <v>0.57999999999999996</v>
      </c>
      <c r="X2006">
        <v>0</v>
      </c>
      <c r="Y2006">
        <v>0.31</v>
      </c>
      <c r="Z2006">
        <v>0</v>
      </c>
      <c r="AA2006">
        <v>1.7999999999999999E-2</v>
      </c>
      <c r="AB2006">
        <v>0</v>
      </c>
      <c r="AC2006" t="s">
        <v>36</v>
      </c>
      <c r="AD2006" t="s">
        <v>36</v>
      </c>
      <c r="AE2006" t="s">
        <v>36</v>
      </c>
      <c r="AF2006" t="s">
        <v>36</v>
      </c>
      <c r="AG2006" t="s">
        <v>36</v>
      </c>
      <c r="AH2006" t="s">
        <v>36</v>
      </c>
    </row>
    <row r="2007" spans="1:34" x14ac:dyDescent="0.25">
      <c r="A2007">
        <v>241</v>
      </c>
      <c r="B2007" t="s">
        <v>34</v>
      </c>
      <c r="C2007">
        <v>4</v>
      </c>
      <c r="D2007">
        <v>120</v>
      </c>
      <c r="E2007">
        <v>5</v>
      </c>
      <c r="F2007" t="s">
        <v>35</v>
      </c>
      <c r="G2007">
        <v>1</v>
      </c>
      <c r="H2007">
        <v>2026</v>
      </c>
      <c r="I2007">
        <v>37</v>
      </c>
      <c r="J2007">
        <v>2.41</v>
      </c>
      <c r="K2007">
        <v>0</v>
      </c>
      <c r="L2007">
        <v>54.1</v>
      </c>
      <c r="M2007">
        <v>0</v>
      </c>
      <c r="N2007">
        <v>0.01</v>
      </c>
      <c r="O2007">
        <v>0</v>
      </c>
      <c r="P2007">
        <v>5.3109433962264096E-3</v>
      </c>
      <c r="Q2007">
        <v>0</v>
      </c>
      <c r="R2007">
        <v>0.42</v>
      </c>
      <c r="S2007">
        <v>0</v>
      </c>
      <c r="T2007">
        <v>133.16999999999999</v>
      </c>
      <c r="U2007">
        <v>0.21</v>
      </c>
      <c r="V2007">
        <v>0</v>
      </c>
      <c r="W2007">
        <v>0.57999999999999996</v>
      </c>
      <c r="X2007">
        <v>0</v>
      </c>
      <c r="Y2007">
        <v>0.31</v>
      </c>
      <c r="Z2007">
        <v>0</v>
      </c>
      <c r="AA2007">
        <v>1.7999999999999999E-2</v>
      </c>
      <c r="AB2007">
        <v>0</v>
      </c>
      <c r="AC2007" t="s">
        <v>36</v>
      </c>
      <c r="AD2007" t="s">
        <v>36</v>
      </c>
      <c r="AE2007" t="s">
        <v>36</v>
      </c>
      <c r="AF2007" t="s">
        <v>36</v>
      </c>
      <c r="AG2007" t="s">
        <v>36</v>
      </c>
      <c r="AH2007" t="s">
        <v>36</v>
      </c>
    </row>
    <row r="2008" spans="1:34" x14ac:dyDescent="0.25">
      <c r="A2008">
        <v>242</v>
      </c>
      <c r="B2008" t="s">
        <v>34</v>
      </c>
      <c r="C2008">
        <v>4</v>
      </c>
      <c r="D2008">
        <v>120</v>
      </c>
      <c r="E2008">
        <v>5</v>
      </c>
      <c r="F2008" t="s">
        <v>35</v>
      </c>
      <c r="G2008">
        <v>1</v>
      </c>
      <c r="H2008">
        <v>2027</v>
      </c>
      <c r="I2008">
        <v>38</v>
      </c>
      <c r="J2008">
        <v>2.41</v>
      </c>
      <c r="K2008">
        <v>0</v>
      </c>
      <c r="L2008">
        <v>54.1</v>
      </c>
      <c r="M2008">
        <v>0</v>
      </c>
      <c r="N2008">
        <v>0.01</v>
      </c>
      <c r="O2008">
        <v>0</v>
      </c>
      <c r="P2008">
        <v>5.3109433962264096E-3</v>
      </c>
      <c r="Q2008">
        <v>0</v>
      </c>
      <c r="R2008">
        <v>0.42</v>
      </c>
      <c r="S2008">
        <v>0</v>
      </c>
      <c r="T2008">
        <v>133.16999999999999</v>
      </c>
      <c r="U2008">
        <v>0.21</v>
      </c>
      <c r="V2008">
        <v>0</v>
      </c>
      <c r="W2008">
        <v>0.57999999999999996</v>
      </c>
      <c r="X2008">
        <v>0</v>
      </c>
      <c r="Y2008">
        <v>0.31</v>
      </c>
      <c r="Z2008">
        <v>0</v>
      </c>
      <c r="AA2008">
        <v>1.7999999999999999E-2</v>
      </c>
      <c r="AB2008">
        <v>0</v>
      </c>
      <c r="AC2008" t="s">
        <v>36</v>
      </c>
      <c r="AD2008" t="s">
        <v>36</v>
      </c>
      <c r="AE2008" t="s">
        <v>36</v>
      </c>
      <c r="AF2008" t="s">
        <v>36</v>
      </c>
      <c r="AG2008" t="s">
        <v>36</v>
      </c>
      <c r="AH2008" t="s">
        <v>36</v>
      </c>
    </row>
    <row r="2009" spans="1:34" x14ac:dyDescent="0.25">
      <c r="A2009">
        <v>243</v>
      </c>
      <c r="B2009" t="s">
        <v>34</v>
      </c>
      <c r="C2009">
        <v>4</v>
      </c>
      <c r="D2009">
        <v>120</v>
      </c>
      <c r="E2009">
        <v>5</v>
      </c>
      <c r="F2009" t="s">
        <v>35</v>
      </c>
      <c r="G2009">
        <v>1</v>
      </c>
      <c r="H2009">
        <v>2028</v>
      </c>
      <c r="I2009">
        <v>39</v>
      </c>
      <c r="J2009">
        <v>2.41</v>
      </c>
      <c r="K2009">
        <v>0</v>
      </c>
      <c r="L2009">
        <v>54.1</v>
      </c>
      <c r="M2009">
        <v>0</v>
      </c>
      <c r="N2009">
        <v>0.01</v>
      </c>
      <c r="O2009">
        <v>0</v>
      </c>
      <c r="P2009">
        <v>5.3109433962264096E-3</v>
      </c>
      <c r="Q2009">
        <v>0</v>
      </c>
      <c r="R2009">
        <v>0.42</v>
      </c>
      <c r="S2009">
        <v>0</v>
      </c>
      <c r="T2009">
        <v>133.16999999999999</v>
      </c>
      <c r="U2009">
        <v>0.21</v>
      </c>
      <c r="V2009">
        <v>0</v>
      </c>
      <c r="W2009">
        <v>0.57999999999999996</v>
      </c>
      <c r="X2009">
        <v>0</v>
      </c>
      <c r="Y2009">
        <v>0.31</v>
      </c>
      <c r="Z2009">
        <v>0</v>
      </c>
      <c r="AA2009">
        <v>1.7999999999999999E-2</v>
      </c>
      <c r="AB2009">
        <v>0</v>
      </c>
      <c r="AC2009" t="s">
        <v>36</v>
      </c>
      <c r="AD2009" t="s">
        <v>36</v>
      </c>
      <c r="AE2009" t="s">
        <v>36</v>
      </c>
      <c r="AF2009" t="s">
        <v>36</v>
      </c>
      <c r="AG2009" t="s">
        <v>36</v>
      </c>
      <c r="AH2009" t="s">
        <v>36</v>
      </c>
    </row>
    <row r="2010" spans="1:34" x14ac:dyDescent="0.25">
      <c r="A2010">
        <v>244</v>
      </c>
      <c r="B2010" t="s">
        <v>34</v>
      </c>
      <c r="C2010">
        <v>4</v>
      </c>
      <c r="D2010">
        <v>120</v>
      </c>
      <c r="E2010">
        <v>5</v>
      </c>
      <c r="F2010" t="s">
        <v>35</v>
      </c>
      <c r="G2010">
        <v>1</v>
      </c>
      <c r="H2010">
        <v>2029</v>
      </c>
      <c r="I2010">
        <v>40</v>
      </c>
      <c r="J2010">
        <v>2.41</v>
      </c>
      <c r="K2010">
        <v>0</v>
      </c>
      <c r="L2010">
        <v>54.1</v>
      </c>
      <c r="M2010">
        <v>0</v>
      </c>
      <c r="N2010">
        <v>0.01</v>
      </c>
      <c r="O2010">
        <v>0</v>
      </c>
      <c r="P2010">
        <v>5.3109433962264096E-3</v>
      </c>
      <c r="Q2010">
        <v>0</v>
      </c>
      <c r="R2010">
        <v>0.42</v>
      </c>
      <c r="S2010">
        <v>0</v>
      </c>
      <c r="T2010">
        <v>133.16999999999999</v>
      </c>
      <c r="U2010">
        <v>0.21</v>
      </c>
      <c r="V2010">
        <v>0</v>
      </c>
      <c r="W2010">
        <v>0.57999999999999996</v>
      </c>
      <c r="X2010">
        <v>0</v>
      </c>
      <c r="Y2010">
        <v>0.31</v>
      </c>
      <c r="Z2010">
        <v>0</v>
      </c>
      <c r="AA2010">
        <v>1.7999999999999999E-2</v>
      </c>
      <c r="AB2010">
        <v>0</v>
      </c>
      <c r="AC2010" t="s">
        <v>36</v>
      </c>
      <c r="AD2010" t="s">
        <v>36</v>
      </c>
      <c r="AE2010" t="s">
        <v>36</v>
      </c>
      <c r="AF2010" t="s">
        <v>36</v>
      </c>
      <c r="AG2010" t="s">
        <v>36</v>
      </c>
      <c r="AH2010" t="s">
        <v>36</v>
      </c>
    </row>
    <row r="2011" spans="1:34" x14ac:dyDescent="0.25">
      <c r="A2011">
        <v>245</v>
      </c>
      <c r="B2011" t="s">
        <v>34</v>
      </c>
      <c r="C2011">
        <v>4</v>
      </c>
      <c r="D2011">
        <v>120</v>
      </c>
      <c r="E2011">
        <v>5</v>
      </c>
      <c r="F2011" t="s">
        <v>35</v>
      </c>
      <c r="G2011">
        <v>1</v>
      </c>
      <c r="H2011">
        <v>2030</v>
      </c>
      <c r="I2011">
        <v>41</v>
      </c>
      <c r="J2011">
        <v>2.41</v>
      </c>
      <c r="K2011">
        <v>0</v>
      </c>
      <c r="L2011">
        <v>54.1</v>
      </c>
      <c r="M2011">
        <v>0</v>
      </c>
      <c r="N2011">
        <v>0.01</v>
      </c>
      <c r="O2011">
        <v>0</v>
      </c>
      <c r="P2011">
        <v>5.3109433962264096E-3</v>
      </c>
      <c r="Q2011">
        <v>0</v>
      </c>
      <c r="R2011">
        <v>0.42</v>
      </c>
      <c r="S2011">
        <v>0</v>
      </c>
      <c r="T2011">
        <v>133.16999999999999</v>
      </c>
      <c r="U2011">
        <v>0.21</v>
      </c>
      <c r="V2011">
        <v>0</v>
      </c>
      <c r="W2011">
        <v>0.57999999999999996</v>
      </c>
      <c r="X2011">
        <v>0</v>
      </c>
      <c r="Y2011">
        <v>0.31</v>
      </c>
      <c r="Z2011">
        <v>0</v>
      </c>
      <c r="AA2011">
        <v>1.7999999999999999E-2</v>
      </c>
      <c r="AB2011">
        <v>0</v>
      </c>
      <c r="AC2011" t="s">
        <v>36</v>
      </c>
      <c r="AD2011" t="s">
        <v>36</v>
      </c>
      <c r="AE2011" t="s">
        <v>36</v>
      </c>
      <c r="AF2011" t="s">
        <v>36</v>
      </c>
      <c r="AG2011" t="s">
        <v>36</v>
      </c>
      <c r="AH2011" t="s">
        <v>36</v>
      </c>
    </row>
    <row r="2012" spans="1:34" x14ac:dyDescent="0.25">
      <c r="A2012">
        <v>246</v>
      </c>
      <c r="B2012" t="s">
        <v>34</v>
      </c>
      <c r="C2012">
        <v>4</v>
      </c>
      <c r="D2012">
        <v>120</v>
      </c>
      <c r="E2012">
        <v>5</v>
      </c>
      <c r="F2012" t="s">
        <v>35</v>
      </c>
      <c r="G2012">
        <v>1</v>
      </c>
      <c r="H2012">
        <v>2031</v>
      </c>
      <c r="I2012">
        <v>42</v>
      </c>
      <c r="J2012">
        <v>2.41</v>
      </c>
      <c r="K2012">
        <v>0</v>
      </c>
      <c r="L2012">
        <v>54.1</v>
      </c>
      <c r="M2012">
        <v>0</v>
      </c>
      <c r="N2012">
        <v>0.01</v>
      </c>
      <c r="O2012">
        <v>0</v>
      </c>
      <c r="P2012">
        <v>5.3109433962264096E-3</v>
      </c>
      <c r="Q2012">
        <v>0</v>
      </c>
      <c r="R2012">
        <v>0.42</v>
      </c>
      <c r="S2012">
        <v>0</v>
      </c>
      <c r="T2012">
        <v>133.16999999999999</v>
      </c>
      <c r="U2012">
        <v>0.21</v>
      </c>
      <c r="V2012">
        <v>0</v>
      </c>
      <c r="W2012">
        <v>0.57999999999999996</v>
      </c>
      <c r="X2012">
        <v>0</v>
      </c>
      <c r="Y2012">
        <v>0.31</v>
      </c>
      <c r="Z2012">
        <v>0</v>
      </c>
      <c r="AA2012">
        <v>1.7999999999999999E-2</v>
      </c>
      <c r="AB2012">
        <v>0</v>
      </c>
      <c r="AC2012" t="s">
        <v>36</v>
      </c>
      <c r="AD2012" t="s">
        <v>36</v>
      </c>
      <c r="AE2012" t="s">
        <v>36</v>
      </c>
      <c r="AF2012" t="s">
        <v>36</v>
      </c>
      <c r="AG2012" t="s">
        <v>36</v>
      </c>
      <c r="AH2012" t="s">
        <v>36</v>
      </c>
    </row>
    <row r="2013" spans="1:34" x14ac:dyDescent="0.25">
      <c r="A2013">
        <v>247</v>
      </c>
      <c r="B2013" t="s">
        <v>34</v>
      </c>
      <c r="C2013">
        <v>4</v>
      </c>
      <c r="D2013">
        <v>120</v>
      </c>
      <c r="E2013">
        <v>5</v>
      </c>
      <c r="F2013" t="s">
        <v>35</v>
      </c>
      <c r="G2013">
        <v>1</v>
      </c>
      <c r="H2013">
        <v>2032</v>
      </c>
      <c r="I2013">
        <v>43</v>
      </c>
      <c r="J2013">
        <v>2.41</v>
      </c>
      <c r="K2013">
        <v>0</v>
      </c>
      <c r="L2013">
        <v>54.1</v>
      </c>
      <c r="M2013">
        <v>0</v>
      </c>
      <c r="N2013">
        <v>0.01</v>
      </c>
      <c r="O2013">
        <v>0</v>
      </c>
      <c r="P2013">
        <v>5.3109433962264096E-3</v>
      </c>
      <c r="Q2013">
        <v>0</v>
      </c>
      <c r="R2013">
        <v>0.42</v>
      </c>
      <c r="S2013">
        <v>0</v>
      </c>
      <c r="T2013">
        <v>133.16999999999999</v>
      </c>
      <c r="U2013">
        <v>0.21</v>
      </c>
      <c r="V2013">
        <v>0</v>
      </c>
      <c r="W2013">
        <v>0.57999999999999996</v>
      </c>
      <c r="X2013">
        <v>0</v>
      </c>
      <c r="Y2013">
        <v>0.31</v>
      </c>
      <c r="Z2013">
        <v>0</v>
      </c>
      <c r="AA2013">
        <v>1.7999999999999999E-2</v>
      </c>
      <c r="AB2013">
        <v>0</v>
      </c>
      <c r="AC2013" t="s">
        <v>36</v>
      </c>
      <c r="AD2013" t="s">
        <v>36</v>
      </c>
      <c r="AE2013" t="s">
        <v>36</v>
      </c>
      <c r="AF2013" t="s">
        <v>36</v>
      </c>
      <c r="AG2013" t="s">
        <v>36</v>
      </c>
      <c r="AH2013" t="s">
        <v>36</v>
      </c>
    </row>
    <row r="2014" spans="1:34" x14ac:dyDescent="0.25">
      <c r="A2014">
        <v>248</v>
      </c>
      <c r="B2014" t="s">
        <v>34</v>
      </c>
      <c r="C2014">
        <v>4</v>
      </c>
      <c r="D2014">
        <v>120</v>
      </c>
      <c r="E2014">
        <v>5</v>
      </c>
      <c r="F2014" t="s">
        <v>35</v>
      </c>
      <c r="G2014">
        <v>1</v>
      </c>
      <c r="H2014">
        <v>2033</v>
      </c>
      <c r="I2014">
        <v>44</v>
      </c>
      <c r="J2014">
        <v>2.41</v>
      </c>
      <c r="K2014">
        <v>0</v>
      </c>
      <c r="L2014">
        <v>54.1</v>
      </c>
      <c r="M2014">
        <v>0</v>
      </c>
      <c r="N2014">
        <v>0.01</v>
      </c>
      <c r="O2014">
        <v>0</v>
      </c>
      <c r="P2014">
        <v>5.3109433962264096E-3</v>
      </c>
      <c r="Q2014">
        <v>0</v>
      </c>
      <c r="R2014">
        <v>0.42</v>
      </c>
      <c r="S2014">
        <v>0</v>
      </c>
      <c r="T2014">
        <v>133.16999999999999</v>
      </c>
      <c r="U2014">
        <v>0.21</v>
      </c>
      <c r="V2014">
        <v>0</v>
      </c>
      <c r="W2014">
        <v>0.57999999999999996</v>
      </c>
      <c r="X2014">
        <v>0</v>
      </c>
      <c r="Y2014">
        <v>0.31</v>
      </c>
      <c r="Z2014">
        <v>0</v>
      </c>
      <c r="AA2014">
        <v>1.7999999999999999E-2</v>
      </c>
      <c r="AB2014">
        <v>0</v>
      </c>
      <c r="AC2014" t="s">
        <v>36</v>
      </c>
      <c r="AD2014" t="s">
        <v>36</v>
      </c>
      <c r="AE2014" t="s">
        <v>36</v>
      </c>
      <c r="AF2014" t="s">
        <v>36</v>
      </c>
      <c r="AG2014" t="s">
        <v>36</v>
      </c>
      <c r="AH2014" t="s">
        <v>36</v>
      </c>
    </row>
    <row r="2015" spans="1:34" x14ac:dyDescent="0.25">
      <c r="A2015">
        <v>249</v>
      </c>
      <c r="B2015" t="s">
        <v>34</v>
      </c>
      <c r="C2015">
        <v>4</v>
      </c>
      <c r="D2015">
        <v>120</v>
      </c>
      <c r="E2015">
        <v>5</v>
      </c>
      <c r="F2015" t="s">
        <v>35</v>
      </c>
      <c r="G2015">
        <v>1</v>
      </c>
      <c r="H2015">
        <v>2034</v>
      </c>
      <c r="I2015">
        <v>45</v>
      </c>
      <c r="J2015">
        <v>2.41</v>
      </c>
      <c r="K2015">
        <v>0</v>
      </c>
      <c r="L2015">
        <v>54.1</v>
      </c>
      <c r="M2015">
        <v>0</v>
      </c>
      <c r="N2015">
        <v>0.01</v>
      </c>
      <c r="O2015">
        <v>0</v>
      </c>
      <c r="P2015">
        <v>5.3109433962264096E-3</v>
      </c>
      <c r="Q2015">
        <v>0</v>
      </c>
      <c r="R2015">
        <v>0.42</v>
      </c>
      <c r="S2015">
        <v>0</v>
      </c>
      <c r="T2015">
        <v>133.16999999999999</v>
      </c>
      <c r="U2015">
        <v>0.21</v>
      </c>
      <c r="V2015">
        <v>0</v>
      </c>
      <c r="W2015">
        <v>0.57999999999999996</v>
      </c>
      <c r="X2015">
        <v>0</v>
      </c>
      <c r="Y2015">
        <v>0.31</v>
      </c>
      <c r="Z2015">
        <v>0</v>
      </c>
      <c r="AA2015">
        <v>1.7999999999999999E-2</v>
      </c>
      <c r="AB2015">
        <v>0</v>
      </c>
      <c r="AC2015" t="s">
        <v>36</v>
      </c>
      <c r="AD2015" t="s">
        <v>36</v>
      </c>
      <c r="AE2015" t="s">
        <v>36</v>
      </c>
      <c r="AF2015" t="s">
        <v>36</v>
      </c>
      <c r="AG2015" t="s">
        <v>36</v>
      </c>
      <c r="AH2015" t="s">
        <v>36</v>
      </c>
    </row>
    <row r="2016" spans="1:34" x14ac:dyDescent="0.25">
      <c r="A2016">
        <v>250</v>
      </c>
      <c r="B2016" t="s">
        <v>34</v>
      </c>
      <c r="C2016">
        <v>4</v>
      </c>
      <c r="D2016">
        <v>120</v>
      </c>
      <c r="E2016">
        <v>5</v>
      </c>
      <c r="F2016" t="s">
        <v>35</v>
      </c>
      <c r="G2016">
        <v>1</v>
      </c>
      <c r="H2016">
        <v>2035</v>
      </c>
      <c r="I2016">
        <v>46</v>
      </c>
      <c r="J2016">
        <v>2.41</v>
      </c>
      <c r="K2016">
        <v>0</v>
      </c>
      <c r="L2016">
        <v>54.1</v>
      </c>
      <c r="M2016">
        <v>0</v>
      </c>
      <c r="N2016">
        <v>0.01</v>
      </c>
      <c r="O2016">
        <v>0</v>
      </c>
      <c r="P2016">
        <v>5.3109433962264096E-3</v>
      </c>
      <c r="Q2016">
        <v>0</v>
      </c>
      <c r="R2016">
        <v>0.42</v>
      </c>
      <c r="S2016">
        <v>0</v>
      </c>
      <c r="T2016">
        <v>133.16999999999999</v>
      </c>
      <c r="U2016">
        <v>0.21</v>
      </c>
      <c r="V2016">
        <v>0</v>
      </c>
      <c r="W2016">
        <v>0.57999999999999996</v>
      </c>
      <c r="X2016">
        <v>0</v>
      </c>
      <c r="Y2016">
        <v>0.31</v>
      </c>
      <c r="Z2016">
        <v>0</v>
      </c>
      <c r="AA2016">
        <v>1.7999999999999999E-2</v>
      </c>
      <c r="AB2016">
        <v>0</v>
      </c>
      <c r="AC2016" t="s">
        <v>36</v>
      </c>
      <c r="AD2016" t="s">
        <v>36</v>
      </c>
      <c r="AE2016" t="s">
        <v>36</v>
      </c>
      <c r="AF2016" t="s">
        <v>36</v>
      </c>
      <c r="AG2016" t="s">
        <v>36</v>
      </c>
      <c r="AH2016" t="s">
        <v>36</v>
      </c>
    </row>
    <row r="2017" spans="1:34" x14ac:dyDescent="0.25">
      <c r="A2017">
        <v>251</v>
      </c>
      <c r="B2017" t="s">
        <v>34</v>
      </c>
      <c r="C2017">
        <v>4</v>
      </c>
      <c r="D2017">
        <v>120</v>
      </c>
      <c r="E2017">
        <v>5</v>
      </c>
      <c r="F2017" t="s">
        <v>35</v>
      </c>
      <c r="G2017">
        <v>1</v>
      </c>
      <c r="H2017">
        <v>2036</v>
      </c>
      <c r="I2017">
        <v>47</v>
      </c>
      <c r="J2017">
        <v>2.41</v>
      </c>
      <c r="K2017">
        <v>0</v>
      </c>
      <c r="L2017">
        <v>54.1</v>
      </c>
      <c r="M2017">
        <v>0</v>
      </c>
      <c r="N2017">
        <v>0.01</v>
      </c>
      <c r="O2017">
        <v>0</v>
      </c>
      <c r="P2017">
        <v>5.3109433962264096E-3</v>
      </c>
      <c r="Q2017">
        <v>0</v>
      </c>
      <c r="R2017">
        <v>0.42</v>
      </c>
      <c r="S2017">
        <v>0</v>
      </c>
      <c r="T2017">
        <v>133.16999999999999</v>
      </c>
      <c r="U2017">
        <v>0.21</v>
      </c>
      <c r="V2017">
        <v>0</v>
      </c>
      <c r="W2017">
        <v>0.57999999999999996</v>
      </c>
      <c r="X2017">
        <v>0</v>
      </c>
      <c r="Y2017">
        <v>0.31</v>
      </c>
      <c r="Z2017">
        <v>0</v>
      </c>
      <c r="AA2017">
        <v>1.7999999999999999E-2</v>
      </c>
      <c r="AB2017">
        <v>0</v>
      </c>
      <c r="AC2017" t="s">
        <v>36</v>
      </c>
      <c r="AD2017" t="s">
        <v>36</v>
      </c>
      <c r="AE2017" t="s">
        <v>36</v>
      </c>
      <c r="AF2017" t="s">
        <v>36</v>
      </c>
      <c r="AG2017" t="s">
        <v>36</v>
      </c>
      <c r="AH2017" t="s">
        <v>36</v>
      </c>
    </row>
    <row r="2018" spans="1:34" x14ac:dyDescent="0.25">
      <c r="A2018">
        <v>252</v>
      </c>
      <c r="B2018" t="s">
        <v>34</v>
      </c>
      <c r="C2018">
        <v>4</v>
      </c>
      <c r="D2018">
        <v>120</v>
      </c>
      <c r="E2018">
        <v>5</v>
      </c>
      <c r="F2018" t="s">
        <v>35</v>
      </c>
      <c r="G2018">
        <v>1</v>
      </c>
      <c r="H2018">
        <v>2037</v>
      </c>
      <c r="I2018">
        <v>48</v>
      </c>
      <c r="J2018">
        <v>2.41</v>
      </c>
      <c r="K2018">
        <v>0</v>
      </c>
      <c r="L2018">
        <v>54.1</v>
      </c>
      <c r="M2018">
        <v>0</v>
      </c>
      <c r="N2018">
        <v>0.01</v>
      </c>
      <c r="O2018">
        <v>0</v>
      </c>
      <c r="P2018">
        <v>5.3109433962264096E-3</v>
      </c>
      <c r="Q2018">
        <v>0</v>
      </c>
      <c r="R2018">
        <v>0.42</v>
      </c>
      <c r="S2018">
        <v>0</v>
      </c>
      <c r="T2018">
        <v>133.16999999999999</v>
      </c>
      <c r="U2018">
        <v>0.21</v>
      </c>
      <c r="V2018">
        <v>0</v>
      </c>
      <c r="W2018">
        <v>0.57999999999999996</v>
      </c>
      <c r="X2018">
        <v>0</v>
      </c>
      <c r="Y2018">
        <v>0.31</v>
      </c>
      <c r="Z2018">
        <v>0</v>
      </c>
      <c r="AA2018">
        <v>1.7999999999999999E-2</v>
      </c>
      <c r="AB2018">
        <v>0</v>
      </c>
      <c r="AC2018" t="s">
        <v>36</v>
      </c>
      <c r="AD2018" t="s">
        <v>36</v>
      </c>
      <c r="AE2018" t="s">
        <v>36</v>
      </c>
      <c r="AF2018" t="s">
        <v>36</v>
      </c>
      <c r="AG2018" t="s">
        <v>36</v>
      </c>
      <c r="AH2018" t="s">
        <v>36</v>
      </c>
    </row>
    <row r="2019" spans="1:34" x14ac:dyDescent="0.25">
      <c r="A2019">
        <v>253</v>
      </c>
      <c r="B2019" t="s">
        <v>34</v>
      </c>
      <c r="C2019">
        <v>4</v>
      </c>
      <c r="D2019">
        <v>120</v>
      </c>
      <c r="E2019">
        <v>5</v>
      </c>
      <c r="F2019" t="s">
        <v>35</v>
      </c>
      <c r="G2019">
        <v>1</v>
      </c>
      <c r="H2019">
        <v>2038</v>
      </c>
      <c r="I2019">
        <v>49</v>
      </c>
      <c r="J2019">
        <v>2.41</v>
      </c>
      <c r="K2019">
        <v>0</v>
      </c>
      <c r="L2019">
        <v>54.1</v>
      </c>
      <c r="M2019">
        <v>0</v>
      </c>
      <c r="N2019">
        <v>0.01</v>
      </c>
      <c r="O2019">
        <v>0</v>
      </c>
      <c r="P2019">
        <v>5.3109433962264096E-3</v>
      </c>
      <c r="Q2019">
        <v>0</v>
      </c>
      <c r="R2019">
        <v>0.42</v>
      </c>
      <c r="S2019">
        <v>0</v>
      </c>
      <c r="T2019">
        <v>133.16999999999999</v>
      </c>
      <c r="U2019">
        <v>0.21</v>
      </c>
      <c r="V2019">
        <v>0</v>
      </c>
      <c r="W2019">
        <v>0.57999999999999996</v>
      </c>
      <c r="X2019">
        <v>0</v>
      </c>
      <c r="Y2019">
        <v>0.31</v>
      </c>
      <c r="Z2019">
        <v>0</v>
      </c>
      <c r="AA2019">
        <v>1.7999999999999999E-2</v>
      </c>
      <c r="AB2019">
        <v>0</v>
      </c>
      <c r="AC2019" t="s">
        <v>36</v>
      </c>
      <c r="AD2019" t="s">
        <v>36</v>
      </c>
      <c r="AE2019" t="s">
        <v>36</v>
      </c>
      <c r="AF2019" t="s">
        <v>36</v>
      </c>
      <c r="AG2019" t="s">
        <v>36</v>
      </c>
      <c r="AH2019" t="s">
        <v>36</v>
      </c>
    </row>
    <row r="2020" spans="1:34" x14ac:dyDescent="0.25">
      <c r="A2020">
        <v>254</v>
      </c>
      <c r="B2020" t="s">
        <v>34</v>
      </c>
      <c r="C2020">
        <v>4</v>
      </c>
      <c r="D2020">
        <v>120</v>
      </c>
      <c r="E2020">
        <v>5</v>
      </c>
      <c r="F2020" t="s">
        <v>35</v>
      </c>
      <c r="G2020">
        <v>1</v>
      </c>
      <c r="H2020">
        <v>2039</v>
      </c>
      <c r="I2020">
        <v>50</v>
      </c>
      <c r="J2020">
        <v>2.41</v>
      </c>
      <c r="K2020">
        <v>0</v>
      </c>
      <c r="L2020">
        <v>54.1</v>
      </c>
      <c r="M2020">
        <v>0</v>
      </c>
      <c r="N2020">
        <v>0.01</v>
      </c>
      <c r="O2020">
        <v>0</v>
      </c>
      <c r="P2020">
        <v>5.3109433962264096E-3</v>
      </c>
      <c r="Q2020">
        <v>0</v>
      </c>
      <c r="R2020">
        <v>0.42</v>
      </c>
      <c r="S2020">
        <v>0</v>
      </c>
      <c r="T2020">
        <v>133.16999999999999</v>
      </c>
      <c r="U2020">
        <v>0.21</v>
      </c>
      <c r="V2020">
        <v>0</v>
      </c>
      <c r="W2020">
        <v>0.57999999999999996</v>
      </c>
      <c r="X2020">
        <v>0</v>
      </c>
      <c r="Y2020">
        <v>0.31</v>
      </c>
      <c r="Z2020">
        <v>0</v>
      </c>
      <c r="AA2020">
        <v>1.7999999999999999E-2</v>
      </c>
      <c r="AB2020">
        <v>0</v>
      </c>
      <c r="AC2020" t="s">
        <v>36</v>
      </c>
      <c r="AD2020" t="s">
        <v>36</v>
      </c>
      <c r="AE2020" t="s">
        <v>36</v>
      </c>
      <c r="AF2020" t="s">
        <v>36</v>
      </c>
      <c r="AG2020" t="s">
        <v>36</v>
      </c>
      <c r="AH2020" t="s">
        <v>36</v>
      </c>
    </row>
    <row r="2021" spans="1:34" x14ac:dyDescent="0.25">
      <c r="A2021">
        <v>255</v>
      </c>
      <c r="B2021" t="s">
        <v>34</v>
      </c>
      <c r="C2021">
        <v>4</v>
      </c>
      <c r="D2021">
        <v>120</v>
      </c>
      <c r="E2021">
        <v>5</v>
      </c>
      <c r="F2021" t="s">
        <v>35</v>
      </c>
      <c r="G2021">
        <v>1</v>
      </c>
      <c r="H2021">
        <v>2040</v>
      </c>
      <c r="I2021">
        <v>51</v>
      </c>
      <c r="J2021">
        <v>2.41</v>
      </c>
      <c r="K2021">
        <v>0</v>
      </c>
      <c r="L2021">
        <v>54.1</v>
      </c>
      <c r="M2021">
        <v>0</v>
      </c>
      <c r="N2021">
        <v>0.01</v>
      </c>
      <c r="O2021">
        <v>0</v>
      </c>
      <c r="P2021">
        <v>5.3109433962264096E-3</v>
      </c>
      <c r="Q2021">
        <v>0</v>
      </c>
      <c r="R2021">
        <v>0.42</v>
      </c>
      <c r="S2021">
        <v>0</v>
      </c>
      <c r="T2021">
        <v>133.16999999999999</v>
      </c>
      <c r="U2021">
        <v>0.21</v>
      </c>
      <c r="V2021">
        <v>0</v>
      </c>
      <c r="W2021">
        <v>0.57999999999999996</v>
      </c>
      <c r="X2021">
        <v>0</v>
      </c>
      <c r="Y2021">
        <v>0.31</v>
      </c>
      <c r="Z2021">
        <v>0</v>
      </c>
      <c r="AA2021">
        <v>1.7999999999999999E-2</v>
      </c>
      <c r="AB2021">
        <v>0</v>
      </c>
      <c r="AC2021" t="s">
        <v>36</v>
      </c>
      <c r="AD2021" t="s">
        <v>36</v>
      </c>
      <c r="AE2021" t="s">
        <v>36</v>
      </c>
      <c r="AF2021" t="s">
        <v>36</v>
      </c>
      <c r="AG2021" t="s">
        <v>36</v>
      </c>
      <c r="AH2021" t="s">
        <v>36</v>
      </c>
    </row>
    <row r="2022" spans="1:34" x14ac:dyDescent="0.25">
      <c r="A2022">
        <v>288</v>
      </c>
      <c r="B2022" t="s">
        <v>34</v>
      </c>
      <c r="C2022">
        <v>4</v>
      </c>
      <c r="D2022">
        <v>5</v>
      </c>
      <c r="E2022">
        <v>1</v>
      </c>
      <c r="F2022" t="s">
        <v>37</v>
      </c>
      <c r="G2022">
        <v>2</v>
      </c>
      <c r="H2022">
        <v>2022</v>
      </c>
      <c r="I2022">
        <v>33</v>
      </c>
      <c r="J2022">
        <v>2.41</v>
      </c>
      <c r="K2022">
        <v>0</v>
      </c>
      <c r="L2022">
        <v>54.1</v>
      </c>
      <c r="M2022">
        <v>0</v>
      </c>
      <c r="N2022">
        <v>0.01</v>
      </c>
      <c r="O2022">
        <v>0</v>
      </c>
      <c r="P2022">
        <v>5.3109433962264096E-3</v>
      </c>
      <c r="Q2022">
        <v>0</v>
      </c>
      <c r="R2022">
        <v>0.42</v>
      </c>
      <c r="S2022">
        <v>0</v>
      </c>
      <c r="T2022">
        <v>79.58</v>
      </c>
      <c r="U2022">
        <v>0.21</v>
      </c>
      <c r="V2022">
        <v>0</v>
      </c>
      <c r="W2022">
        <v>0.57999999999999996</v>
      </c>
      <c r="X2022">
        <v>0</v>
      </c>
      <c r="Y2022">
        <v>0.31</v>
      </c>
      <c r="Z2022">
        <v>0</v>
      </c>
      <c r="AA2022">
        <v>1.7999999999999999E-2</v>
      </c>
      <c r="AB2022">
        <v>0</v>
      </c>
      <c r="AC2022" t="s">
        <v>36</v>
      </c>
      <c r="AD2022" t="s">
        <v>36</v>
      </c>
      <c r="AE2022" t="s">
        <v>36</v>
      </c>
      <c r="AF2022" t="s">
        <v>36</v>
      </c>
      <c r="AG2022" t="s">
        <v>36</v>
      </c>
      <c r="AH2022" t="s">
        <v>36</v>
      </c>
    </row>
    <row r="2023" spans="1:34" x14ac:dyDescent="0.25">
      <c r="A2023">
        <v>289</v>
      </c>
      <c r="B2023" t="s">
        <v>34</v>
      </c>
      <c r="C2023">
        <v>4</v>
      </c>
      <c r="D2023">
        <v>5</v>
      </c>
      <c r="E2023">
        <v>1</v>
      </c>
      <c r="F2023" t="s">
        <v>37</v>
      </c>
      <c r="G2023">
        <v>2</v>
      </c>
      <c r="H2023">
        <v>2023</v>
      </c>
      <c r="I2023">
        <v>34</v>
      </c>
      <c r="J2023">
        <v>2.41</v>
      </c>
      <c r="K2023">
        <v>0</v>
      </c>
      <c r="L2023">
        <v>54.1</v>
      </c>
      <c r="M2023">
        <v>0</v>
      </c>
      <c r="N2023">
        <v>0.01</v>
      </c>
      <c r="O2023">
        <v>0</v>
      </c>
      <c r="P2023">
        <v>5.3109433962264096E-3</v>
      </c>
      <c r="Q2023">
        <v>0</v>
      </c>
      <c r="R2023">
        <v>0.42</v>
      </c>
      <c r="S2023">
        <v>0</v>
      </c>
      <c r="T2023">
        <v>79.58</v>
      </c>
      <c r="U2023">
        <v>0.21</v>
      </c>
      <c r="V2023">
        <v>0</v>
      </c>
      <c r="W2023">
        <v>0.57999999999999996</v>
      </c>
      <c r="X2023">
        <v>0</v>
      </c>
      <c r="Y2023">
        <v>0.31</v>
      </c>
      <c r="Z2023">
        <v>0</v>
      </c>
      <c r="AA2023">
        <v>1.7999999999999999E-2</v>
      </c>
      <c r="AB2023">
        <v>0</v>
      </c>
      <c r="AC2023" t="s">
        <v>36</v>
      </c>
      <c r="AD2023" t="s">
        <v>36</v>
      </c>
      <c r="AE2023" t="s">
        <v>36</v>
      </c>
      <c r="AF2023" t="s">
        <v>36</v>
      </c>
      <c r="AG2023" t="s">
        <v>36</v>
      </c>
      <c r="AH2023" t="s">
        <v>36</v>
      </c>
    </row>
    <row r="2024" spans="1:34" x14ac:dyDescent="0.25">
      <c r="A2024">
        <v>290</v>
      </c>
      <c r="B2024" t="s">
        <v>34</v>
      </c>
      <c r="C2024">
        <v>4</v>
      </c>
      <c r="D2024">
        <v>5</v>
      </c>
      <c r="E2024">
        <v>1</v>
      </c>
      <c r="F2024" t="s">
        <v>37</v>
      </c>
      <c r="G2024">
        <v>2</v>
      </c>
      <c r="H2024">
        <v>2024</v>
      </c>
      <c r="I2024">
        <v>35</v>
      </c>
      <c r="J2024">
        <v>2.41</v>
      </c>
      <c r="K2024">
        <v>0</v>
      </c>
      <c r="L2024">
        <v>54.1</v>
      </c>
      <c r="M2024">
        <v>0</v>
      </c>
      <c r="N2024">
        <v>0.01</v>
      </c>
      <c r="O2024">
        <v>0</v>
      </c>
      <c r="P2024">
        <v>5.3109433962264096E-3</v>
      </c>
      <c r="Q2024">
        <v>0</v>
      </c>
      <c r="R2024">
        <v>0.42</v>
      </c>
      <c r="S2024">
        <v>0</v>
      </c>
      <c r="T2024">
        <v>79.58</v>
      </c>
      <c r="U2024">
        <v>0.21</v>
      </c>
      <c r="V2024">
        <v>0</v>
      </c>
      <c r="W2024">
        <v>0.57999999999999996</v>
      </c>
      <c r="X2024">
        <v>0</v>
      </c>
      <c r="Y2024">
        <v>0.31</v>
      </c>
      <c r="Z2024">
        <v>0</v>
      </c>
      <c r="AA2024">
        <v>1.7999999999999999E-2</v>
      </c>
      <c r="AB2024">
        <v>0</v>
      </c>
      <c r="AC2024" t="s">
        <v>36</v>
      </c>
      <c r="AD2024" t="s">
        <v>36</v>
      </c>
      <c r="AE2024" t="s">
        <v>36</v>
      </c>
      <c r="AF2024" t="s">
        <v>36</v>
      </c>
      <c r="AG2024" t="s">
        <v>36</v>
      </c>
      <c r="AH2024" t="s">
        <v>36</v>
      </c>
    </row>
    <row r="2025" spans="1:34" x14ac:dyDescent="0.25">
      <c r="A2025">
        <v>291</v>
      </c>
      <c r="B2025" t="s">
        <v>34</v>
      </c>
      <c r="C2025">
        <v>4</v>
      </c>
      <c r="D2025">
        <v>5</v>
      </c>
      <c r="E2025">
        <v>1</v>
      </c>
      <c r="F2025" t="s">
        <v>37</v>
      </c>
      <c r="G2025">
        <v>2</v>
      </c>
      <c r="H2025">
        <v>2025</v>
      </c>
      <c r="I2025">
        <v>36</v>
      </c>
      <c r="J2025">
        <v>2.41</v>
      </c>
      <c r="K2025">
        <v>0</v>
      </c>
      <c r="L2025">
        <v>54.1</v>
      </c>
      <c r="M2025">
        <v>0</v>
      </c>
      <c r="N2025">
        <v>0.01</v>
      </c>
      <c r="O2025">
        <v>0</v>
      </c>
      <c r="P2025">
        <v>5.3109433962264096E-3</v>
      </c>
      <c r="Q2025">
        <v>0</v>
      </c>
      <c r="R2025">
        <v>0.42</v>
      </c>
      <c r="S2025">
        <v>0</v>
      </c>
      <c r="T2025">
        <v>79.58</v>
      </c>
      <c r="U2025">
        <v>0.21</v>
      </c>
      <c r="V2025">
        <v>0</v>
      </c>
      <c r="W2025">
        <v>0.57999999999999996</v>
      </c>
      <c r="X2025">
        <v>0</v>
      </c>
      <c r="Y2025">
        <v>0.31</v>
      </c>
      <c r="Z2025">
        <v>0</v>
      </c>
      <c r="AA2025">
        <v>1.7999999999999999E-2</v>
      </c>
      <c r="AB2025">
        <v>0</v>
      </c>
      <c r="AC2025" t="s">
        <v>36</v>
      </c>
      <c r="AD2025" t="s">
        <v>36</v>
      </c>
      <c r="AE2025" t="s">
        <v>36</v>
      </c>
      <c r="AF2025" t="s">
        <v>36</v>
      </c>
      <c r="AG2025" t="s">
        <v>36</v>
      </c>
      <c r="AH2025" t="s">
        <v>36</v>
      </c>
    </row>
    <row r="2026" spans="1:34" x14ac:dyDescent="0.25">
      <c r="A2026">
        <v>292</v>
      </c>
      <c r="B2026" t="s">
        <v>34</v>
      </c>
      <c r="C2026">
        <v>4</v>
      </c>
      <c r="D2026">
        <v>5</v>
      </c>
      <c r="E2026">
        <v>1</v>
      </c>
      <c r="F2026" t="s">
        <v>37</v>
      </c>
      <c r="G2026">
        <v>2</v>
      </c>
      <c r="H2026">
        <v>2026</v>
      </c>
      <c r="I2026">
        <v>37</v>
      </c>
      <c r="J2026">
        <v>2.41</v>
      </c>
      <c r="K2026">
        <v>0</v>
      </c>
      <c r="L2026">
        <v>54.1</v>
      </c>
      <c r="M2026">
        <v>0</v>
      </c>
      <c r="N2026">
        <v>0.01</v>
      </c>
      <c r="O2026">
        <v>0</v>
      </c>
      <c r="P2026">
        <v>5.3109433962264096E-3</v>
      </c>
      <c r="Q2026">
        <v>0</v>
      </c>
      <c r="R2026">
        <v>0.42</v>
      </c>
      <c r="S2026">
        <v>0</v>
      </c>
      <c r="T2026">
        <v>79.58</v>
      </c>
      <c r="U2026">
        <v>0.21</v>
      </c>
      <c r="V2026">
        <v>0</v>
      </c>
      <c r="W2026">
        <v>0.57999999999999996</v>
      </c>
      <c r="X2026">
        <v>0</v>
      </c>
      <c r="Y2026">
        <v>0.31</v>
      </c>
      <c r="Z2026">
        <v>0</v>
      </c>
      <c r="AA2026">
        <v>1.7999999999999999E-2</v>
      </c>
      <c r="AB2026">
        <v>0</v>
      </c>
      <c r="AC2026" t="s">
        <v>36</v>
      </c>
      <c r="AD2026" t="s">
        <v>36</v>
      </c>
      <c r="AE2026" t="s">
        <v>36</v>
      </c>
      <c r="AF2026" t="s">
        <v>36</v>
      </c>
      <c r="AG2026" t="s">
        <v>36</v>
      </c>
      <c r="AH2026" t="s">
        <v>36</v>
      </c>
    </row>
    <row r="2027" spans="1:34" x14ac:dyDescent="0.25">
      <c r="A2027">
        <v>293</v>
      </c>
      <c r="B2027" t="s">
        <v>34</v>
      </c>
      <c r="C2027">
        <v>4</v>
      </c>
      <c r="D2027">
        <v>5</v>
      </c>
      <c r="E2027">
        <v>1</v>
      </c>
      <c r="F2027" t="s">
        <v>37</v>
      </c>
      <c r="G2027">
        <v>2</v>
      </c>
      <c r="H2027">
        <v>2027</v>
      </c>
      <c r="I2027">
        <v>38</v>
      </c>
      <c r="J2027">
        <v>2.41</v>
      </c>
      <c r="K2027">
        <v>0</v>
      </c>
      <c r="L2027">
        <v>54.1</v>
      </c>
      <c r="M2027">
        <v>0</v>
      </c>
      <c r="N2027">
        <v>0.01</v>
      </c>
      <c r="O2027">
        <v>0</v>
      </c>
      <c r="P2027">
        <v>5.3109433962264096E-3</v>
      </c>
      <c r="Q2027">
        <v>0</v>
      </c>
      <c r="R2027">
        <v>0.42</v>
      </c>
      <c r="S2027">
        <v>0</v>
      </c>
      <c r="T2027">
        <v>79.58</v>
      </c>
      <c r="U2027">
        <v>0.21</v>
      </c>
      <c r="V2027">
        <v>0</v>
      </c>
      <c r="W2027">
        <v>0.57999999999999996</v>
      </c>
      <c r="X2027">
        <v>0</v>
      </c>
      <c r="Y2027">
        <v>0.31</v>
      </c>
      <c r="Z2027">
        <v>0</v>
      </c>
      <c r="AA2027">
        <v>1.7999999999999999E-2</v>
      </c>
      <c r="AB2027">
        <v>0</v>
      </c>
      <c r="AC2027" t="s">
        <v>36</v>
      </c>
      <c r="AD2027" t="s">
        <v>36</v>
      </c>
      <c r="AE2027" t="s">
        <v>36</v>
      </c>
      <c r="AF2027" t="s">
        <v>36</v>
      </c>
      <c r="AG2027" t="s">
        <v>36</v>
      </c>
      <c r="AH2027" t="s">
        <v>36</v>
      </c>
    </row>
    <row r="2028" spans="1:34" x14ac:dyDescent="0.25">
      <c r="A2028">
        <v>294</v>
      </c>
      <c r="B2028" t="s">
        <v>34</v>
      </c>
      <c r="C2028">
        <v>4</v>
      </c>
      <c r="D2028">
        <v>5</v>
      </c>
      <c r="E2028">
        <v>1</v>
      </c>
      <c r="F2028" t="s">
        <v>37</v>
      </c>
      <c r="G2028">
        <v>2</v>
      </c>
      <c r="H2028">
        <v>2028</v>
      </c>
      <c r="I2028">
        <v>39</v>
      </c>
      <c r="J2028">
        <v>2.41</v>
      </c>
      <c r="K2028">
        <v>0</v>
      </c>
      <c r="L2028">
        <v>54.1</v>
      </c>
      <c r="M2028">
        <v>0</v>
      </c>
      <c r="N2028">
        <v>0.01</v>
      </c>
      <c r="O2028">
        <v>0</v>
      </c>
      <c r="P2028">
        <v>5.3109433962264096E-3</v>
      </c>
      <c r="Q2028">
        <v>0</v>
      </c>
      <c r="R2028">
        <v>0.42</v>
      </c>
      <c r="S2028">
        <v>0</v>
      </c>
      <c r="T2028">
        <v>79.58</v>
      </c>
      <c r="U2028">
        <v>0.21</v>
      </c>
      <c r="V2028">
        <v>0</v>
      </c>
      <c r="W2028">
        <v>0.57999999999999996</v>
      </c>
      <c r="X2028">
        <v>0</v>
      </c>
      <c r="Y2028">
        <v>0.31</v>
      </c>
      <c r="Z2028">
        <v>0</v>
      </c>
      <c r="AA2028">
        <v>1.7999999999999999E-2</v>
      </c>
      <c r="AB2028">
        <v>0</v>
      </c>
      <c r="AC2028" t="s">
        <v>36</v>
      </c>
      <c r="AD2028" t="s">
        <v>36</v>
      </c>
      <c r="AE2028" t="s">
        <v>36</v>
      </c>
      <c r="AF2028" t="s">
        <v>36</v>
      </c>
      <c r="AG2028" t="s">
        <v>36</v>
      </c>
      <c r="AH2028" t="s">
        <v>36</v>
      </c>
    </row>
    <row r="2029" spans="1:34" x14ac:dyDescent="0.25">
      <c r="A2029">
        <v>295</v>
      </c>
      <c r="B2029" t="s">
        <v>34</v>
      </c>
      <c r="C2029">
        <v>4</v>
      </c>
      <c r="D2029">
        <v>5</v>
      </c>
      <c r="E2029">
        <v>1</v>
      </c>
      <c r="F2029" t="s">
        <v>37</v>
      </c>
      <c r="G2029">
        <v>2</v>
      </c>
      <c r="H2029">
        <v>2029</v>
      </c>
      <c r="I2029">
        <v>40</v>
      </c>
      <c r="J2029">
        <v>2.41</v>
      </c>
      <c r="K2029">
        <v>0</v>
      </c>
      <c r="L2029">
        <v>54.1</v>
      </c>
      <c r="M2029">
        <v>0</v>
      </c>
      <c r="N2029">
        <v>0.01</v>
      </c>
      <c r="O2029">
        <v>0</v>
      </c>
      <c r="P2029">
        <v>5.3109433962264096E-3</v>
      </c>
      <c r="Q2029">
        <v>0</v>
      </c>
      <c r="R2029">
        <v>0.42</v>
      </c>
      <c r="S2029">
        <v>0</v>
      </c>
      <c r="T2029">
        <v>79.58</v>
      </c>
      <c r="U2029">
        <v>0.21</v>
      </c>
      <c r="V2029">
        <v>0</v>
      </c>
      <c r="W2029">
        <v>0.57999999999999996</v>
      </c>
      <c r="X2029">
        <v>0</v>
      </c>
      <c r="Y2029">
        <v>0.31</v>
      </c>
      <c r="Z2029">
        <v>0</v>
      </c>
      <c r="AA2029">
        <v>1.7999999999999999E-2</v>
      </c>
      <c r="AB2029">
        <v>0</v>
      </c>
      <c r="AC2029" t="s">
        <v>36</v>
      </c>
      <c r="AD2029" t="s">
        <v>36</v>
      </c>
      <c r="AE2029" t="s">
        <v>36</v>
      </c>
      <c r="AF2029" t="s">
        <v>36</v>
      </c>
      <c r="AG2029" t="s">
        <v>36</v>
      </c>
      <c r="AH2029" t="s">
        <v>36</v>
      </c>
    </row>
    <row r="2030" spans="1:34" x14ac:dyDescent="0.25">
      <c r="A2030">
        <v>296</v>
      </c>
      <c r="B2030" t="s">
        <v>34</v>
      </c>
      <c r="C2030">
        <v>4</v>
      </c>
      <c r="D2030">
        <v>5</v>
      </c>
      <c r="E2030">
        <v>1</v>
      </c>
      <c r="F2030" t="s">
        <v>37</v>
      </c>
      <c r="G2030">
        <v>2</v>
      </c>
      <c r="H2030">
        <v>2030</v>
      </c>
      <c r="I2030">
        <v>41</v>
      </c>
      <c r="J2030">
        <v>2.41</v>
      </c>
      <c r="K2030">
        <v>0</v>
      </c>
      <c r="L2030">
        <v>54.1</v>
      </c>
      <c r="M2030">
        <v>0</v>
      </c>
      <c r="N2030">
        <v>0.01</v>
      </c>
      <c r="O2030">
        <v>0</v>
      </c>
      <c r="P2030">
        <v>5.3109433962264096E-3</v>
      </c>
      <c r="Q2030">
        <v>0</v>
      </c>
      <c r="R2030">
        <v>0.42</v>
      </c>
      <c r="S2030">
        <v>0</v>
      </c>
      <c r="T2030">
        <v>79.58</v>
      </c>
      <c r="U2030">
        <v>0.21</v>
      </c>
      <c r="V2030">
        <v>0</v>
      </c>
      <c r="W2030">
        <v>0.57999999999999996</v>
      </c>
      <c r="X2030">
        <v>0</v>
      </c>
      <c r="Y2030">
        <v>0.31</v>
      </c>
      <c r="Z2030">
        <v>0</v>
      </c>
      <c r="AA2030">
        <v>1.7999999999999999E-2</v>
      </c>
      <c r="AB2030">
        <v>0</v>
      </c>
      <c r="AC2030" t="s">
        <v>36</v>
      </c>
      <c r="AD2030" t="s">
        <v>36</v>
      </c>
      <c r="AE2030" t="s">
        <v>36</v>
      </c>
      <c r="AF2030" t="s">
        <v>36</v>
      </c>
      <c r="AG2030" t="s">
        <v>36</v>
      </c>
      <c r="AH2030" t="s">
        <v>36</v>
      </c>
    </row>
    <row r="2031" spans="1:34" x14ac:dyDescent="0.25">
      <c r="A2031">
        <v>297</v>
      </c>
      <c r="B2031" t="s">
        <v>34</v>
      </c>
      <c r="C2031">
        <v>4</v>
      </c>
      <c r="D2031">
        <v>5</v>
      </c>
      <c r="E2031">
        <v>1</v>
      </c>
      <c r="F2031" t="s">
        <v>37</v>
      </c>
      <c r="G2031">
        <v>2</v>
      </c>
      <c r="H2031">
        <v>2031</v>
      </c>
      <c r="I2031">
        <v>42</v>
      </c>
      <c r="J2031">
        <v>2.41</v>
      </c>
      <c r="K2031">
        <v>0</v>
      </c>
      <c r="L2031">
        <v>54.1</v>
      </c>
      <c r="M2031">
        <v>0</v>
      </c>
      <c r="N2031">
        <v>0.01</v>
      </c>
      <c r="O2031">
        <v>0</v>
      </c>
      <c r="P2031">
        <v>5.3109433962264096E-3</v>
      </c>
      <c r="Q2031">
        <v>0</v>
      </c>
      <c r="R2031">
        <v>0.42</v>
      </c>
      <c r="S2031">
        <v>0</v>
      </c>
      <c r="T2031">
        <v>79.58</v>
      </c>
      <c r="U2031">
        <v>0.21</v>
      </c>
      <c r="V2031">
        <v>0</v>
      </c>
      <c r="W2031">
        <v>0.57999999999999996</v>
      </c>
      <c r="X2031">
        <v>0</v>
      </c>
      <c r="Y2031">
        <v>0.31</v>
      </c>
      <c r="Z2031">
        <v>0</v>
      </c>
      <c r="AA2031">
        <v>1.7999999999999999E-2</v>
      </c>
      <c r="AB2031">
        <v>0</v>
      </c>
      <c r="AC2031" t="s">
        <v>36</v>
      </c>
      <c r="AD2031" t="s">
        <v>36</v>
      </c>
      <c r="AE2031" t="s">
        <v>36</v>
      </c>
      <c r="AF2031" t="s">
        <v>36</v>
      </c>
      <c r="AG2031" t="s">
        <v>36</v>
      </c>
      <c r="AH2031" t="s">
        <v>36</v>
      </c>
    </row>
    <row r="2032" spans="1:34" x14ac:dyDescent="0.25">
      <c r="A2032">
        <v>298</v>
      </c>
      <c r="B2032" t="s">
        <v>34</v>
      </c>
      <c r="C2032">
        <v>4</v>
      </c>
      <c r="D2032">
        <v>5</v>
      </c>
      <c r="E2032">
        <v>1</v>
      </c>
      <c r="F2032" t="s">
        <v>37</v>
      </c>
      <c r="G2032">
        <v>2</v>
      </c>
      <c r="H2032">
        <v>2032</v>
      </c>
      <c r="I2032">
        <v>43</v>
      </c>
      <c r="J2032">
        <v>2.41</v>
      </c>
      <c r="K2032">
        <v>0</v>
      </c>
      <c r="L2032">
        <v>54.1</v>
      </c>
      <c r="M2032">
        <v>0</v>
      </c>
      <c r="N2032">
        <v>0.01</v>
      </c>
      <c r="O2032">
        <v>0</v>
      </c>
      <c r="P2032">
        <v>5.3109433962264096E-3</v>
      </c>
      <c r="Q2032">
        <v>0</v>
      </c>
      <c r="R2032">
        <v>0.42</v>
      </c>
      <c r="S2032">
        <v>0</v>
      </c>
      <c r="T2032">
        <v>79.58</v>
      </c>
      <c r="U2032">
        <v>0.21</v>
      </c>
      <c r="V2032">
        <v>0</v>
      </c>
      <c r="W2032">
        <v>0.57999999999999996</v>
      </c>
      <c r="X2032">
        <v>0</v>
      </c>
      <c r="Y2032">
        <v>0.31</v>
      </c>
      <c r="Z2032">
        <v>0</v>
      </c>
      <c r="AA2032">
        <v>1.7999999999999999E-2</v>
      </c>
      <c r="AB2032">
        <v>0</v>
      </c>
      <c r="AC2032" t="s">
        <v>36</v>
      </c>
      <c r="AD2032" t="s">
        <v>36</v>
      </c>
      <c r="AE2032" t="s">
        <v>36</v>
      </c>
      <c r="AF2032" t="s">
        <v>36</v>
      </c>
      <c r="AG2032" t="s">
        <v>36</v>
      </c>
      <c r="AH2032" t="s">
        <v>36</v>
      </c>
    </row>
    <row r="2033" spans="1:34" x14ac:dyDescent="0.25">
      <c r="A2033">
        <v>299</v>
      </c>
      <c r="B2033" t="s">
        <v>34</v>
      </c>
      <c r="C2033">
        <v>4</v>
      </c>
      <c r="D2033">
        <v>5</v>
      </c>
      <c r="E2033">
        <v>1</v>
      </c>
      <c r="F2033" t="s">
        <v>37</v>
      </c>
      <c r="G2033">
        <v>2</v>
      </c>
      <c r="H2033">
        <v>2033</v>
      </c>
      <c r="I2033">
        <v>44</v>
      </c>
      <c r="J2033">
        <v>2.41</v>
      </c>
      <c r="K2033">
        <v>0</v>
      </c>
      <c r="L2033">
        <v>54.1</v>
      </c>
      <c r="M2033">
        <v>0</v>
      </c>
      <c r="N2033">
        <v>0.01</v>
      </c>
      <c r="O2033">
        <v>0</v>
      </c>
      <c r="P2033">
        <v>5.3109433962264096E-3</v>
      </c>
      <c r="Q2033">
        <v>0</v>
      </c>
      <c r="R2033">
        <v>0.42</v>
      </c>
      <c r="S2033">
        <v>0</v>
      </c>
      <c r="T2033">
        <v>79.58</v>
      </c>
      <c r="U2033">
        <v>0.21</v>
      </c>
      <c r="V2033">
        <v>0</v>
      </c>
      <c r="W2033">
        <v>0.57999999999999996</v>
      </c>
      <c r="X2033">
        <v>0</v>
      </c>
      <c r="Y2033">
        <v>0.31</v>
      </c>
      <c r="Z2033">
        <v>0</v>
      </c>
      <c r="AA2033">
        <v>1.7999999999999999E-2</v>
      </c>
      <c r="AB2033">
        <v>0</v>
      </c>
      <c r="AC2033" t="s">
        <v>36</v>
      </c>
      <c r="AD2033" t="s">
        <v>36</v>
      </c>
      <c r="AE2033" t="s">
        <v>36</v>
      </c>
      <c r="AF2033" t="s">
        <v>36</v>
      </c>
      <c r="AG2033" t="s">
        <v>36</v>
      </c>
      <c r="AH2033" t="s">
        <v>36</v>
      </c>
    </row>
    <row r="2034" spans="1:34" x14ac:dyDescent="0.25">
      <c r="A2034">
        <v>300</v>
      </c>
      <c r="B2034" t="s">
        <v>34</v>
      </c>
      <c r="C2034">
        <v>4</v>
      </c>
      <c r="D2034">
        <v>5</v>
      </c>
      <c r="E2034">
        <v>1</v>
      </c>
      <c r="F2034" t="s">
        <v>37</v>
      </c>
      <c r="G2034">
        <v>2</v>
      </c>
      <c r="H2034">
        <v>2034</v>
      </c>
      <c r="I2034">
        <v>45</v>
      </c>
      <c r="J2034">
        <v>2.41</v>
      </c>
      <c r="K2034">
        <v>0</v>
      </c>
      <c r="L2034">
        <v>54.1</v>
      </c>
      <c r="M2034">
        <v>0</v>
      </c>
      <c r="N2034">
        <v>0.01</v>
      </c>
      <c r="O2034">
        <v>0</v>
      </c>
      <c r="P2034">
        <v>5.3109433962264096E-3</v>
      </c>
      <c r="Q2034">
        <v>0</v>
      </c>
      <c r="R2034">
        <v>0.42</v>
      </c>
      <c r="S2034">
        <v>0</v>
      </c>
      <c r="T2034">
        <v>79.58</v>
      </c>
      <c r="U2034">
        <v>0.21</v>
      </c>
      <c r="V2034">
        <v>0</v>
      </c>
      <c r="W2034">
        <v>0.57999999999999996</v>
      </c>
      <c r="X2034">
        <v>0</v>
      </c>
      <c r="Y2034">
        <v>0.31</v>
      </c>
      <c r="Z2034">
        <v>0</v>
      </c>
      <c r="AA2034">
        <v>1.7999999999999999E-2</v>
      </c>
      <c r="AB2034">
        <v>0</v>
      </c>
      <c r="AC2034" t="s">
        <v>36</v>
      </c>
      <c r="AD2034" t="s">
        <v>36</v>
      </c>
      <c r="AE2034" t="s">
        <v>36</v>
      </c>
      <c r="AF2034" t="s">
        <v>36</v>
      </c>
      <c r="AG2034" t="s">
        <v>36</v>
      </c>
      <c r="AH2034" t="s">
        <v>36</v>
      </c>
    </row>
    <row r="2035" spans="1:34" x14ac:dyDescent="0.25">
      <c r="A2035">
        <v>301</v>
      </c>
      <c r="B2035" t="s">
        <v>34</v>
      </c>
      <c r="C2035">
        <v>4</v>
      </c>
      <c r="D2035">
        <v>5</v>
      </c>
      <c r="E2035">
        <v>1</v>
      </c>
      <c r="F2035" t="s">
        <v>37</v>
      </c>
      <c r="G2035">
        <v>2</v>
      </c>
      <c r="H2035">
        <v>2035</v>
      </c>
      <c r="I2035">
        <v>46</v>
      </c>
      <c r="J2035">
        <v>2.41</v>
      </c>
      <c r="K2035">
        <v>0</v>
      </c>
      <c r="L2035">
        <v>54.1</v>
      </c>
      <c r="M2035">
        <v>0</v>
      </c>
      <c r="N2035">
        <v>0.01</v>
      </c>
      <c r="O2035">
        <v>0</v>
      </c>
      <c r="P2035">
        <v>5.3109433962264096E-3</v>
      </c>
      <c r="Q2035">
        <v>0</v>
      </c>
      <c r="R2035">
        <v>0.42</v>
      </c>
      <c r="S2035">
        <v>0</v>
      </c>
      <c r="T2035">
        <v>79.58</v>
      </c>
      <c r="U2035">
        <v>0.21</v>
      </c>
      <c r="V2035">
        <v>0</v>
      </c>
      <c r="W2035">
        <v>0.57999999999999996</v>
      </c>
      <c r="X2035">
        <v>0</v>
      </c>
      <c r="Y2035">
        <v>0.31</v>
      </c>
      <c r="Z2035">
        <v>0</v>
      </c>
      <c r="AA2035">
        <v>1.7999999999999999E-2</v>
      </c>
      <c r="AB2035">
        <v>0</v>
      </c>
      <c r="AC2035" t="s">
        <v>36</v>
      </c>
      <c r="AD2035" t="s">
        <v>36</v>
      </c>
      <c r="AE2035" t="s">
        <v>36</v>
      </c>
      <c r="AF2035" t="s">
        <v>36</v>
      </c>
      <c r="AG2035" t="s">
        <v>36</v>
      </c>
      <c r="AH2035" t="s">
        <v>36</v>
      </c>
    </row>
    <row r="2036" spans="1:34" x14ac:dyDescent="0.25">
      <c r="A2036">
        <v>302</v>
      </c>
      <c r="B2036" t="s">
        <v>34</v>
      </c>
      <c r="C2036">
        <v>4</v>
      </c>
      <c r="D2036">
        <v>5</v>
      </c>
      <c r="E2036">
        <v>1</v>
      </c>
      <c r="F2036" t="s">
        <v>37</v>
      </c>
      <c r="G2036">
        <v>2</v>
      </c>
      <c r="H2036">
        <v>2036</v>
      </c>
      <c r="I2036">
        <v>47</v>
      </c>
      <c r="J2036">
        <v>2.41</v>
      </c>
      <c r="K2036">
        <v>0</v>
      </c>
      <c r="L2036">
        <v>54.1</v>
      </c>
      <c r="M2036">
        <v>0</v>
      </c>
      <c r="N2036">
        <v>0.01</v>
      </c>
      <c r="O2036">
        <v>0</v>
      </c>
      <c r="P2036">
        <v>5.3109433962264096E-3</v>
      </c>
      <c r="Q2036">
        <v>0</v>
      </c>
      <c r="R2036">
        <v>0.42</v>
      </c>
      <c r="S2036">
        <v>0</v>
      </c>
      <c r="T2036">
        <v>79.58</v>
      </c>
      <c r="U2036">
        <v>0.21</v>
      </c>
      <c r="V2036">
        <v>0</v>
      </c>
      <c r="W2036">
        <v>0.57999999999999996</v>
      </c>
      <c r="X2036">
        <v>0</v>
      </c>
      <c r="Y2036">
        <v>0.31</v>
      </c>
      <c r="Z2036">
        <v>0</v>
      </c>
      <c r="AA2036">
        <v>1.7999999999999999E-2</v>
      </c>
      <c r="AB2036">
        <v>0</v>
      </c>
      <c r="AC2036" t="s">
        <v>36</v>
      </c>
      <c r="AD2036" t="s">
        <v>36</v>
      </c>
      <c r="AE2036" t="s">
        <v>36</v>
      </c>
      <c r="AF2036" t="s">
        <v>36</v>
      </c>
      <c r="AG2036" t="s">
        <v>36</v>
      </c>
      <c r="AH2036" t="s">
        <v>36</v>
      </c>
    </row>
    <row r="2037" spans="1:34" x14ac:dyDescent="0.25">
      <c r="A2037">
        <v>303</v>
      </c>
      <c r="B2037" t="s">
        <v>34</v>
      </c>
      <c r="C2037">
        <v>4</v>
      </c>
      <c r="D2037">
        <v>5</v>
      </c>
      <c r="E2037">
        <v>1</v>
      </c>
      <c r="F2037" t="s">
        <v>37</v>
      </c>
      <c r="G2037">
        <v>2</v>
      </c>
      <c r="H2037">
        <v>2037</v>
      </c>
      <c r="I2037">
        <v>48</v>
      </c>
      <c r="J2037">
        <v>2.41</v>
      </c>
      <c r="K2037">
        <v>0</v>
      </c>
      <c r="L2037">
        <v>54.1</v>
      </c>
      <c r="M2037">
        <v>0</v>
      </c>
      <c r="N2037">
        <v>0.01</v>
      </c>
      <c r="O2037">
        <v>0</v>
      </c>
      <c r="P2037">
        <v>5.3109433962264096E-3</v>
      </c>
      <c r="Q2037">
        <v>0</v>
      </c>
      <c r="R2037">
        <v>0.42</v>
      </c>
      <c r="S2037">
        <v>0</v>
      </c>
      <c r="T2037">
        <v>79.58</v>
      </c>
      <c r="U2037">
        <v>0.21</v>
      </c>
      <c r="V2037">
        <v>0</v>
      </c>
      <c r="W2037">
        <v>0.57999999999999996</v>
      </c>
      <c r="X2037">
        <v>0</v>
      </c>
      <c r="Y2037">
        <v>0.31</v>
      </c>
      <c r="Z2037">
        <v>0</v>
      </c>
      <c r="AA2037">
        <v>1.7999999999999999E-2</v>
      </c>
      <c r="AB2037">
        <v>0</v>
      </c>
      <c r="AC2037" t="s">
        <v>36</v>
      </c>
      <c r="AD2037" t="s">
        <v>36</v>
      </c>
      <c r="AE2037" t="s">
        <v>36</v>
      </c>
      <c r="AF2037" t="s">
        <v>36</v>
      </c>
      <c r="AG2037" t="s">
        <v>36</v>
      </c>
      <c r="AH2037" t="s">
        <v>36</v>
      </c>
    </row>
    <row r="2038" spans="1:34" x14ac:dyDescent="0.25">
      <c r="A2038">
        <v>304</v>
      </c>
      <c r="B2038" t="s">
        <v>34</v>
      </c>
      <c r="C2038">
        <v>4</v>
      </c>
      <c r="D2038">
        <v>5</v>
      </c>
      <c r="E2038">
        <v>1</v>
      </c>
      <c r="F2038" t="s">
        <v>37</v>
      </c>
      <c r="G2038">
        <v>2</v>
      </c>
      <c r="H2038">
        <v>2038</v>
      </c>
      <c r="I2038">
        <v>49</v>
      </c>
      <c r="J2038">
        <v>2.41</v>
      </c>
      <c r="K2038">
        <v>0</v>
      </c>
      <c r="L2038">
        <v>54.1</v>
      </c>
      <c r="M2038">
        <v>0</v>
      </c>
      <c r="N2038">
        <v>0.01</v>
      </c>
      <c r="O2038">
        <v>0</v>
      </c>
      <c r="P2038">
        <v>5.3109433962264096E-3</v>
      </c>
      <c r="Q2038">
        <v>0</v>
      </c>
      <c r="R2038">
        <v>0.42</v>
      </c>
      <c r="S2038">
        <v>0</v>
      </c>
      <c r="T2038">
        <v>79.58</v>
      </c>
      <c r="U2038">
        <v>0.21</v>
      </c>
      <c r="V2038">
        <v>0</v>
      </c>
      <c r="W2038">
        <v>0.57999999999999996</v>
      </c>
      <c r="X2038">
        <v>0</v>
      </c>
      <c r="Y2038">
        <v>0.31</v>
      </c>
      <c r="Z2038">
        <v>0</v>
      </c>
      <c r="AA2038">
        <v>1.7999999999999999E-2</v>
      </c>
      <c r="AB2038">
        <v>0</v>
      </c>
      <c r="AC2038" t="s">
        <v>36</v>
      </c>
      <c r="AD2038" t="s">
        <v>36</v>
      </c>
      <c r="AE2038" t="s">
        <v>36</v>
      </c>
      <c r="AF2038" t="s">
        <v>36</v>
      </c>
      <c r="AG2038" t="s">
        <v>36</v>
      </c>
      <c r="AH2038" t="s">
        <v>36</v>
      </c>
    </row>
    <row r="2039" spans="1:34" x14ac:dyDescent="0.25">
      <c r="A2039">
        <v>305</v>
      </c>
      <c r="B2039" t="s">
        <v>34</v>
      </c>
      <c r="C2039">
        <v>4</v>
      </c>
      <c r="D2039">
        <v>5</v>
      </c>
      <c r="E2039">
        <v>1</v>
      </c>
      <c r="F2039" t="s">
        <v>37</v>
      </c>
      <c r="G2039">
        <v>2</v>
      </c>
      <c r="H2039">
        <v>2039</v>
      </c>
      <c r="I2039">
        <v>50</v>
      </c>
      <c r="J2039">
        <v>2.41</v>
      </c>
      <c r="K2039">
        <v>0</v>
      </c>
      <c r="L2039">
        <v>54.1</v>
      </c>
      <c r="M2039">
        <v>0</v>
      </c>
      <c r="N2039">
        <v>0.01</v>
      </c>
      <c r="O2039">
        <v>0</v>
      </c>
      <c r="P2039">
        <v>5.3109433962264096E-3</v>
      </c>
      <c r="Q2039">
        <v>0</v>
      </c>
      <c r="R2039">
        <v>0.42</v>
      </c>
      <c r="S2039">
        <v>0</v>
      </c>
      <c r="T2039">
        <v>79.58</v>
      </c>
      <c r="U2039">
        <v>0.21</v>
      </c>
      <c r="V2039">
        <v>0</v>
      </c>
      <c r="W2039">
        <v>0.57999999999999996</v>
      </c>
      <c r="X2039">
        <v>0</v>
      </c>
      <c r="Y2039">
        <v>0.31</v>
      </c>
      <c r="Z2039">
        <v>0</v>
      </c>
      <c r="AA2039">
        <v>1.7999999999999999E-2</v>
      </c>
      <c r="AB2039">
        <v>0</v>
      </c>
      <c r="AC2039" t="s">
        <v>36</v>
      </c>
      <c r="AD2039" t="s">
        <v>36</v>
      </c>
      <c r="AE2039" t="s">
        <v>36</v>
      </c>
      <c r="AF2039" t="s">
        <v>36</v>
      </c>
      <c r="AG2039" t="s">
        <v>36</v>
      </c>
      <c r="AH2039" t="s">
        <v>36</v>
      </c>
    </row>
    <row r="2040" spans="1:34" x14ac:dyDescent="0.25">
      <c r="A2040">
        <v>306</v>
      </c>
      <c r="B2040" t="s">
        <v>34</v>
      </c>
      <c r="C2040">
        <v>4</v>
      </c>
      <c r="D2040">
        <v>5</v>
      </c>
      <c r="E2040">
        <v>1</v>
      </c>
      <c r="F2040" t="s">
        <v>37</v>
      </c>
      <c r="G2040">
        <v>2</v>
      </c>
      <c r="H2040">
        <v>2040</v>
      </c>
      <c r="I2040">
        <v>51</v>
      </c>
      <c r="J2040">
        <v>2.41</v>
      </c>
      <c r="K2040">
        <v>0</v>
      </c>
      <c r="L2040">
        <v>54.1</v>
      </c>
      <c r="M2040">
        <v>0</v>
      </c>
      <c r="N2040">
        <v>0.01</v>
      </c>
      <c r="O2040">
        <v>0</v>
      </c>
      <c r="P2040">
        <v>5.3109433962264096E-3</v>
      </c>
      <c r="Q2040">
        <v>0</v>
      </c>
      <c r="R2040">
        <v>0.42</v>
      </c>
      <c r="S2040">
        <v>0</v>
      </c>
      <c r="T2040">
        <v>79.58</v>
      </c>
      <c r="U2040">
        <v>0.21</v>
      </c>
      <c r="V2040">
        <v>0</v>
      </c>
      <c r="W2040">
        <v>0.57999999999999996</v>
      </c>
      <c r="X2040">
        <v>0</v>
      </c>
      <c r="Y2040">
        <v>0.31</v>
      </c>
      <c r="Z2040">
        <v>0</v>
      </c>
      <c r="AA2040">
        <v>1.7999999999999999E-2</v>
      </c>
      <c r="AB2040">
        <v>0</v>
      </c>
      <c r="AC2040" t="s">
        <v>36</v>
      </c>
      <c r="AD2040" t="s">
        <v>36</v>
      </c>
      <c r="AE2040" t="s">
        <v>36</v>
      </c>
      <c r="AF2040" t="s">
        <v>36</v>
      </c>
      <c r="AG2040" t="s">
        <v>36</v>
      </c>
      <c r="AH2040" t="s">
        <v>36</v>
      </c>
    </row>
    <row r="2041" spans="1:34" x14ac:dyDescent="0.25">
      <c r="A2041">
        <v>339</v>
      </c>
      <c r="B2041" t="s">
        <v>34</v>
      </c>
      <c r="C2041">
        <v>4</v>
      </c>
      <c r="D2041">
        <v>15</v>
      </c>
      <c r="E2041">
        <v>2</v>
      </c>
      <c r="F2041" t="s">
        <v>37</v>
      </c>
      <c r="G2041">
        <v>2</v>
      </c>
      <c r="H2041">
        <v>2022</v>
      </c>
      <c r="I2041">
        <v>33</v>
      </c>
      <c r="J2041">
        <v>2.41</v>
      </c>
      <c r="K2041">
        <v>0</v>
      </c>
      <c r="L2041">
        <v>54.1</v>
      </c>
      <c r="M2041">
        <v>0</v>
      </c>
      <c r="N2041">
        <v>0.01</v>
      </c>
      <c r="O2041">
        <v>0</v>
      </c>
      <c r="P2041">
        <v>5.3109433962264096E-3</v>
      </c>
      <c r="Q2041">
        <v>0</v>
      </c>
      <c r="R2041">
        <v>0.42</v>
      </c>
      <c r="S2041">
        <v>0</v>
      </c>
      <c r="T2041">
        <v>79.58</v>
      </c>
      <c r="U2041">
        <v>0.21</v>
      </c>
      <c r="V2041">
        <v>0</v>
      </c>
      <c r="W2041">
        <v>0.57999999999999996</v>
      </c>
      <c r="X2041">
        <v>0</v>
      </c>
      <c r="Y2041">
        <v>0.31</v>
      </c>
      <c r="Z2041">
        <v>0</v>
      </c>
      <c r="AA2041">
        <v>1.7999999999999999E-2</v>
      </c>
      <c r="AB2041">
        <v>0</v>
      </c>
      <c r="AC2041" t="s">
        <v>36</v>
      </c>
      <c r="AD2041" t="s">
        <v>36</v>
      </c>
      <c r="AE2041" t="s">
        <v>36</v>
      </c>
      <c r="AF2041" t="s">
        <v>36</v>
      </c>
      <c r="AG2041" t="s">
        <v>36</v>
      </c>
      <c r="AH2041" t="s">
        <v>36</v>
      </c>
    </row>
    <row r="2042" spans="1:34" x14ac:dyDescent="0.25">
      <c r="A2042">
        <v>340</v>
      </c>
      <c r="B2042" t="s">
        <v>34</v>
      </c>
      <c r="C2042">
        <v>4</v>
      </c>
      <c r="D2042">
        <v>15</v>
      </c>
      <c r="E2042">
        <v>2</v>
      </c>
      <c r="F2042" t="s">
        <v>37</v>
      </c>
      <c r="G2042">
        <v>2</v>
      </c>
      <c r="H2042">
        <v>2023</v>
      </c>
      <c r="I2042">
        <v>34</v>
      </c>
      <c r="J2042">
        <v>2.41</v>
      </c>
      <c r="K2042">
        <v>0</v>
      </c>
      <c r="L2042">
        <v>54.1</v>
      </c>
      <c r="M2042">
        <v>0</v>
      </c>
      <c r="N2042">
        <v>0.01</v>
      </c>
      <c r="O2042">
        <v>0</v>
      </c>
      <c r="P2042">
        <v>5.3109433962264096E-3</v>
      </c>
      <c r="Q2042">
        <v>0</v>
      </c>
      <c r="R2042">
        <v>0.42</v>
      </c>
      <c r="S2042">
        <v>0</v>
      </c>
      <c r="T2042">
        <v>79.58</v>
      </c>
      <c r="U2042">
        <v>0.21</v>
      </c>
      <c r="V2042">
        <v>0</v>
      </c>
      <c r="W2042">
        <v>0.57999999999999996</v>
      </c>
      <c r="X2042">
        <v>0</v>
      </c>
      <c r="Y2042">
        <v>0.31</v>
      </c>
      <c r="Z2042">
        <v>0</v>
      </c>
      <c r="AA2042">
        <v>1.7999999999999999E-2</v>
      </c>
      <c r="AB2042">
        <v>0</v>
      </c>
      <c r="AC2042" t="s">
        <v>36</v>
      </c>
      <c r="AD2042" t="s">
        <v>36</v>
      </c>
      <c r="AE2042" t="s">
        <v>36</v>
      </c>
      <c r="AF2042" t="s">
        <v>36</v>
      </c>
      <c r="AG2042" t="s">
        <v>36</v>
      </c>
      <c r="AH2042" t="s">
        <v>36</v>
      </c>
    </row>
    <row r="2043" spans="1:34" x14ac:dyDescent="0.25">
      <c r="A2043">
        <v>341</v>
      </c>
      <c r="B2043" t="s">
        <v>34</v>
      </c>
      <c r="C2043">
        <v>4</v>
      </c>
      <c r="D2043">
        <v>15</v>
      </c>
      <c r="E2043">
        <v>2</v>
      </c>
      <c r="F2043" t="s">
        <v>37</v>
      </c>
      <c r="G2043">
        <v>2</v>
      </c>
      <c r="H2043">
        <v>2024</v>
      </c>
      <c r="I2043">
        <v>35</v>
      </c>
      <c r="J2043">
        <v>2.41</v>
      </c>
      <c r="K2043">
        <v>0</v>
      </c>
      <c r="L2043">
        <v>54.1</v>
      </c>
      <c r="M2043">
        <v>0</v>
      </c>
      <c r="N2043">
        <v>0.01</v>
      </c>
      <c r="O2043">
        <v>0</v>
      </c>
      <c r="P2043">
        <v>5.3109433962264096E-3</v>
      </c>
      <c r="Q2043">
        <v>0</v>
      </c>
      <c r="R2043">
        <v>0.42</v>
      </c>
      <c r="S2043">
        <v>0</v>
      </c>
      <c r="T2043">
        <v>79.58</v>
      </c>
      <c r="U2043">
        <v>0.21</v>
      </c>
      <c r="V2043">
        <v>0</v>
      </c>
      <c r="W2043">
        <v>0.57999999999999996</v>
      </c>
      <c r="X2043">
        <v>0</v>
      </c>
      <c r="Y2043">
        <v>0.31</v>
      </c>
      <c r="Z2043">
        <v>0</v>
      </c>
      <c r="AA2043">
        <v>1.7999999999999999E-2</v>
      </c>
      <c r="AB2043">
        <v>0</v>
      </c>
      <c r="AC2043" t="s">
        <v>36</v>
      </c>
      <c r="AD2043" t="s">
        <v>36</v>
      </c>
      <c r="AE2043" t="s">
        <v>36</v>
      </c>
      <c r="AF2043" t="s">
        <v>36</v>
      </c>
      <c r="AG2043" t="s">
        <v>36</v>
      </c>
      <c r="AH2043" t="s">
        <v>36</v>
      </c>
    </row>
    <row r="2044" spans="1:34" x14ac:dyDescent="0.25">
      <c r="A2044">
        <v>342</v>
      </c>
      <c r="B2044" t="s">
        <v>34</v>
      </c>
      <c r="C2044">
        <v>4</v>
      </c>
      <c r="D2044">
        <v>15</v>
      </c>
      <c r="E2044">
        <v>2</v>
      </c>
      <c r="F2044" t="s">
        <v>37</v>
      </c>
      <c r="G2044">
        <v>2</v>
      </c>
      <c r="H2044">
        <v>2025</v>
      </c>
      <c r="I2044">
        <v>36</v>
      </c>
      <c r="J2044">
        <v>2.41</v>
      </c>
      <c r="K2044">
        <v>0</v>
      </c>
      <c r="L2044">
        <v>54.1</v>
      </c>
      <c r="M2044">
        <v>0</v>
      </c>
      <c r="N2044">
        <v>0.01</v>
      </c>
      <c r="O2044">
        <v>0</v>
      </c>
      <c r="P2044">
        <v>5.3109433962264096E-3</v>
      </c>
      <c r="Q2044">
        <v>0</v>
      </c>
      <c r="R2044">
        <v>0.42</v>
      </c>
      <c r="S2044">
        <v>0</v>
      </c>
      <c r="T2044">
        <v>79.58</v>
      </c>
      <c r="U2044">
        <v>0.21</v>
      </c>
      <c r="V2044">
        <v>0</v>
      </c>
      <c r="W2044">
        <v>0.57999999999999996</v>
      </c>
      <c r="X2044">
        <v>0</v>
      </c>
      <c r="Y2044">
        <v>0.31</v>
      </c>
      <c r="Z2044">
        <v>0</v>
      </c>
      <c r="AA2044">
        <v>1.7999999999999999E-2</v>
      </c>
      <c r="AB2044">
        <v>0</v>
      </c>
      <c r="AC2044" t="s">
        <v>36</v>
      </c>
      <c r="AD2044" t="s">
        <v>36</v>
      </c>
      <c r="AE2044" t="s">
        <v>36</v>
      </c>
      <c r="AF2044" t="s">
        <v>36</v>
      </c>
      <c r="AG2044" t="s">
        <v>36</v>
      </c>
      <c r="AH2044" t="s">
        <v>36</v>
      </c>
    </row>
    <row r="2045" spans="1:34" x14ac:dyDescent="0.25">
      <c r="A2045">
        <v>343</v>
      </c>
      <c r="B2045" t="s">
        <v>34</v>
      </c>
      <c r="C2045">
        <v>4</v>
      </c>
      <c r="D2045">
        <v>15</v>
      </c>
      <c r="E2045">
        <v>2</v>
      </c>
      <c r="F2045" t="s">
        <v>37</v>
      </c>
      <c r="G2045">
        <v>2</v>
      </c>
      <c r="H2045">
        <v>2026</v>
      </c>
      <c r="I2045">
        <v>37</v>
      </c>
      <c r="J2045">
        <v>2.41</v>
      </c>
      <c r="K2045">
        <v>0</v>
      </c>
      <c r="L2045">
        <v>54.1</v>
      </c>
      <c r="M2045">
        <v>0</v>
      </c>
      <c r="N2045">
        <v>0.01</v>
      </c>
      <c r="O2045">
        <v>0</v>
      </c>
      <c r="P2045">
        <v>5.3109433962264096E-3</v>
      </c>
      <c r="Q2045">
        <v>0</v>
      </c>
      <c r="R2045">
        <v>0.42</v>
      </c>
      <c r="S2045">
        <v>0</v>
      </c>
      <c r="T2045">
        <v>79.58</v>
      </c>
      <c r="U2045">
        <v>0.21</v>
      </c>
      <c r="V2045">
        <v>0</v>
      </c>
      <c r="W2045">
        <v>0.57999999999999996</v>
      </c>
      <c r="X2045">
        <v>0</v>
      </c>
      <c r="Y2045">
        <v>0.31</v>
      </c>
      <c r="Z2045">
        <v>0</v>
      </c>
      <c r="AA2045">
        <v>1.7999999999999999E-2</v>
      </c>
      <c r="AB2045">
        <v>0</v>
      </c>
      <c r="AC2045" t="s">
        <v>36</v>
      </c>
      <c r="AD2045" t="s">
        <v>36</v>
      </c>
      <c r="AE2045" t="s">
        <v>36</v>
      </c>
      <c r="AF2045" t="s">
        <v>36</v>
      </c>
      <c r="AG2045" t="s">
        <v>36</v>
      </c>
      <c r="AH2045" t="s">
        <v>36</v>
      </c>
    </row>
    <row r="2046" spans="1:34" x14ac:dyDescent="0.25">
      <c r="A2046">
        <v>344</v>
      </c>
      <c r="B2046" t="s">
        <v>34</v>
      </c>
      <c r="C2046">
        <v>4</v>
      </c>
      <c r="D2046">
        <v>15</v>
      </c>
      <c r="E2046">
        <v>2</v>
      </c>
      <c r="F2046" t="s">
        <v>37</v>
      </c>
      <c r="G2046">
        <v>2</v>
      </c>
      <c r="H2046">
        <v>2027</v>
      </c>
      <c r="I2046">
        <v>38</v>
      </c>
      <c r="J2046">
        <v>2.41</v>
      </c>
      <c r="K2046">
        <v>0</v>
      </c>
      <c r="L2046">
        <v>54.1</v>
      </c>
      <c r="M2046">
        <v>0</v>
      </c>
      <c r="N2046">
        <v>0.01</v>
      </c>
      <c r="O2046">
        <v>0</v>
      </c>
      <c r="P2046">
        <v>5.3109433962264096E-3</v>
      </c>
      <c r="Q2046">
        <v>0</v>
      </c>
      <c r="R2046">
        <v>0.42</v>
      </c>
      <c r="S2046">
        <v>0</v>
      </c>
      <c r="T2046">
        <v>79.58</v>
      </c>
      <c r="U2046">
        <v>0.21</v>
      </c>
      <c r="V2046">
        <v>0</v>
      </c>
      <c r="W2046">
        <v>0.57999999999999996</v>
      </c>
      <c r="X2046">
        <v>0</v>
      </c>
      <c r="Y2046">
        <v>0.31</v>
      </c>
      <c r="Z2046">
        <v>0</v>
      </c>
      <c r="AA2046">
        <v>1.7999999999999999E-2</v>
      </c>
      <c r="AB2046">
        <v>0</v>
      </c>
      <c r="AC2046" t="s">
        <v>36</v>
      </c>
      <c r="AD2046" t="s">
        <v>36</v>
      </c>
      <c r="AE2046" t="s">
        <v>36</v>
      </c>
      <c r="AF2046" t="s">
        <v>36</v>
      </c>
      <c r="AG2046" t="s">
        <v>36</v>
      </c>
      <c r="AH2046" t="s">
        <v>36</v>
      </c>
    </row>
    <row r="2047" spans="1:34" x14ac:dyDescent="0.25">
      <c r="A2047">
        <v>345</v>
      </c>
      <c r="B2047" t="s">
        <v>34</v>
      </c>
      <c r="C2047">
        <v>4</v>
      </c>
      <c r="D2047">
        <v>15</v>
      </c>
      <c r="E2047">
        <v>2</v>
      </c>
      <c r="F2047" t="s">
        <v>37</v>
      </c>
      <c r="G2047">
        <v>2</v>
      </c>
      <c r="H2047">
        <v>2028</v>
      </c>
      <c r="I2047">
        <v>39</v>
      </c>
      <c r="J2047">
        <v>2.41</v>
      </c>
      <c r="K2047">
        <v>0</v>
      </c>
      <c r="L2047">
        <v>54.1</v>
      </c>
      <c r="M2047">
        <v>0</v>
      </c>
      <c r="N2047">
        <v>0.01</v>
      </c>
      <c r="O2047">
        <v>0</v>
      </c>
      <c r="P2047">
        <v>5.3109433962264096E-3</v>
      </c>
      <c r="Q2047">
        <v>0</v>
      </c>
      <c r="R2047">
        <v>0.42</v>
      </c>
      <c r="S2047">
        <v>0</v>
      </c>
      <c r="T2047">
        <v>79.58</v>
      </c>
      <c r="U2047">
        <v>0.21</v>
      </c>
      <c r="V2047">
        <v>0</v>
      </c>
      <c r="W2047">
        <v>0.57999999999999996</v>
      </c>
      <c r="X2047">
        <v>0</v>
      </c>
      <c r="Y2047">
        <v>0.31</v>
      </c>
      <c r="Z2047">
        <v>0</v>
      </c>
      <c r="AA2047">
        <v>1.7999999999999999E-2</v>
      </c>
      <c r="AB2047">
        <v>0</v>
      </c>
      <c r="AC2047" t="s">
        <v>36</v>
      </c>
      <c r="AD2047" t="s">
        <v>36</v>
      </c>
      <c r="AE2047" t="s">
        <v>36</v>
      </c>
      <c r="AF2047" t="s">
        <v>36</v>
      </c>
      <c r="AG2047" t="s">
        <v>36</v>
      </c>
      <c r="AH2047" t="s">
        <v>36</v>
      </c>
    </row>
    <row r="2048" spans="1:34" x14ac:dyDescent="0.25">
      <c r="A2048">
        <v>346</v>
      </c>
      <c r="B2048" t="s">
        <v>34</v>
      </c>
      <c r="C2048">
        <v>4</v>
      </c>
      <c r="D2048">
        <v>15</v>
      </c>
      <c r="E2048">
        <v>2</v>
      </c>
      <c r="F2048" t="s">
        <v>37</v>
      </c>
      <c r="G2048">
        <v>2</v>
      </c>
      <c r="H2048">
        <v>2029</v>
      </c>
      <c r="I2048">
        <v>40</v>
      </c>
      <c r="J2048">
        <v>2.41</v>
      </c>
      <c r="K2048">
        <v>0</v>
      </c>
      <c r="L2048">
        <v>54.1</v>
      </c>
      <c r="M2048">
        <v>0</v>
      </c>
      <c r="N2048">
        <v>0.01</v>
      </c>
      <c r="O2048">
        <v>0</v>
      </c>
      <c r="P2048">
        <v>5.3109433962264096E-3</v>
      </c>
      <c r="Q2048">
        <v>0</v>
      </c>
      <c r="R2048">
        <v>0.42</v>
      </c>
      <c r="S2048">
        <v>0</v>
      </c>
      <c r="T2048">
        <v>79.58</v>
      </c>
      <c r="U2048">
        <v>0.21</v>
      </c>
      <c r="V2048">
        <v>0</v>
      </c>
      <c r="W2048">
        <v>0.57999999999999996</v>
      </c>
      <c r="X2048">
        <v>0</v>
      </c>
      <c r="Y2048">
        <v>0.31</v>
      </c>
      <c r="Z2048">
        <v>0</v>
      </c>
      <c r="AA2048">
        <v>1.7999999999999999E-2</v>
      </c>
      <c r="AB2048">
        <v>0</v>
      </c>
      <c r="AC2048" t="s">
        <v>36</v>
      </c>
      <c r="AD2048" t="s">
        <v>36</v>
      </c>
      <c r="AE2048" t="s">
        <v>36</v>
      </c>
      <c r="AF2048" t="s">
        <v>36</v>
      </c>
      <c r="AG2048" t="s">
        <v>36</v>
      </c>
      <c r="AH2048" t="s">
        <v>36</v>
      </c>
    </row>
    <row r="2049" spans="1:34" x14ac:dyDescent="0.25">
      <c r="A2049">
        <v>347</v>
      </c>
      <c r="B2049" t="s">
        <v>34</v>
      </c>
      <c r="C2049">
        <v>4</v>
      </c>
      <c r="D2049">
        <v>15</v>
      </c>
      <c r="E2049">
        <v>2</v>
      </c>
      <c r="F2049" t="s">
        <v>37</v>
      </c>
      <c r="G2049">
        <v>2</v>
      </c>
      <c r="H2049">
        <v>2030</v>
      </c>
      <c r="I2049">
        <v>41</v>
      </c>
      <c r="J2049">
        <v>2.41</v>
      </c>
      <c r="K2049">
        <v>0</v>
      </c>
      <c r="L2049">
        <v>54.1</v>
      </c>
      <c r="M2049">
        <v>0</v>
      </c>
      <c r="N2049">
        <v>0.01</v>
      </c>
      <c r="O2049">
        <v>0</v>
      </c>
      <c r="P2049">
        <v>5.3109433962264096E-3</v>
      </c>
      <c r="Q2049">
        <v>0</v>
      </c>
      <c r="R2049">
        <v>0.42</v>
      </c>
      <c r="S2049">
        <v>0</v>
      </c>
      <c r="T2049">
        <v>79.58</v>
      </c>
      <c r="U2049">
        <v>0.21</v>
      </c>
      <c r="V2049">
        <v>0</v>
      </c>
      <c r="W2049">
        <v>0.57999999999999996</v>
      </c>
      <c r="X2049">
        <v>0</v>
      </c>
      <c r="Y2049">
        <v>0.31</v>
      </c>
      <c r="Z2049">
        <v>0</v>
      </c>
      <c r="AA2049">
        <v>1.7999999999999999E-2</v>
      </c>
      <c r="AB2049">
        <v>0</v>
      </c>
      <c r="AC2049" t="s">
        <v>36</v>
      </c>
      <c r="AD2049" t="s">
        <v>36</v>
      </c>
      <c r="AE2049" t="s">
        <v>36</v>
      </c>
      <c r="AF2049" t="s">
        <v>36</v>
      </c>
      <c r="AG2049" t="s">
        <v>36</v>
      </c>
      <c r="AH2049" t="s">
        <v>36</v>
      </c>
    </row>
    <row r="2050" spans="1:34" x14ac:dyDescent="0.25">
      <c r="A2050">
        <v>348</v>
      </c>
      <c r="B2050" t="s">
        <v>34</v>
      </c>
      <c r="C2050">
        <v>4</v>
      </c>
      <c r="D2050">
        <v>15</v>
      </c>
      <c r="E2050">
        <v>2</v>
      </c>
      <c r="F2050" t="s">
        <v>37</v>
      </c>
      <c r="G2050">
        <v>2</v>
      </c>
      <c r="H2050">
        <v>2031</v>
      </c>
      <c r="I2050">
        <v>42</v>
      </c>
      <c r="J2050">
        <v>2.41</v>
      </c>
      <c r="K2050">
        <v>0</v>
      </c>
      <c r="L2050">
        <v>54.1</v>
      </c>
      <c r="M2050">
        <v>0</v>
      </c>
      <c r="N2050">
        <v>0.01</v>
      </c>
      <c r="O2050">
        <v>0</v>
      </c>
      <c r="P2050">
        <v>5.3109433962264096E-3</v>
      </c>
      <c r="Q2050">
        <v>0</v>
      </c>
      <c r="R2050">
        <v>0.42</v>
      </c>
      <c r="S2050">
        <v>0</v>
      </c>
      <c r="T2050">
        <v>79.58</v>
      </c>
      <c r="U2050">
        <v>0.21</v>
      </c>
      <c r="V2050">
        <v>0</v>
      </c>
      <c r="W2050">
        <v>0.57999999999999996</v>
      </c>
      <c r="X2050">
        <v>0</v>
      </c>
      <c r="Y2050">
        <v>0.31</v>
      </c>
      <c r="Z2050">
        <v>0</v>
      </c>
      <c r="AA2050">
        <v>1.7999999999999999E-2</v>
      </c>
      <c r="AB2050">
        <v>0</v>
      </c>
      <c r="AC2050" t="s">
        <v>36</v>
      </c>
      <c r="AD2050" t="s">
        <v>36</v>
      </c>
      <c r="AE2050" t="s">
        <v>36</v>
      </c>
      <c r="AF2050" t="s">
        <v>36</v>
      </c>
      <c r="AG2050" t="s">
        <v>36</v>
      </c>
      <c r="AH2050" t="s">
        <v>36</v>
      </c>
    </row>
    <row r="2051" spans="1:34" x14ac:dyDescent="0.25">
      <c r="A2051">
        <v>349</v>
      </c>
      <c r="B2051" t="s">
        <v>34</v>
      </c>
      <c r="C2051">
        <v>4</v>
      </c>
      <c r="D2051">
        <v>15</v>
      </c>
      <c r="E2051">
        <v>2</v>
      </c>
      <c r="F2051" t="s">
        <v>37</v>
      </c>
      <c r="G2051">
        <v>2</v>
      </c>
      <c r="H2051">
        <v>2032</v>
      </c>
      <c r="I2051">
        <v>43</v>
      </c>
      <c r="J2051">
        <v>2.41</v>
      </c>
      <c r="K2051">
        <v>0</v>
      </c>
      <c r="L2051">
        <v>54.1</v>
      </c>
      <c r="M2051">
        <v>0</v>
      </c>
      <c r="N2051">
        <v>0.01</v>
      </c>
      <c r="O2051">
        <v>0</v>
      </c>
      <c r="P2051">
        <v>5.3109433962264096E-3</v>
      </c>
      <c r="Q2051">
        <v>0</v>
      </c>
      <c r="R2051">
        <v>0.42</v>
      </c>
      <c r="S2051">
        <v>0</v>
      </c>
      <c r="T2051">
        <v>79.58</v>
      </c>
      <c r="U2051">
        <v>0.21</v>
      </c>
      <c r="V2051">
        <v>0</v>
      </c>
      <c r="W2051">
        <v>0.57999999999999996</v>
      </c>
      <c r="X2051">
        <v>0</v>
      </c>
      <c r="Y2051">
        <v>0.31</v>
      </c>
      <c r="Z2051">
        <v>0</v>
      </c>
      <c r="AA2051">
        <v>1.7999999999999999E-2</v>
      </c>
      <c r="AB2051">
        <v>0</v>
      </c>
      <c r="AC2051" t="s">
        <v>36</v>
      </c>
      <c r="AD2051" t="s">
        <v>36</v>
      </c>
      <c r="AE2051" t="s">
        <v>36</v>
      </c>
      <c r="AF2051" t="s">
        <v>36</v>
      </c>
      <c r="AG2051" t="s">
        <v>36</v>
      </c>
      <c r="AH2051" t="s">
        <v>36</v>
      </c>
    </row>
    <row r="2052" spans="1:34" x14ac:dyDescent="0.25">
      <c r="A2052">
        <v>350</v>
      </c>
      <c r="B2052" t="s">
        <v>34</v>
      </c>
      <c r="C2052">
        <v>4</v>
      </c>
      <c r="D2052">
        <v>15</v>
      </c>
      <c r="E2052">
        <v>2</v>
      </c>
      <c r="F2052" t="s">
        <v>37</v>
      </c>
      <c r="G2052">
        <v>2</v>
      </c>
      <c r="H2052">
        <v>2033</v>
      </c>
      <c r="I2052">
        <v>44</v>
      </c>
      <c r="J2052">
        <v>2.41</v>
      </c>
      <c r="K2052">
        <v>0</v>
      </c>
      <c r="L2052">
        <v>54.1</v>
      </c>
      <c r="M2052">
        <v>0</v>
      </c>
      <c r="N2052">
        <v>0.01</v>
      </c>
      <c r="O2052">
        <v>0</v>
      </c>
      <c r="P2052">
        <v>5.3109433962264096E-3</v>
      </c>
      <c r="Q2052">
        <v>0</v>
      </c>
      <c r="R2052">
        <v>0.42</v>
      </c>
      <c r="S2052">
        <v>0</v>
      </c>
      <c r="T2052">
        <v>79.58</v>
      </c>
      <c r="U2052">
        <v>0.21</v>
      </c>
      <c r="V2052">
        <v>0</v>
      </c>
      <c r="W2052">
        <v>0.57999999999999996</v>
      </c>
      <c r="X2052">
        <v>0</v>
      </c>
      <c r="Y2052">
        <v>0.31</v>
      </c>
      <c r="Z2052">
        <v>0</v>
      </c>
      <c r="AA2052">
        <v>1.7999999999999999E-2</v>
      </c>
      <c r="AB2052">
        <v>0</v>
      </c>
      <c r="AC2052" t="s">
        <v>36</v>
      </c>
      <c r="AD2052" t="s">
        <v>36</v>
      </c>
      <c r="AE2052" t="s">
        <v>36</v>
      </c>
      <c r="AF2052" t="s">
        <v>36</v>
      </c>
      <c r="AG2052" t="s">
        <v>36</v>
      </c>
      <c r="AH2052" t="s">
        <v>36</v>
      </c>
    </row>
    <row r="2053" spans="1:34" x14ac:dyDescent="0.25">
      <c r="A2053">
        <v>351</v>
      </c>
      <c r="B2053" t="s">
        <v>34</v>
      </c>
      <c r="C2053">
        <v>4</v>
      </c>
      <c r="D2053">
        <v>15</v>
      </c>
      <c r="E2053">
        <v>2</v>
      </c>
      <c r="F2053" t="s">
        <v>37</v>
      </c>
      <c r="G2053">
        <v>2</v>
      </c>
      <c r="H2053">
        <v>2034</v>
      </c>
      <c r="I2053">
        <v>45</v>
      </c>
      <c r="J2053">
        <v>2.41</v>
      </c>
      <c r="K2053">
        <v>0</v>
      </c>
      <c r="L2053">
        <v>54.1</v>
      </c>
      <c r="M2053">
        <v>0</v>
      </c>
      <c r="N2053">
        <v>0.01</v>
      </c>
      <c r="O2053">
        <v>0</v>
      </c>
      <c r="P2053">
        <v>5.3109433962264096E-3</v>
      </c>
      <c r="Q2053">
        <v>0</v>
      </c>
      <c r="R2053">
        <v>0.42</v>
      </c>
      <c r="S2053">
        <v>0</v>
      </c>
      <c r="T2053">
        <v>79.58</v>
      </c>
      <c r="U2053">
        <v>0.21</v>
      </c>
      <c r="V2053">
        <v>0</v>
      </c>
      <c r="W2053">
        <v>0.57999999999999996</v>
      </c>
      <c r="X2053">
        <v>0</v>
      </c>
      <c r="Y2053">
        <v>0.31</v>
      </c>
      <c r="Z2053">
        <v>0</v>
      </c>
      <c r="AA2053">
        <v>1.7999999999999999E-2</v>
      </c>
      <c r="AB2053">
        <v>0</v>
      </c>
      <c r="AC2053" t="s">
        <v>36</v>
      </c>
      <c r="AD2053" t="s">
        <v>36</v>
      </c>
      <c r="AE2053" t="s">
        <v>36</v>
      </c>
      <c r="AF2053" t="s">
        <v>36</v>
      </c>
      <c r="AG2053" t="s">
        <v>36</v>
      </c>
      <c r="AH2053" t="s">
        <v>36</v>
      </c>
    </row>
    <row r="2054" spans="1:34" x14ac:dyDescent="0.25">
      <c r="A2054">
        <v>352</v>
      </c>
      <c r="B2054" t="s">
        <v>34</v>
      </c>
      <c r="C2054">
        <v>4</v>
      </c>
      <c r="D2054">
        <v>15</v>
      </c>
      <c r="E2054">
        <v>2</v>
      </c>
      <c r="F2054" t="s">
        <v>37</v>
      </c>
      <c r="G2054">
        <v>2</v>
      </c>
      <c r="H2054">
        <v>2035</v>
      </c>
      <c r="I2054">
        <v>46</v>
      </c>
      <c r="J2054">
        <v>2.41</v>
      </c>
      <c r="K2054">
        <v>0</v>
      </c>
      <c r="L2054">
        <v>54.1</v>
      </c>
      <c r="M2054">
        <v>0</v>
      </c>
      <c r="N2054">
        <v>0.01</v>
      </c>
      <c r="O2054">
        <v>0</v>
      </c>
      <c r="P2054">
        <v>5.3109433962264096E-3</v>
      </c>
      <c r="Q2054">
        <v>0</v>
      </c>
      <c r="R2054">
        <v>0.42</v>
      </c>
      <c r="S2054">
        <v>0</v>
      </c>
      <c r="T2054">
        <v>79.58</v>
      </c>
      <c r="U2054">
        <v>0.21</v>
      </c>
      <c r="V2054">
        <v>0</v>
      </c>
      <c r="W2054">
        <v>0.57999999999999996</v>
      </c>
      <c r="X2054">
        <v>0</v>
      </c>
      <c r="Y2054">
        <v>0.31</v>
      </c>
      <c r="Z2054">
        <v>0</v>
      </c>
      <c r="AA2054">
        <v>1.7999999999999999E-2</v>
      </c>
      <c r="AB2054">
        <v>0</v>
      </c>
      <c r="AC2054" t="s">
        <v>36</v>
      </c>
      <c r="AD2054" t="s">
        <v>36</v>
      </c>
      <c r="AE2054" t="s">
        <v>36</v>
      </c>
      <c r="AF2054" t="s">
        <v>36</v>
      </c>
      <c r="AG2054" t="s">
        <v>36</v>
      </c>
      <c r="AH2054" t="s">
        <v>36</v>
      </c>
    </row>
    <row r="2055" spans="1:34" x14ac:dyDescent="0.25">
      <c r="A2055">
        <v>353</v>
      </c>
      <c r="B2055" t="s">
        <v>34</v>
      </c>
      <c r="C2055">
        <v>4</v>
      </c>
      <c r="D2055">
        <v>15</v>
      </c>
      <c r="E2055">
        <v>2</v>
      </c>
      <c r="F2055" t="s">
        <v>37</v>
      </c>
      <c r="G2055">
        <v>2</v>
      </c>
      <c r="H2055">
        <v>2036</v>
      </c>
      <c r="I2055">
        <v>47</v>
      </c>
      <c r="J2055">
        <v>2.41</v>
      </c>
      <c r="K2055">
        <v>0</v>
      </c>
      <c r="L2055">
        <v>54.1</v>
      </c>
      <c r="M2055">
        <v>0</v>
      </c>
      <c r="N2055">
        <v>0.01</v>
      </c>
      <c r="O2055">
        <v>0</v>
      </c>
      <c r="P2055">
        <v>5.3109433962264096E-3</v>
      </c>
      <c r="Q2055">
        <v>0</v>
      </c>
      <c r="R2055">
        <v>0.42</v>
      </c>
      <c r="S2055">
        <v>0</v>
      </c>
      <c r="T2055">
        <v>79.58</v>
      </c>
      <c r="U2055">
        <v>0.21</v>
      </c>
      <c r="V2055">
        <v>0</v>
      </c>
      <c r="W2055">
        <v>0.57999999999999996</v>
      </c>
      <c r="X2055">
        <v>0</v>
      </c>
      <c r="Y2055">
        <v>0.31</v>
      </c>
      <c r="Z2055">
        <v>0</v>
      </c>
      <c r="AA2055">
        <v>1.7999999999999999E-2</v>
      </c>
      <c r="AB2055">
        <v>0</v>
      </c>
      <c r="AC2055" t="s">
        <v>36</v>
      </c>
      <c r="AD2055" t="s">
        <v>36</v>
      </c>
      <c r="AE2055" t="s">
        <v>36</v>
      </c>
      <c r="AF2055" t="s">
        <v>36</v>
      </c>
      <c r="AG2055" t="s">
        <v>36</v>
      </c>
      <c r="AH2055" t="s">
        <v>36</v>
      </c>
    </row>
    <row r="2056" spans="1:34" x14ac:dyDescent="0.25">
      <c r="A2056">
        <v>354</v>
      </c>
      <c r="B2056" t="s">
        <v>34</v>
      </c>
      <c r="C2056">
        <v>4</v>
      </c>
      <c r="D2056">
        <v>15</v>
      </c>
      <c r="E2056">
        <v>2</v>
      </c>
      <c r="F2056" t="s">
        <v>37</v>
      </c>
      <c r="G2056">
        <v>2</v>
      </c>
      <c r="H2056">
        <v>2037</v>
      </c>
      <c r="I2056">
        <v>48</v>
      </c>
      <c r="J2056">
        <v>2.41</v>
      </c>
      <c r="K2056">
        <v>0</v>
      </c>
      <c r="L2056">
        <v>54.1</v>
      </c>
      <c r="M2056">
        <v>0</v>
      </c>
      <c r="N2056">
        <v>0.01</v>
      </c>
      <c r="O2056">
        <v>0</v>
      </c>
      <c r="P2056">
        <v>5.3109433962264096E-3</v>
      </c>
      <c r="Q2056">
        <v>0</v>
      </c>
      <c r="R2056">
        <v>0.42</v>
      </c>
      <c r="S2056">
        <v>0</v>
      </c>
      <c r="T2056">
        <v>79.58</v>
      </c>
      <c r="U2056">
        <v>0.21</v>
      </c>
      <c r="V2056">
        <v>0</v>
      </c>
      <c r="W2056">
        <v>0.57999999999999996</v>
      </c>
      <c r="X2056">
        <v>0</v>
      </c>
      <c r="Y2056">
        <v>0.31</v>
      </c>
      <c r="Z2056">
        <v>0</v>
      </c>
      <c r="AA2056">
        <v>1.7999999999999999E-2</v>
      </c>
      <c r="AB2056">
        <v>0</v>
      </c>
      <c r="AC2056" t="s">
        <v>36</v>
      </c>
      <c r="AD2056" t="s">
        <v>36</v>
      </c>
      <c r="AE2056" t="s">
        <v>36</v>
      </c>
      <c r="AF2056" t="s">
        <v>36</v>
      </c>
      <c r="AG2056" t="s">
        <v>36</v>
      </c>
      <c r="AH2056" t="s">
        <v>36</v>
      </c>
    </row>
    <row r="2057" spans="1:34" x14ac:dyDescent="0.25">
      <c r="A2057">
        <v>355</v>
      </c>
      <c r="B2057" t="s">
        <v>34</v>
      </c>
      <c r="C2057">
        <v>4</v>
      </c>
      <c r="D2057">
        <v>15</v>
      </c>
      <c r="E2057">
        <v>2</v>
      </c>
      <c r="F2057" t="s">
        <v>37</v>
      </c>
      <c r="G2057">
        <v>2</v>
      </c>
      <c r="H2057">
        <v>2038</v>
      </c>
      <c r="I2057">
        <v>49</v>
      </c>
      <c r="J2057">
        <v>2.41</v>
      </c>
      <c r="K2057">
        <v>0</v>
      </c>
      <c r="L2057">
        <v>54.1</v>
      </c>
      <c r="M2057">
        <v>0</v>
      </c>
      <c r="N2057">
        <v>0.01</v>
      </c>
      <c r="O2057">
        <v>0</v>
      </c>
      <c r="P2057">
        <v>5.3109433962264096E-3</v>
      </c>
      <c r="Q2057">
        <v>0</v>
      </c>
      <c r="R2057">
        <v>0.42</v>
      </c>
      <c r="S2057">
        <v>0</v>
      </c>
      <c r="T2057">
        <v>79.58</v>
      </c>
      <c r="U2057">
        <v>0.21</v>
      </c>
      <c r="V2057">
        <v>0</v>
      </c>
      <c r="W2057">
        <v>0.57999999999999996</v>
      </c>
      <c r="X2057">
        <v>0</v>
      </c>
      <c r="Y2057">
        <v>0.31</v>
      </c>
      <c r="Z2057">
        <v>0</v>
      </c>
      <c r="AA2057">
        <v>1.7999999999999999E-2</v>
      </c>
      <c r="AB2057">
        <v>0</v>
      </c>
      <c r="AC2057" t="s">
        <v>36</v>
      </c>
      <c r="AD2057" t="s">
        <v>36</v>
      </c>
      <c r="AE2057" t="s">
        <v>36</v>
      </c>
      <c r="AF2057" t="s">
        <v>36</v>
      </c>
      <c r="AG2057" t="s">
        <v>36</v>
      </c>
      <c r="AH2057" t="s">
        <v>36</v>
      </c>
    </row>
    <row r="2058" spans="1:34" x14ac:dyDescent="0.25">
      <c r="A2058">
        <v>356</v>
      </c>
      <c r="B2058" t="s">
        <v>34</v>
      </c>
      <c r="C2058">
        <v>4</v>
      </c>
      <c r="D2058">
        <v>15</v>
      </c>
      <c r="E2058">
        <v>2</v>
      </c>
      <c r="F2058" t="s">
        <v>37</v>
      </c>
      <c r="G2058">
        <v>2</v>
      </c>
      <c r="H2058">
        <v>2039</v>
      </c>
      <c r="I2058">
        <v>50</v>
      </c>
      <c r="J2058">
        <v>2.41</v>
      </c>
      <c r="K2058">
        <v>0</v>
      </c>
      <c r="L2058">
        <v>54.1</v>
      </c>
      <c r="M2058">
        <v>0</v>
      </c>
      <c r="N2058">
        <v>0.01</v>
      </c>
      <c r="O2058">
        <v>0</v>
      </c>
      <c r="P2058">
        <v>5.3109433962264096E-3</v>
      </c>
      <c r="Q2058">
        <v>0</v>
      </c>
      <c r="R2058">
        <v>0.42</v>
      </c>
      <c r="S2058">
        <v>0</v>
      </c>
      <c r="T2058">
        <v>79.58</v>
      </c>
      <c r="U2058">
        <v>0.21</v>
      </c>
      <c r="V2058">
        <v>0</v>
      </c>
      <c r="W2058">
        <v>0.57999999999999996</v>
      </c>
      <c r="X2058">
        <v>0</v>
      </c>
      <c r="Y2058">
        <v>0.31</v>
      </c>
      <c r="Z2058">
        <v>0</v>
      </c>
      <c r="AA2058">
        <v>1.7999999999999999E-2</v>
      </c>
      <c r="AB2058">
        <v>0</v>
      </c>
      <c r="AC2058" t="s">
        <v>36</v>
      </c>
      <c r="AD2058" t="s">
        <v>36</v>
      </c>
      <c r="AE2058" t="s">
        <v>36</v>
      </c>
      <c r="AF2058" t="s">
        <v>36</v>
      </c>
      <c r="AG2058" t="s">
        <v>36</v>
      </c>
      <c r="AH2058" t="s">
        <v>36</v>
      </c>
    </row>
    <row r="2059" spans="1:34" x14ac:dyDescent="0.25">
      <c r="A2059">
        <v>357</v>
      </c>
      <c r="B2059" t="s">
        <v>34</v>
      </c>
      <c r="C2059">
        <v>4</v>
      </c>
      <c r="D2059">
        <v>15</v>
      </c>
      <c r="E2059">
        <v>2</v>
      </c>
      <c r="F2059" t="s">
        <v>37</v>
      </c>
      <c r="G2059">
        <v>2</v>
      </c>
      <c r="H2059">
        <v>2040</v>
      </c>
      <c r="I2059">
        <v>51</v>
      </c>
      <c r="J2059">
        <v>2.41</v>
      </c>
      <c r="K2059">
        <v>0</v>
      </c>
      <c r="L2059">
        <v>54.1</v>
      </c>
      <c r="M2059">
        <v>0</v>
      </c>
      <c r="N2059">
        <v>0.01</v>
      </c>
      <c r="O2059">
        <v>0</v>
      </c>
      <c r="P2059">
        <v>5.3109433962264096E-3</v>
      </c>
      <c r="Q2059">
        <v>0</v>
      </c>
      <c r="R2059">
        <v>0.42</v>
      </c>
      <c r="S2059">
        <v>0</v>
      </c>
      <c r="T2059">
        <v>79.58</v>
      </c>
      <c r="U2059">
        <v>0.21</v>
      </c>
      <c r="V2059">
        <v>0</v>
      </c>
      <c r="W2059">
        <v>0.57999999999999996</v>
      </c>
      <c r="X2059">
        <v>0</v>
      </c>
      <c r="Y2059">
        <v>0.31</v>
      </c>
      <c r="Z2059">
        <v>0</v>
      </c>
      <c r="AA2059">
        <v>1.7999999999999999E-2</v>
      </c>
      <c r="AB2059">
        <v>0</v>
      </c>
      <c r="AC2059" t="s">
        <v>36</v>
      </c>
      <c r="AD2059" t="s">
        <v>36</v>
      </c>
      <c r="AE2059" t="s">
        <v>36</v>
      </c>
      <c r="AF2059" t="s">
        <v>36</v>
      </c>
      <c r="AG2059" t="s">
        <v>36</v>
      </c>
      <c r="AH2059" t="s">
        <v>36</v>
      </c>
    </row>
    <row r="2060" spans="1:34" x14ac:dyDescent="0.25">
      <c r="A2060">
        <v>390</v>
      </c>
      <c r="B2060" t="s">
        <v>34</v>
      </c>
      <c r="C2060">
        <v>4</v>
      </c>
      <c r="D2060">
        <v>25</v>
      </c>
      <c r="E2060">
        <v>3</v>
      </c>
      <c r="F2060" t="s">
        <v>37</v>
      </c>
      <c r="G2060">
        <v>2</v>
      </c>
      <c r="H2060">
        <v>2022</v>
      </c>
      <c r="I2060">
        <v>33</v>
      </c>
      <c r="J2060">
        <v>2.41</v>
      </c>
      <c r="K2060">
        <v>0</v>
      </c>
      <c r="L2060">
        <v>54.1</v>
      </c>
      <c r="M2060">
        <v>0</v>
      </c>
      <c r="N2060">
        <v>0.01</v>
      </c>
      <c r="O2060">
        <v>0</v>
      </c>
      <c r="P2060">
        <v>5.3109433962264096E-3</v>
      </c>
      <c r="Q2060">
        <v>0</v>
      </c>
      <c r="R2060">
        <v>0.42</v>
      </c>
      <c r="S2060">
        <v>0</v>
      </c>
      <c r="T2060">
        <v>79.58</v>
      </c>
      <c r="U2060">
        <v>0.21</v>
      </c>
      <c r="V2060">
        <v>0</v>
      </c>
      <c r="W2060">
        <v>0.57999999999999996</v>
      </c>
      <c r="X2060">
        <v>0</v>
      </c>
      <c r="Y2060">
        <v>0.31</v>
      </c>
      <c r="Z2060">
        <v>0</v>
      </c>
      <c r="AA2060">
        <v>1.7999999999999999E-2</v>
      </c>
      <c r="AB2060">
        <v>0</v>
      </c>
      <c r="AC2060" t="s">
        <v>36</v>
      </c>
      <c r="AD2060" t="s">
        <v>36</v>
      </c>
      <c r="AE2060" t="s">
        <v>36</v>
      </c>
      <c r="AF2060" t="s">
        <v>36</v>
      </c>
      <c r="AG2060" t="s">
        <v>36</v>
      </c>
      <c r="AH2060" t="s">
        <v>36</v>
      </c>
    </row>
    <row r="2061" spans="1:34" x14ac:dyDescent="0.25">
      <c r="A2061">
        <v>391</v>
      </c>
      <c r="B2061" t="s">
        <v>34</v>
      </c>
      <c r="C2061">
        <v>4</v>
      </c>
      <c r="D2061">
        <v>25</v>
      </c>
      <c r="E2061">
        <v>3</v>
      </c>
      <c r="F2061" t="s">
        <v>37</v>
      </c>
      <c r="G2061">
        <v>2</v>
      </c>
      <c r="H2061">
        <v>2023</v>
      </c>
      <c r="I2061">
        <v>34</v>
      </c>
      <c r="J2061">
        <v>2.41</v>
      </c>
      <c r="K2061">
        <v>0</v>
      </c>
      <c r="L2061">
        <v>54.1</v>
      </c>
      <c r="M2061">
        <v>0</v>
      </c>
      <c r="N2061">
        <v>0.01</v>
      </c>
      <c r="O2061">
        <v>0</v>
      </c>
      <c r="P2061">
        <v>5.3109433962264096E-3</v>
      </c>
      <c r="Q2061">
        <v>0</v>
      </c>
      <c r="R2061">
        <v>0.42</v>
      </c>
      <c r="S2061">
        <v>0</v>
      </c>
      <c r="T2061">
        <v>79.58</v>
      </c>
      <c r="U2061">
        <v>0.21</v>
      </c>
      <c r="V2061">
        <v>0</v>
      </c>
      <c r="W2061">
        <v>0.57999999999999996</v>
      </c>
      <c r="X2061">
        <v>0</v>
      </c>
      <c r="Y2061">
        <v>0.31</v>
      </c>
      <c r="Z2061">
        <v>0</v>
      </c>
      <c r="AA2061">
        <v>1.7999999999999999E-2</v>
      </c>
      <c r="AB2061">
        <v>0</v>
      </c>
      <c r="AC2061" t="s">
        <v>36</v>
      </c>
      <c r="AD2061" t="s">
        <v>36</v>
      </c>
      <c r="AE2061" t="s">
        <v>36</v>
      </c>
      <c r="AF2061" t="s">
        <v>36</v>
      </c>
      <c r="AG2061" t="s">
        <v>36</v>
      </c>
      <c r="AH2061" t="s">
        <v>36</v>
      </c>
    </row>
    <row r="2062" spans="1:34" x14ac:dyDescent="0.25">
      <c r="A2062">
        <v>392</v>
      </c>
      <c r="B2062" t="s">
        <v>34</v>
      </c>
      <c r="C2062">
        <v>4</v>
      </c>
      <c r="D2062">
        <v>25</v>
      </c>
      <c r="E2062">
        <v>3</v>
      </c>
      <c r="F2062" t="s">
        <v>37</v>
      </c>
      <c r="G2062">
        <v>2</v>
      </c>
      <c r="H2062">
        <v>2024</v>
      </c>
      <c r="I2062">
        <v>35</v>
      </c>
      <c r="J2062">
        <v>2.41</v>
      </c>
      <c r="K2062">
        <v>0</v>
      </c>
      <c r="L2062">
        <v>54.1</v>
      </c>
      <c r="M2062">
        <v>0</v>
      </c>
      <c r="N2062">
        <v>0.01</v>
      </c>
      <c r="O2062">
        <v>0</v>
      </c>
      <c r="P2062">
        <v>5.3109433962264096E-3</v>
      </c>
      <c r="Q2062">
        <v>0</v>
      </c>
      <c r="R2062">
        <v>0.42</v>
      </c>
      <c r="S2062">
        <v>0</v>
      </c>
      <c r="T2062">
        <v>79.58</v>
      </c>
      <c r="U2062">
        <v>0.21</v>
      </c>
      <c r="V2062">
        <v>0</v>
      </c>
      <c r="W2062">
        <v>0.57999999999999996</v>
      </c>
      <c r="X2062">
        <v>0</v>
      </c>
      <c r="Y2062">
        <v>0.31</v>
      </c>
      <c r="Z2062">
        <v>0</v>
      </c>
      <c r="AA2062">
        <v>1.7999999999999999E-2</v>
      </c>
      <c r="AB2062">
        <v>0</v>
      </c>
      <c r="AC2062" t="s">
        <v>36</v>
      </c>
      <c r="AD2062" t="s">
        <v>36</v>
      </c>
      <c r="AE2062" t="s">
        <v>36</v>
      </c>
      <c r="AF2062" t="s">
        <v>36</v>
      </c>
      <c r="AG2062" t="s">
        <v>36</v>
      </c>
      <c r="AH2062" t="s">
        <v>36</v>
      </c>
    </row>
    <row r="2063" spans="1:34" x14ac:dyDescent="0.25">
      <c r="A2063">
        <v>393</v>
      </c>
      <c r="B2063" t="s">
        <v>34</v>
      </c>
      <c r="C2063">
        <v>4</v>
      </c>
      <c r="D2063">
        <v>25</v>
      </c>
      <c r="E2063">
        <v>3</v>
      </c>
      <c r="F2063" t="s">
        <v>37</v>
      </c>
      <c r="G2063">
        <v>2</v>
      </c>
      <c r="H2063">
        <v>2025</v>
      </c>
      <c r="I2063">
        <v>36</v>
      </c>
      <c r="J2063">
        <v>2.41</v>
      </c>
      <c r="K2063">
        <v>0</v>
      </c>
      <c r="L2063">
        <v>54.1</v>
      </c>
      <c r="M2063">
        <v>0</v>
      </c>
      <c r="N2063">
        <v>0.01</v>
      </c>
      <c r="O2063">
        <v>0</v>
      </c>
      <c r="P2063">
        <v>5.3109433962264096E-3</v>
      </c>
      <c r="Q2063">
        <v>0</v>
      </c>
      <c r="R2063">
        <v>0.42</v>
      </c>
      <c r="S2063">
        <v>0</v>
      </c>
      <c r="T2063">
        <v>79.58</v>
      </c>
      <c r="U2063">
        <v>0.21</v>
      </c>
      <c r="V2063">
        <v>0</v>
      </c>
      <c r="W2063">
        <v>0.57999999999999996</v>
      </c>
      <c r="X2063">
        <v>0</v>
      </c>
      <c r="Y2063">
        <v>0.31</v>
      </c>
      <c r="Z2063">
        <v>0</v>
      </c>
      <c r="AA2063">
        <v>1.7999999999999999E-2</v>
      </c>
      <c r="AB2063">
        <v>0</v>
      </c>
      <c r="AC2063" t="s">
        <v>36</v>
      </c>
      <c r="AD2063" t="s">
        <v>36</v>
      </c>
      <c r="AE2063" t="s">
        <v>36</v>
      </c>
      <c r="AF2063" t="s">
        <v>36</v>
      </c>
      <c r="AG2063" t="s">
        <v>36</v>
      </c>
      <c r="AH2063" t="s">
        <v>36</v>
      </c>
    </row>
    <row r="2064" spans="1:34" x14ac:dyDescent="0.25">
      <c r="A2064">
        <v>394</v>
      </c>
      <c r="B2064" t="s">
        <v>34</v>
      </c>
      <c r="C2064">
        <v>4</v>
      </c>
      <c r="D2064">
        <v>25</v>
      </c>
      <c r="E2064">
        <v>3</v>
      </c>
      <c r="F2064" t="s">
        <v>37</v>
      </c>
      <c r="G2064">
        <v>2</v>
      </c>
      <c r="H2064">
        <v>2026</v>
      </c>
      <c r="I2064">
        <v>37</v>
      </c>
      <c r="J2064">
        <v>2.41</v>
      </c>
      <c r="K2064">
        <v>0</v>
      </c>
      <c r="L2064">
        <v>54.1</v>
      </c>
      <c r="M2064">
        <v>0</v>
      </c>
      <c r="N2064">
        <v>0.01</v>
      </c>
      <c r="O2064">
        <v>0</v>
      </c>
      <c r="P2064">
        <v>5.3109433962264096E-3</v>
      </c>
      <c r="Q2064">
        <v>0</v>
      </c>
      <c r="R2064">
        <v>0.42</v>
      </c>
      <c r="S2064">
        <v>0</v>
      </c>
      <c r="T2064">
        <v>79.58</v>
      </c>
      <c r="U2064">
        <v>0.21</v>
      </c>
      <c r="V2064">
        <v>0</v>
      </c>
      <c r="W2064">
        <v>0.57999999999999996</v>
      </c>
      <c r="X2064">
        <v>0</v>
      </c>
      <c r="Y2064">
        <v>0.31</v>
      </c>
      <c r="Z2064">
        <v>0</v>
      </c>
      <c r="AA2064">
        <v>1.7999999999999999E-2</v>
      </c>
      <c r="AB2064">
        <v>0</v>
      </c>
      <c r="AC2064" t="s">
        <v>36</v>
      </c>
      <c r="AD2064" t="s">
        <v>36</v>
      </c>
      <c r="AE2064" t="s">
        <v>36</v>
      </c>
      <c r="AF2064" t="s">
        <v>36</v>
      </c>
      <c r="AG2064" t="s">
        <v>36</v>
      </c>
      <c r="AH2064" t="s">
        <v>36</v>
      </c>
    </row>
    <row r="2065" spans="1:34" x14ac:dyDescent="0.25">
      <c r="A2065">
        <v>395</v>
      </c>
      <c r="B2065" t="s">
        <v>34</v>
      </c>
      <c r="C2065">
        <v>4</v>
      </c>
      <c r="D2065">
        <v>25</v>
      </c>
      <c r="E2065">
        <v>3</v>
      </c>
      <c r="F2065" t="s">
        <v>37</v>
      </c>
      <c r="G2065">
        <v>2</v>
      </c>
      <c r="H2065">
        <v>2027</v>
      </c>
      <c r="I2065">
        <v>38</v>
      </c>
      <c r="J2065">
        <v>2.41</v>
      </c>
      <c r="K2065">
        <v>0</v>
      </c>
      <c r="L2065">
        <v>54.1</v>
      </c>
      <c r="M2065">
        <v>0</v>
      </c>
      <c r="N2065">
        <v>0.01</v>
      </c>
      <c r="O2065">
        <v>0</v>
      </c>
      <c r="P2065">
        <v>5.3109433962264096E-3</v>
      </c>
      <c r="Q2065">
        <v>0</v>
      </c>
      <c r="R2065">
        <v>0.42</v>
      </c>
      <c r="S2065">
        <v>0</v>
      </c>
      <c r="T2065">
        <v>79.58</v>
      </c>
      <c r="U2065">
        <v>0.21</v>
      </c>
      <c r="V2065">
        <v>0</v>
      </c>
      <c r="W2065">
        <v>0.57999999999999996</v>
      </c>
      <c r="X2065">
        <v>0</v>
      </c>
      <c r="Y2065">
        <v>0.31</v>
      </c>
      <c r="Z2065">
        <v>0</v>
      </c>
      <c r="AA2065">
        <v>1.7999999999999999E-2</v>
      </c>
      <c r="AB2065">
        <v>0</v>
      </c>
      <c r="AC2065" t="s">
        <v>36</v>
      </c>
      <c r="AD2065" t="s">
        <v>36</v>
      </c>
      <c r="AE2065" t="s">
        <v>36</v>
      </c>
      <c r="AF2065" t="s">
        <v>36</v>
      </c>
      <c r="AG2065" t="s">
        <v>36</v>
      </c>
      <c r="AH2065" t="s">
        <v>36</v>
      </c>
    </row>
    <row r="2066" spans="1:34" x14ac:dyDescent="0.25">
      <c r="A2066">
        <v>396</v>
      </c>
      <c r="B2066" t="s">
        <v>34</v>
      </c>
      <c r="C2066">
        <v>4</v>
      </c>
      <c r="D2066">
        <v>25</v>
      </c>
      <c r="E2066">
        <v>3</v>
      </c>
      <c r="F2066" t="s">
        <v>37</v>
      </c>
      <c r="G2066">
        <v>2</v>
      </c>
      <c r="H2066">
        <v>2028</v>
      </c>
      <c r="I2066">
        <v>39</v>
      </c>
      <c r="J2066">
        <v>2.41</v>
      </c>
      <c r="K2066">
        <v>0</v>
      </c>
      <c r="L2066">
        <v>54.1</v>
      </c>
      <c r="M2066">
        <v>0</v>
      </c>
      <c r="N2066">
        <v>0.01</v>
      </c>
      <c r="O2066">
        <v>0</v>
      </c>
      <c r="P2066">
        <v>5.3109433962264096E-3</v>
      </c>
      <c r="Q2066">
        <v>0</v>
      </c>
      <c r="R2066">
        <v>0.42</v>
      </c>
      <c r="S2066">
        <v>0</v>
      </c>
      <c r="T2066">
        <v>79.58</v>
      </c>
      <c r="U2066">
        <v>0.21</v>
      </c>
      <c r="V2066">
        <v>0</v>
      </c>
      <c r="W2066">
        <v>0.57999999999999996</v>
      </c>
      <c r="X2066">
        <v>0</v>
      </c>
      <c r="Y2066">
        <v>0.31</v>
      </c>
      <c r="Z2066">
        <v>0</v>
      </c>
      <c r="AA2066">
        <v>1.7999999999999999E-2</v>
      </c>
      <c r="AB2066">
        <v>0</v>
      </c>
      <c r="AC2066" t="s">
        <v>36</v>
      </c>
      <c r="AD2066" t="s">
        <v>36</v>
      </c>
      <c r="AE2066" t="s">
        <v>36</v>
      </c>
      <c r="AF2066" t="s">
        <v>36</v>
      </c>
      <c r="AG2066" t="s">
        <v>36</v>
      </c>
      <c r="AH2066" t="s">
        <v>36</v>
      </c>
    </row>
    <row r="2067" spans="1:34" x14ac:dyDescent="0.25">
      <c r="A2067">
        <v>397</v>
      </c>
      <c r="B2067" t="s">
        <v>34</v>
      </c>
      <c r="C2067">
        <v>4</v>
      </c>
      <c r="D2067">
        <v>25</v>
      </c>
      <c r="E2067">
        <v>3</v>
      </c>
      <c r="F2067" t="s">
        <v>37</v>
      </c>
      <c r="G2067">
        <v>2</v>
      </c>
      <c r="H2067">
        <v>2029</v>
      </c>
      <c r="I2067">
        <v>40</v>
      </c>
      <c r="J2067">
        <v>2.41</v>
      </c>
      <c r="K2067">
        <v>0</v>
      </c>
      <c r="L2067">
        <v>54.1</v>
      </c>
      <c r="M2067">
        <v>0</v>
      </c>
      <c r="N2067">
        <v>0.01</v>
      </c>
      <c r="O2067">
        <v>0</v>
      </c>
      <c r="P2067">
        <v>5.3109433962264096E-3</v>
      </c>
      <c r="Q2067">
        <v>0</v>
      </c>
      <c r="R2067">
        <v>0.42</v>
      </c>
      <c r="S2067">
        <v>0</v>
      </c>
      <c r="T2067">
        <v>79.58</v>
      </c>
      <c r="U2067">
        <v>0.21</v>
      </c>
      <c r="V2067">
        <v>0</v>
      </c>
      <c r="W2067">
        <v>0.57999999999999996</v>
      </c>
      <c r="X2067">
        <v>0</v>
      </c>
      <c r="Y2067">
        <v>0.31</v>
      </c>
      <c r="Z2067">
        <v>0</v>
      </c>
      <c r="AA2067">
        <v>1.7999999999999999E-2</v>
      </c>
      <c r="AB2067">
        <v>0</v>
      </c>
      <c r="AC2067" t="s">
        <v>36</v>
      </c>
      <c r="AD2067" t="s">
        <v>36</v>
      </c>
      <c r="AE2067" t="s">
        <v>36</v>
      </c>
      <c r="AF2067" t="s">
        <v>36</v>
      </c>
      <c r="AG2067" t="s">
        <v>36</v>
      </c>
      <c r="AH2067" t="s">
        <v>36</v>
      </c>
    </row>
    <row r="2068" spans="1:34" x14ac:dyDescent="0.25">
      <c r="A2068">
        <v>398</v>
      </c>
      <c r="B2068" t="s">
        <v>34</v>
      </c>
      <c r="C2068">
        <v>4</v>
      </c>
      <c r="D2068">
        <v>25</v>
      </c>
      <c r="E2068">
        <v>3</v>
      </c>
      <c r="F2068" t="s">
        <v>37</v>
      </c>
      <c r="G2068">
        <v>2</v>
      </c>
      <c r="H2068">
        <v>2030</v>
      </c>
      <c r="I2068">
        <v>41</v>
      </c>
      <c r="J2068">
        <v>2.41</v>
      </c>
      <c r="K2068">
        <v>0</v>
      </c>
      <c r="L2068">
        <v>54.1</v>
      </c>
      <c r="M2068">
        <v>0</v>
      </c>
      <c r="N2068">
        <v>0.01</v>
      </c>
      <c r="O2068">
        <v>0</v>
      </c>
      <c r="P2068">
        <v>5.3109433962264096E-3</v>
      </c>
      <c r="Q2068">
        <v>0</v>
      </c>
      <c r="R2068">
        <v>0.42</v>
      </c>
      <c r="S2068">
        <v>0</v>
      </c>
      <c r="T2068">
        <v>79.58</v>
      </c>
      <c r="U2068">
        <v>0.21</v>
      </c>
      <c r="V2068">
        <v>0</v>
      </c>
      <c r="W2068">
        <v>0.57999999999999996</v>
      </c>
      <c r="X2068">
        <v>0</v>
      </c>
      <c r="Y2068">
        <v>0.31</v>
      </c>
      <c r="Z2068">
        <v>0</v>
      </c>
      <c r="AA2068">
        <v>1.7999999999999999E-2</v>
      </c>
      <c r="AB2068">
        <v>0</v>
      </c>
      <c r="AC2068" t="s">
        <v>36</v>
      </c>
      <c r="AD2068" t="s">
        <v>36</v>
      </c>
      <c r="AE2068" t="s">
        <v>36</v>
      </c>
      <c r="AF2068" t="s">
        <v>36</v>
      </c>
      <c r="AG2068" t="s">
        <v>36</v>
      </c>
      <c r="AH2068" t="s">
        <v>36</v>
      </c>
    </row>
    <row r="2069" spans="1:34" x14ac:dyDescent="0.25">
      <c r="A2069">
        <v>399</v>
      </c>
      <c r="B2069" t="s">
        <v>34</v>
      </c>
      <c r="C2069">
        <v>4</v>
      </c>
      <c r="D2069">
        <v>25</v>
      </c>
      <c r="E2069">
        <v>3</v>
      </c>
      <c r="F2069" t="s">
        <v>37</v>
      </c>
      <c r="G2069">
        <v>2</v>
      </c>
      <c r="H2069">
        <v>2031</v>
      </c>
      <c r="I2069">
        <v>42</v>
      </c>
      <c r="J2069">
        <v>2.41</v>
      </c>
      <c r="K2069">
        <v>0</v>
      </c>
      <c r="L2069">
        <v>54.1</v>
      </c>
      <c r="M2069">
        <v>0</v>
      </c>
      <c r="N2069">
        <v>0.01</v>
      </c>
      <c r="O2069">
        <v>0</v>
      </c>
      <c r="P2069">
        <v>5.3109433962264096E-3</v>
      </c>
      <c r="Q2069">
        <v>0</v>
      </c>
      <c r="R2069">
        <v>0.42</v>
      </c>
      <c r="S2069">
        <v>0</v>
      </c>
      <c r="T2069">
        <v>79.58</v>
      </c>
      <c r="U2069">
        <v>0.21</v>
      </c>
      <c r="V2069">
        <v>0</v>
      </c>
      <c r="W2069">
        <v>0.57999999999999996</v>
      </c>
      <c r="X2069">
        <v>0</v>
      </c>
      <c r="Y2069">
        <v>0.31</v>
      </c>
      <c r="Z2069">
        <v>0</v>
      </c>
      <c r="AA2069">
        <v>1.7999999999999999E-2</v>
      </c>
      <c r="AB2069">
        <v>0</v>
      </c>
      <c r="AC2069" t="s">
        <v>36</v>
      </c>
      <c r="AD2069" t="s">
        <v>36</v>
      </c>
      <c r="AE2069" t="s">
        <v>36</v>
      </c>
      <c r="AF2069" t="s">
        <v>36</v>
      </c>
      <c r="AG2069" t="s">
        <v>36</v>
      </c>
      <c r="AH2069" t="s">
        <v>36</v>
      </c>
    </row>
    <row r="2070" spans="1:34" x14ac:dyDescent="0.25">
      <c r="A2070">
        <v>400</v>
      </c>
      <c r="B2070" t="s">
        <v>34</v>
      </c>
      <c r="C2070">
        <v>4</v>
      </c>
      <c r="D2070">
        <v>25</v>
      </c>
      <c r="E2070">
        <v>3</v>
      </c>
      <c r="F2070" t="s">
        <v>37</v>
      </c>
      <c r="G2070">
        <v>2</v>
      </c>
      <c r="H2070">
        <v>2032</v>
      </c>
      <c r="I2070">
        <v>43</v>
      </c>
      <c r="J2070">
        <v>2.41</v>
      </c>
      <c r="K2070">
        <v>0</v>
      </c>
      <c r="L2070">
        <v>54.1</v>
      </c>
      <c r="M2070">
        <v>0</v>
      </c>
      <c r="N2070">
        <v>0.01</v>
      </c>
      <c r="O2070">
        <v>0</v>
      </c>
      <c r="P2070">
        <v>5.3109433962264096E-3</v>
      </c>
      <c r="Q2070">
        <v>0</v>
      </c>
      <c r="R2070">
        <v>0.42</v>
      </c>
      <c r="S2070">
        <v>0</v>
      </c>
      <c r="T2070">
        <v>79.58</v>
      </c>
      <c r="U2070">
        <v>0.21</v>
      </c>
      <c r="V2070">
        <v>0</v>
      </c>
      <c r="W2070">
        <v>0.57999999999999996</v>
      </c>
      <c r="X2070">
        <v>0</v>
      </c>
      <c r="Y2070">
        <v>0.31</v>
      </c>
      <c r="Z2070">
        <v>0</v>
      </c>
      <c r="AA2070">
        <v>1.7999999999999999E-2</v>
      </c>
      <c r="AB2070">
        <v>0</v>
      </c>
      <c r="AC2070" t="s">
        <v>36</v>
      </c>
      <c r="AD2070" t="s">
        <v>36</v>
      </c>
      <c r="AE2070" t="s">
        <v>36</v>
      </c>
      <c r="AF2070" t="s">
        <v>36</v>
      </c>
      <c r="AG2070" t="s">
        <v>36</v>
      </c>
      <c r="AH2070" t="s">
        <v>36</v>
      </c>
    </row>
    <row r="2071" spans="1:34" x14ac:dyDescent="0.25">
      <c r="A2071">
        <v>401</v>
      </c>
      <c r="B2071" t="s">
        <v>34</v>
      </c>
      <c r="C2071">
        <v>4</v>
      </c>
      <c r="D2071">
        <v>25</v>
      </c>
      <c r="E2071">
        <v>3</v>
      </c>
      <c r="F2071" t="s">
        <v>37</v>
      </c>
      <c r="G2071">
        <v>2</v>
      </c>
      <c r="H2071">
        <v>2033</v>
      </c>
      <c r="I2071">
        <v>44</v>
      </c>
      <c r="J2071">
        <v>2.41</v>
      </c>
      <c r="K2071">
        <v>0</v>
      </c>
      <c r="L2071">
        <v>54.1</v>
      </c>
      <c r="M2071">
        <v>0</v>
      </c>
      <c r="N2071">
        <v>0.01</v>
      </c>
      <c r="O2071">
        <v>0</v>
      </c>
      <c r="P2071">
        <v>5.3109433962264096E-3</v>
      </c>
      <c r="Q2071">
        <v>0</v>
      </c>
      <c r="R2071">
        <v>0.42</v>
      </c>
      <c r="S2071">
        <v>0</v>
      </c>
      <c r="T2071">
        <v>79.58</v>
      </c>
      <c r="U2071">
        <v>0.21</v>
      </c>
      <c r="V2071">
        <v>0</v>
      </c>
      <c r="W2071">
        <v>0.57999999999999996</v>
      </c>
      <c r="X2071">
        <v>0</v>
      </c>
      <c r="Y2071">
        <v>0.31</v>
      </c>
      <c r="Z2071">
        <v>0</v>
      </c>
      <c r="AA2071">
        <v>1.7999999999999999E-2</v>
      </c>
      <c r="AB2071">
        <v>0</v>
      </c>
      <c r="AC2071" t="s">
        <v>36</v>
      </c>
      <c r="AD2071" t="s">
        <v>36</v>
      </c>
      <c r="AE2071" t="s">
        <v>36</v>
      </c>
      <c r="AF2071" t="s">
        <v>36</v>
      </c>
      <c r="AG2071" t="s">
        <v>36</v>
      </c>
      <c r="AH2071" t="s">
        <v>36</v>
      </c>
    </row>
    <row r="2072" spans="1:34" x14ac:dyDescent="0.25">
      <c r="A2072">
        <v>402</v>
      </c>
      <c r="B2072" t="s">
        <v>34</v>
      </c>
      <c r="C2072">
        <v>4</v>
      </c>
      <c r="D2072">
        <v>25</v>
      </c>
      <c r="E2072">
        <v>3</v>
      </c>
      <c r="F2072" t="s">
        <v>37</v>
      </c>
      <c r="G2072">
        <v>2</v>
      </c>
      <c r="H2072">
        <v>2034</v>
      </c>
      <c r="I2072">
        <v>45</v>
      </c>
      <c r="J2072">
        <v>2.41</v>
      </c>
      <c r="K2072">
        <v>0</v>
      </c>
      <c r="L2072">
        <v>54.1</v>
      </c>
      <c r="M2072">
        <v>0</v>
      </c>
      <c r="N2072">
        <v>0.01</v>
      </c>
      <c r="O2072">
        <v>0</v>
      </c>
      <c r="P2072">
        <v>5.3109433962264096E-3</v>
      </c>
      <c r="Q2072">
        <v>0</v>
      </c>
      <c r="R2072">
        <v>0.42</v>
      </c>
      <c r="S2072">
        <v>0</v>
      </c>
      <c r="T2072">
        <v>79.58</v>
      </c>
      <c r="U2072">
        <v>0.21</v>
      </c>
      <c r="V2072">
        <v>0</v>
      </c>
      <c r="W2072">
        <v>0.57999999999999996</v>
      </c>
      <c r="X2072">
        <v>0</v>
      </c>
      <c r="Y2072">
        <v>0.31</v>
      </c>
      <c r="Z2072">
        <v>0</v>
      </c>
      <c r="AA2072">
        <v>1.7999999999999999E-2</v>
      </c>
      <c r="AB2072">
        <v>0</v>
      </c>
      <c r="AC2072" t="s">
        <v>36</v>
      </c>
      <c r="AD2072" t="s">
        <v>36</v>
      </c>
      <c r="AE2072" t="s">
        <v>36</v>
      </c>
      <c r="AF2072" t="s">
        <v>36</v>
      </c>
      <c r="AG2072" t="s">
        <v>36</v>
      </c>
      <c r="AH2072" t="s">
        <v>36</v>
      </c>
    </row>
    <row r="2073" spans="1:34" x14ac:dyDescent="0.25">
      <c r="A2073">
        <v>403</v>
      </c>
      <c r="B2073" t="s">
        <v>34</v>
      </c>
      <c r="C2073">
        <v>4</v>
      </c>
      <c r="D2073">
        <v>25</v>
      </c>
      <c r="E2073">
        <v>3</v>
      </c>
      <c r="F2073" t="s">
        <v>37</v>
      </c>
      <c r="G2073">
        <v>2</v>
      </c>
      <c r="H2073">
        <v>2035</v>
      </c>
      <c r="I2073">
        <v>46</v>
      </c>
      <c r="J2073">
        <v>2.41</v>
      </c>
      <c r="K2073">
        <v>0</v>
      </c>
      <c r="L2073">
        <v>54.1</v>
      </c>
      <c r="M2073">
        <v>0</v>
      </c>
      <c r="N2073">
        <v>0.01</v>
      </c>
      <c r="O2073">
        <v>0</v>
      </c>
      <c r="P2073">
        <v>5.3109433962264096E-3</v>
      </c>
      <c r="Q2073">
        <v>0</v>
      </c>
      <c r="R2073">
        <v>0.42</v>
      </c>
      <c r="S2073">
        <v>0</v>
      </c>
      <c r="T2073">
        <v>79.58</v>
      </c>
      <c r="U2073">
        <v>0.21</v>
      </c>
      <c r="V2073">
        <v>0</v>
      </c>
      <c r="W2073">
        <v>0.57999999999999996</v>
      </c>
      <c r="X2073">
        <v>0</v>
      </c>
      <c r="Y2073">
        <v>0.31</v>
      </c>
      <c r="Z2073">
        <v>0</v>
      </c>
      <c r="AA2073">
        <v>1.7999999999999999E-2</v>
      </c>
      <c r="AB2073">
        <v>0</v>
      </c>
      <c r="AC2073" t="s">
        <v>36</v>
      </c>
      <c r="AD2073" t="s">
        <v>36</v>
      </c>
      <c r="AE2073" t="s">
        <v>36</v>
      </c>
      <c r="AF2073" t="s">
        <v>36</v>
      </c>
      <c r="AG2073" t="s">
        <v>36</v>
      </c>
      <c r="AH2073" t="s">
        <v>36</v>
      </c>
    </row>
    <row r="2074" spans="1:34" x14ac:dyDescent="0.25">
      <c r="A2074">
        <v>404</v>
      </c>
      <c r="B2074" t="s">
        <v>34</v>
      </c>
      <c r="C2074">
        <v>4</v>
      </c>
      <c r="D2074">
        <v>25</v>
      </c>
      <c r="E2074">
        <v>3</v>
      </c>
      <c r="F2074" t="s">
        <v>37</v>
      </c>
      <c r="G2074">
        <v>2</v>
      </c>
      <c r="H2074">
        <v>2036</v>
      </c>
      <c r="I2074">
        <v>47</v>
      </c>
      <c r="J2074">
        <v>2.41</v>
      </c>
      <c r="K2074">
        <v>0</v>
      </c>
      <c r="L2074">
        <v>54.1</v>
      </c>
      <c r="M2074">
        <v>0</v>
      </c>
      <c r="N2074">
        <v>0.01</v>
      </c>
      <c r="O2074">
        <v>0</v>
      </c>
      <c r="P2074">
        <v>5.3109433962264096E-3</v>
      </c>
      <c r="Q2074">
        <v>0</v>
      </c>
      <c r="R2074">
        <v>0.42</v>
      </c>
      <c r="S2074">
        <v>0</v>
      </c>
      <c r="T2074">
        <v>79.58</v>
      </c>
      <c r="U2074">
        <v>0.21</v>
      </c>
      <c r="V2074">
        <v>0</v>
      </c>
      <c r="W2074">
        <v>0.57999999999999996</v>
      </c>
      <c r="X2074">
        <v>0</v>
      </c>
      <c r="Y2074">
        <v>0.31</v>
      </c>
      <c r="Z2074">
        <v>0</v>
      </c>
      <c r="AA2074">
        <v>1.7999999999999999E-2</v>
      </c>
      <c r="AB2074">
        <v>0</v>
      </c>
      <c r="AC2074" t="s">
        <v>36</v>
      </c>
      <c r="AD2074" t="s">
        <v>36</v>
      </c>
      <c r="AE2074" t="s">
        <v>36</v>
      </c>
      <c r="AF2074" t="s">
        <v>36</v>
      </c>
      <c r="AG2074" t="s">
        <v>36</v>
      </c>
      <c r="AH2074" t="s">
        <v>36</v>
      </c>
    </row>
    <row r="2075" spans="1:34" x14ac:dyDescent="0.25">
      <c r="A2075">
        <v>405</v>
      </c>
      <c r="B2075" t="s">
        <v>34</v>
      </c>
      <c r="C2075">
        <v>4</v>
      </c>
      <c r="D2075">
        <v>25</v>
      </c>
      <c r="E2075">
        <v>3</v>
      </c>
      <c r="F2075" t="s">
        <v>37</v>
      </c>
      <c r="G2075">
        <v>2</v>
      </c>
      <c r="H2075">
        <v>2037</v>
      </c>
      <c r="I2075">
        <v>48</v>
      </c>
      <c r="J2075">
        <v>2.41</v>
      </c>
      <c r="K2075">
        <v>0</v>
      </c>
      <c r="L2075">
        <v>54.1</v>
      </c>
      <c r="M2075">
        <v>0</v>
      </c>
      <c r="N2075">
        <v>0.01</v>
      </c>
      <c r="O2075">
        <v>0</v>
      </c>
      <c r="P2075">
        <v>5.3109433962264096E-3</v>
      </c>
      <c r="Q2075">
        <v>0</v>
      </c>
      <c r="R2075">
        <v>0.42</v>
      </c>
      <c r="S2075">
        <v>0</v>
      </c>
      <c r="T2075">
        <v>79.58</v>
      </c>
      <c r="U2075">
        <v>0.21</v>
      </c>
      <c r="V2075">
        <v>0</v>
      </c>
      <c r="W2075">
        <v>0.57999999999999996</v>
      </c>
      <c r="X2075">
        <v>0</v>
      </c>
      <c r="Y2075">
        <v>0.31</v>
      </c>
      <c r="Z2075">
        <v>0</v>
      </c>
      <c r="AA2075">
        <v>1.7999999999999999E-2</v>
      </c>
      <c r="AB2075">
        <v>0</v>
      </c>
      <c r="AC2075" t="s">
        <v>36</v>
      </c>
      <c r="AD2075" t="s">
        <v>36</v>
      </c>
      <c r="AE2075" t="s">
        <v>36</v>
      </c>
      <c r="AF2075" t="s">
        <v>36</v>
      </c>
      <c r="AG2075" t="s">
        <v>36</v>
      </c>
      <c r="AH2075" t="s">
        <v>36</v>
      </c>
    </row>
    <row r="2076" spans="1:34" x14ac:dyDescent="0.25">
      <c r="A2076">
        <v>406</v>
      </c>
      <c r="B2076" t="s">
        <v>34</v>
      </c>
      <c r="C2076">
        <v>4</v>
      </c>
      <c r="D2076">
        <v>25</v>
      </c>
      <c r="E2076">
        <v>3</v>
      </c>
      <c r="F2076" t="s">
        <v>37</v>
      </c>
      <c r="G2076">
        <v>2</v>
      </c>
      <c r="H2076">
        <v>2038</v>
      </c>
      <c r="I2076">
        <v>49</v>
      </c>
      <c r="J2076">
        <v>2.41</v>
      </c>
      <c r="K2076">
        <v>0</v>
      </c>
      <c r="L2076">
        <v>54.1</v>
      </c>
      <c r="M2076">
        <v>0</v>
      </c>
      <c r="N2076">
        <v>0.01</v>
      </c>
      <c r="O2076">
        <v>0</v>
      </c>
      <c r="P2076">
        <v>5.3109433962264096E-3</v>
      </c>
      <c r="Q2076">
        <v>0</v>
      </c>
      <c r="R2076">
        <v>0.42</v>
      </c>
      <c r="S2076">
        <v>0</v>
      </c>
      <c r="T2076">
        <v>79.58</v>
      </c>
      <c r="U2076">
        <v>0.21</v>
      </c>
      <c r="V2076">
        <v>0</v>
      </c>
      <c r="W2076">
        <v>0.57999999999999996</v>
      </c>
      <c r="X2076">
        <v>0</v>
      </c>
      <c r="Y2076">
        <v>0.31</v>
      </c>
      <c r="Z2076">
        <v>0</v>
      </c>
      <c r="AA2076">
        <v>1.7999999999999999E-2</v>
      </c>
      <c r="AB2076">
        <v>0</v>
      </c>
      <c r="AC2076" t="s">
        <v>36</v>
      </c>
      <c r="AD2076" t="s">
        <v>36</v>
      </c>
      <c r="AE2076" t="s">
        <v>36</v>
      </c>
      <c r="AF2076" t="s">
        <v>36</v>
      </c>
      <c r="AG2076" t="s">
        <v>36</v>
      </c>
      <c r="AH2076" t="s">
        <v>36</v>
      </c>
    </row>
    <row r="2077" spans="1:34" x14ac:dyDescent="0.25">
      <c r="A2077">
        <v>407</v>
      </c>
      <c r="B2077" t="s">
        <v>34</v>
      </c>
      <c r="C2077">
        <v>4</v>
      </c>
      <c r="D2077">
        <v>25</v>
      </c>
      <c r="E2077">
        <v>3</v>
      </c>
      <c r="F2077" t="s">
        <v>37</v>
      </c>
      <c r="G2077">
        <v>2</v>
      </c>
      <c r="H2077">
        <v>2039</v>
      </c>
      <c r="I2077">
        <v>50</v>
      </c>
      <c r="J2077">
        <v>2.41</v>
      </c>
      <c r="K2077">
        <v>0</v>
      </c>
      <c r="L2077">
        <v>54.1</v>
      </c>
      <c r="M2077">
        <v>0</v>
      </c>
      <c r="N2077">
        <v>0.01</v>
      </c>
      <c r="O2077">
        <v>0</v>
      </c>
      <c r="P2077">
        <v>5.3109433962264096E-3</v>
      </c>
      <c r="Q2077">
        <v>0</v>
      </c>
      <c r="R2077">
        <v>0.42</v>
      </c>
      <c r="S2077">
        <v>0</v>
      </c>
      <c r="T2077">
        <v>79.58</v>
      </c>
      <c r="U2077">
        <v>0.21</v>
      </c>
      <c r="V2077">
        <v>0</v>
      </c>
      <c r="W2077">
        <v>0.57999999999999996</v>
      </c>
      <c r="X2077">
        <v>0</v>
      </c>
      <c r="Y2077">
        <v>0.31</v>
      </c>
      <c r="Z2077">
        <v>0</v>
      </c>
      <c r="AA2077">
        <v>1.7999999999999999E-2</v>
      </c>
      <c r="AB2077">
        <v>0</v>
      </c>
      <c r="AC2077" t="s">
        <v>36</v>
      </c>
      <c r="AD2077" t="s">
        <v>36</v>
      </c>
      <c r="AE2077" t="s">
        <v>36</v>
      </c>
      <c r="AF2077" t="s">
        <v>36</v>
      </c>
      <c r="AG2077" t="s">
        <v>36</v>
      </c>
      <c r="AH2077" t="s">
        <v>36</v>
      </c>
    </row>
    <row r="2078" spans="1:34" x14ac:dyDescent="0.25">
      <c r="A2078">
        <v>408</v>
      </c>
      <c r="B2078" t="s">
        <v>34</v>
      </c>
      <c r="C2078">
        <v>4</v>
      </c>
      <c r="D2078">
        <v>25</v>
      </c>
      <c r="E2078">
        <v>3</v>
      </c>
      <c r="F2078" t="s">
        <v>37</v>
      </c>
      <c r="G2078">
        <v>2</v>
      </c>
      <c r="H2078">
        <v>2040</v>
      </c>
      <c r="I2078">
        <v>51</v>
      </c>
      <c r="J2078">
        <v>2.41</v>
      </c>
      <c r="K2078">
        <v>0</v>
      </c>
      <c r="L2078">
        <v>54.1</v>
      </c>
      <c r="M2078">
        <v>0</v>
      </c>
      <c r="N2078">
        <v>0.01</v>
      </c>
      <c r="O2078">
        <v>0</v>
      </c>
      <c r="P2078">
        <v>5.3109433962264096E-3</v>
      </c>
      <c r="Q2078">
        <v>0</v>
      </c>
      <c r="R2078">
        <v>0.42</v>
      </c>
      <c r="S2078">
        <v>0</v>
      </c>
      <c r="T2078">
        <v>79.58</v>
      </c>
      <c r="U2078">
        <v>0.21</v>
      </c>
      <c r="V2078">
        <v>0</v>
      </c>
      <c r="W2078">
        <v>0.57999999999999996</v>
      </c>
      <c r="X2078">
        <v>0</v>
      </c>
      <c r="Y2078">
        <v>0.31</v>
      </c>
      <c r="Z2078">
        <v>0</v>
      </c>
      <c r="AA2078">
        <v>1.7999999999999999E-2</v>
      </c>
      <c r="AB2078">
        <v>0</v>
      </c>
      <c r="AC2078" t="s">
        <v>36</v>
      </c>
      <c r="AD2078" t="s">
        <v>36</v>
      </c>
      <c r="AE2078" t="s">
        <v>36</v>
      </c>
      <c r="AF2078" t="s">
        <v>36</v>
      </c>
      <c r="AG2078" t="s">
        <v>36</v>
      </c>
      <c r="AH2078" t="s">
        <v>36</v>
      </c>
    </row>
    <row r="2079" spans="1:34" x14ac:dyDescent="0.25">
      <c r="A2079">
        <v>441</v>
      </c>
      <c r="B2079" t="s">
        <v>34</v>
      </c>
      <c r="C2079">
        <v>4</v>
      </c>
      <c r="D2079">
        <v>50</v>
      </c>
      <c r="E2079">
        <v>4</v>
      </c>
      <c r="F2079" t="s">
        <v>37</v>
      </c>
      <c r="G2079">
        <v>2</v>
      </c>
      <c r="H2079">
        <v>2022</v>
      </c>
      <c r="I2079">
        <v>33</v>
      </c>
      <c r="J2079">
        <v>2.41</v>
      </c>
      <c r="K2079">
        <v>0</v>
      </c>
      <c r="L2079">
        <v>54.1</v>
      </c>
      <c r="M2079">
        <v>0</v>
      </c>
      <c r="N2079">
        <v>0.01</v>
      </c>
      <c r="O2079">
        <v>0</v>
      </c>
      <c r="P2079">
        <v>5.3109433962264096E-3</v>
      </c>
      <c r="Q2079">
        <v>0</v>
      </c>
      <c r="R2079">
        <v>0.42</v>
      </c>
      <c r="S2079">
        <v>0</v>
      </c>
      <c r="T2079">
        <v>142.69</v>
      </c>
      <c r="U2079">
        <v>0.21</v>
      </c>
      <c r="V2079">
        <v>0</v>
      </c>
      <c r="W2079">
        <v>0.57999999999999996</v>
      </c>
      <c r="X2079">
        <v>0</v>
      </c>
      <c r="Y2079">
        <v>0.31</v>
      </c>
      <c r="Z2079">
        <v>0</v>
      </c>
      <c r="AA2079">
        <v>1.7999999999999999E-2</v>
      </c>
      <c r="AB2079">
        <v>0</v>
      </c>
      <c r="AC2079" t="s">
        <v>36</v>
      </c>
      <c r="AD2079" t="s">
        <v>36</v>
      </c>
      <c r="AE2079" t="s">
        <v>36</v>
      </c>
      <c r="AF2079" t="s">
        <v>36</v>
      </c>
      <c r="AG2079" t="s">
        <v>36</v>
      </c>
      <c r="AH2079" t="s">
        <v>36</v>
      </c>
    </row>
    <row r="2080" spans="1:34" x14ac:dyDescent="0.25">
      <c r="A2080">
        <v>442</v>
      </c>
      <c r="B2080" t="s">
        <v>34</v>
      </c>
      <c r="C2080">
        <v>4</v>
      </c>
      <c r="D2080">
        <v>50</v>
      </c>
      <c r="E2080">
        <v>4</v>
      </c>
      <c r="F2080" t="s">
        <v>37</v>
      </c>
      <c r="G2080">
        <v>2</v>
      </c>
      <c r="H2080">
        <v>2023</v>
      </c>
      <c r="I2080">
        <v>34</v>
      </c>
      <c r="J2080">
        <v>2.41</v>
      </c>
      <c r="K2080">
        <v>0</v>
      </c>
      <c r="L2080">
        <v>54.1</v>
      </c>
      <c r="M2080">
        <v>0</v>
      </c>
      <c r="N2080">
        <v>0.01</v>
      </c>
      <c r="O2080">
        <v>0</v>
      </c>
      <c r="P2080">
        <v>5.3109433962264096E-3</v>
      </c>
      <c r="Q2080">
        <v>0</v>
      </c>
      <c r="R2080">
        <v>0.42</v>
      </c>
      <c r="S2080">
        <v>0</v>
      </c>
      <c r="T2080">
        <v>142.69</v>
      </c>
      <c r="U2080">
        <v>0.21</v>
      </c>
      <c r="V2080">
        <v>0</v>
      </c>
      <c r="W2080">
        <v>0.57999999999999996</v>
      </c>
      <c r="X2080">
        <v>0</v>
      </c>
      <c r="Y2080">
        <v>0.31</v>
      </c>
      <c r="Z2080">
        <v>0</v>
      </c>
      <c r="AA2080">
        <v>1.7999999999999999E-2</v>
      </c>
      <c r="AB2080">
        <v>0</v>
      </c>
      <c r="AC2080" t="s">
        <v>36</v>
      </c>
      <c r="AD2080" t="s">
        <v>36</v>
      </c>
      <c r="AE2080" t="s">
        <v>36</v>
      </c>
      <c r="AF2080" t="s">
        <v>36</v>
      </c>
      <c r="AG2080" t="s">
        <v>36</v>
      </c>
      <c r="AH2080" t="s">
        <v>36</v>
      </c>
    </row>
    <row r="2081" spans="1:34" x14ac:dyDescent="0.25">
      <c r="A2081">
        <v>443</v>
      </c>
      <c r="B2081" t="s">
        <v>34</v>
      </c>
      <c r="C2081">
        <v>4</v>
      </c>
      <c r="D2081">
        <v>50</v>
      </c>
      <c r="E2081">
        <v>4</v>
      </c>
      <c r="F2081" t="s">
        <v>37</v>
      </c>
      <c r="G2081">
        <v>2</v>
      </c>
      <c r="H2081">
        <v>2024</v>
      </c>
      <c r="I2081">
        <v>35</v>
      </c>
      <c r="J2081">
        <v>2.41</v>
      </c>
      <c r="K2081">
        <v>0</v>
      </c>
      <c r="L2081">
        <v>54.1</v>
      </c>
      <c r="M2081">
        <v>0</v>
      </c>
      <c r="N2081">
        <v>0.01</v>
      </c>
      <c r="O2081">
        <v>0</v>
      </c>
      <c r="P2081">
        <v>5.3109433962264096E-3</v>
      </c>
      <c r="Q2081">
        <v>0</v>
      </c>
      <c r="R2081">
        <v>0.42</v>
      </c>
      <c r="S2081">
        <v>0</v>
      </c>
      <c r="T2081">
        <v>142.69</v>
      </c>
      <c r="U2081">
        <v>0.21</v>
      </c>
      <c r="V2081">
        <v>0</v>
      </c>
      <c r="W2081">
        <v>0.57999999999999996</v>
      </c>
      <c r="X2081">
        <v>0</v>
      </c>
      <c r="Y2081">
        <v>0.31</v>
      </c>
      <c r="Z2081">
        <v>0</v>
      </c>
      <c r="AA2081">
        <v>1.7999999999999999E-2</v>
      </c>
      <c r="AB2081">
        <v>0</v>
      </c>
      <c r="AC2081" t="s">
        <v>36</v>
      </c>
      <c r="AD2081" t="s">
        <v>36</v>
      </c>
      <c r="AE2081" t="s">
        <v>36</v>
      </c>
      <c r="AF2081" t="s">
        <v>36</v>
      </c>
      <c r="AG2081" t="s">
        <v>36</v>
      </c>
      <c r="AH2081" t="s">
        <v>36</v>
      </c>
    </row>
    <row r="2082" spans="1:34" x14ac:dyDescent="0.25">
      <c r="A2082">
        <v>444</v>
      </c>
      <c r="B2082" t="s">
        <v>34</v>
      </c>
      <c r="C2082">
        <v>4</v>
      </c>
      <c r="D2082">
        <v>50</v>
      </c>
      <c r="E2082">
        <v>4</v>
      </c>
      <c r="F2082" t="s">
        <v>37</v>
      </c>
      <c r="G2082">
        <v>2</v>
      </c>
      <c r="H2082">
        <v>2025</v>
      </c>
      <c r="I2082">
        <v>36</v>
      </c>
      <c r="J2082">
        <v>2.41</v>
      </c>
      <c r="K2082">
        <v>0</v>
      </c>
      <c r="L2082">
        <v>54.1</v>
      </c>
      <c r="M2082">
        <v>0</v>
      </c>
      <c r="N2082">
        <v>0.01</v>
      </c>
      <c r="O2082">
        <v>0</v>
      </c>
      <c r="P2082">
        <v>5.3109433962264096E-3</v>
      </c>
      <c r="Q2082">
        <v>0</v>
      </c>
      <c r="R2082">
        <v>0.42</v>
      </c>
      <c r="S2082">
        <v>0</v>
      </c>
      <c r="T2082">
        <v>142.69</v>
      </c>
      <c r="U2082">
        <v>0.21</v>
      </c>
      <c r="V2082">
        <v>0</v>
      </c>
      <c r="W2082">
        <v>0.57999999999999996</v>
      </c>
      <c r="X2082">
        <v>0</v>
      </c>
      <c r="Y2082">
        <v>0.31</v>
      </c>
      <c r="Z2082">
        <v>0</v>
      </c>
      <c r="AA2082">
        <v>1.7999999999999999E-2</v>
      </c>
      <c r="AB2082">
        <v>0</v>
      </c>
      <c r="AC2082" t="s">
        <v>36</v>
      </c>
      <c r="AD2082" t="s">
        <v>36</v>
      </c>
      <c r="AE2082" t="s">
        <v>36</v>
      </c>
      <c r="AF2082" t="s">
        <v>36</v>
      </c>
      <c r="AG2082" t="s">
        <v>36</v>
      </c>
      <c r="AH2082" t="s">
        <v>36</v>
      </c>
    </row>
    <row r="2083" spans="1:34" x14ac:dyDescent="0.25">
      <c r="A2083">
        <v>445</v>
      </c>
      <c r="B2083" t="s">
        <v>34</v>
      </c>
      <c r="C2083">
        <v>4</v>
      </c>
      <c r="D2083">
        <v>50</v>
      </c>
      <c r="E2083">
        <v>4</v>
      </c>
      <c r="F2083" t="s">
        <v>37</v>
      </c>
      <c r="G2083">
        <v>2</v>
      </c>
      <c r="H2083">
        <v>2026</v>
      </c>
      <c r="I2083">
        <v>37</v>
      </c>
      <c r="J2083">
        <v>2.41</v>
      </c>
      <c r="K2083">
        <v>0</v>
      </c>
      <c r="L2083">
        <v>54.1</v>
      </c>
      <c r="M2083">
        <v>0</v>
      </c>
      <c r="N2083">
        <v>0.01</v>
      </c>
      <c r="O2083">
        <v>0</v>
      </c>
      <c r="P2083">
        <v>5.3109433962264096E-3</v>
      </c>
      <c r="Q2083">
        <v>0</v>
      </c>
      <c r="R2083">
        <v>0.42</v>
      </c>
      <c r="S2083">
        <v>0</v>
      </c>
      <c r="T2083">
        <v>142.69</v>
      </c>
      <c r="U2083">
        <v>0.21</v>
      </c>
      <c r="V2083">
        <v>0</v>
      </c>
      <c r="W2083">
        <v>0.57999999999999996</v>
      </c>
      <c r="X2083">
        <v>0</v>
      </c>
      <c r="Y2083">
        <v>0.31</v>
      </c>
      <c r="Z2083">
        <v>0</v>
      </c>
      <c r="AA2083">
        <v>1.7999999999999999E-2</v>
      </c>
      <c r="AB2083">
        <v>0</v>
      </c>
      <c r="AC2083" t="s">
        <v>36</v>
      </c>
      <c r="AD2083" t="s">
        <v>36</v>
      </c>
      <c r="AE2083" t="s">
        <v>36</v>
      </c>
      <c r="AF2083" t="s">
        <v>36</v>
      </c>
      <c r="AG2083" t="s">
        <v>36</v>
      </c>
      <c r="AH2083" t="s">
        <v>36</v>
      </c>
    </row>
    <row r="2084" spans="1:34" x14ac:dyDescent="0.25">
      <c r="A2084">
        <v>446</v>
      </c>
      <c r="B2084" t="s">
        <v>34</v>
      </c>
      <c r="C2084">
        <v>4</v>
      </c>
      <c r="D2084">
        <v>50</v>
      </c>
      <c r="E2084">
        <v>4</v>
      </c>
      <c r="F2084" t="s">
        <v>37</v>
      </c>
      <c r="G2084">
        <v>2</v>
      </c>
      <c r="H2084">
        <v>2027</v>
      </c>
      <c r="I2084">
        <v>38</v>
      </c>
      <c r="J2084">
        <v>2.41</v>
      </c>
      <c r="K2084">
        <v>0</v>
      </c>
      <c r="L2084">
        <v>54.1</v>
      </c>
      <c r="M2084">
        <v>0</v>
      </c>
      <c r="N2084">
        <v>0.01</v>
      </c>
      <c r="O2084">
        <v>0</v>
      </c>
      <c r="P2084">
        <v>5.3109433962264096E-3</v>
      </c>
      <c r="Q2084">
        <v>0</v>
      </c>
      <c r="R2084">
        <v>0.42</v>
      </c>
      <c r="S2084">
        <v>0</v>
      </c>
      <c r="T2084">
        <v>142.69</v>
      </c>
      <c r="U2084">
        <v>0.21</v>
      </c>
      <c r="V2084">
        <v>0</v>
      </c>
      <c r="W2084">
        <v>0.57999999999999996</v>
      </c>
      <c r="X2084">
        <v>0</v>
      </c>
      <c r="Y2084">
        <v>0.31</v>
      </c>
      <c r="Z2084">
        <v>0</v>
      </c>
      <c r="AA2084">
        <v>1.7999999999999999E-2</v>
      </c>
      <c r="AB2084">
        <v>0</v>
      </c>
      <c r="AC2084" t="s">
        <v>36</v>
      </c>
      <c r="AD2084" t="s">
        <v>36</v>
      </c>
      <c r="AE2084" t="s">
        <v>36</v>
      </c>
      <c r="AF2084" t="s">
        <v>36</v>
      </c>
      <c r="AG2084" t="s">
        <v>36</v>
      </c>
      <c r="AH2084" t="s">
        <v>36</v>
      </c>
    </row>
    <row r="2085" spans="1:34" x14ac:dyDescent="0.25">
      <c r="A2085">
        <v>447</v>
      </c>
      <c r="B2085" t="s">
        <v>34</v>
      </c>
      <c r="C2085">
        <v>4</v>
      </c>
      <c r="D2085">
        <v>50</v>
      </c>
      <c r="E2085">
        <v>4</v>
      </c>
      <c r="F2085" t="s">
        <v>37</v>
      </c>
      <c r="G2085">
        <v>2</v>
      </c>
      <c r="H2085">
        <v>2028</v>
      </c>
      <c r="I2085">
        <v>39</v>
      </c>
      <c r="J2085">
        <v>2.41</v>
      </c>
      <c r="K2085">
        <v>0</v>
      </c>
      <c r="L2085">
        <v>54.1</v>
      </c>
      <c r="M2085">
        <v>0</v>
      </c>
      <c r="N2085">
        <v>0.01</v>
      </c>
      <c r="O2085">
        <v>0</v>
      </c>
      <c r="P2085">
        <v>5.3109433962264096E-3</v>
      </c>
      <c r="Q2085">
        <v>0</v>
      </c>
      <c r="R2085">
        <v>0.42</v>
      </c>
      <c r="S2085">
        <v>0</v>
      </c>
      <c r="T2085">
        <v>142.69</v>
      </c>
      <c r="U2085">
        <v>0.21</v>
      </c>
      <c r="V2085">
        <v>0</v>
      </c>
      <c r="W2085">
        <v>0.57999999999999996</v>
      </c>
      <c r="X2085">
        <v>0</v>
      </c>
      <c r="Y2085">
        <v>0.31</v>
      </c>
      <c r="Z2085">
        <v>0</v>
      </c>
      <c r="AA2085">
        <v>1.7999999999999999E-2</v>
      </c>
      <c r="AB2085">
        <v>0</v>
      </c>
      <c r="AC2085" t="s">
        <v>36</v>
      </c>
      <c r="AD2085" t="s">
        <v>36</v>
      </c>
      <c r="AE2085" t="s">
        <v>36</v>
      </c>
      <c r="AF2085" t="s">
        <v>36</v>
      </c>
      <c r="AG2085" t="s">
        <v>36</v>
      </c>
      <c r="AH2085" t="s">
        <v>36</v>
      </c>
    </row>
    <row r="2086" spans="1:34" x14ac:dyDescent="0.25">
      <c r="A2086">
        <v>448</v>
      </c>
      <c r="B2086" t="s">
        <v>34</v>
      </c>
      <c r="C2086">
        <v>4</v>
      </c>
      <c r="D2086">
        <v>50</v>
      </c>
      <c r="E2086">
        <v>4</v>
      </c>
      <c r="F2086" t="s">
        <v>37</v>
      </c>
      <c r="G2086">
        <v>2</v>
      </c>
      <c r="H2086">
        <v>2029</v>
      </c>
      <c r="I2086">
        <v>40</v>
      </c>
      <c r="J2086">
        <v>2.41</v>
      </c>
      <c r="K2086">
        <v>0</v>
      </c>
      <c r="L2086">
        <v>54.1</v>
      </c>
      <c r="M2086">
        <v>0</v>
      </c>
      <c r="N2086">
        <v>0.01</v>
      </c>
      <c r="O2086">
        <v>0</v>
      </c>
      <c r="P2086">
        <v>5.3109433962264096E-3</v>
      </c>
      <c r="Q2086">
        <v>0</v>
      </c>
      <c r="R2086">
        <v>0.42</v>
      </c>
      <c r="S2086">
        <v>0</v>
      </c>
      <c r="T2086">
        <v>142.69</v>
      </c>
      <c r="U2086">
        <v>0.21</v>
      </c>
      <c r="V2086">
        <v>0</v>
      </c>
      <c r="W2086">
        <v>0.57999999999999996</v>
      </c>
      <c r="X2086">
        <v>0</v>
      </c>
      <c r="Y2086">
        <v>0.31</v>
      </c>
      <c r="Z2086">
        <v>0</v>
      </c>
      <c r="AA2086">
        <v>1.7999999999999999E-2</v>
      </c>
      <c r="AB2086">
        <v>0</v>
      </c>
      <c r="AC2086" t="s">
        <v>36</v>
      </c>
      <c r="AD2086" t="s">
        <v>36</v>
      </c>
      <c r="AE2086" t="s">
        <v>36</v>
      </c>
      <c r="AF2086" t="s">
        <v>36</v>
      </c>
      <c r="AG2086" t="s">
        <v>36</v>
      </c>
      <c r="AH2086" t="s">
        <v>36</v>
      </c>
    </row>
    <row r="2087" spans="1:34" x14ac:dyDescent="0.25">
      <c r="A2087">
        <v>449</v>
      </c>
      <c r="B2087" t="s">
        <v>34</v>
      </c>
      <c r="C2087">
        <v>4</v>
      </c>
      <c r="D2087">
        <v>50</v>
      </c>
      <c r="E2087">
        <v>4</v>
      </c>
      <c r="F2087" t="s">
        <v>37</v>
      </c>
      <c r="G2087">
        <v>2</v>
      </c>
      <c r="H2087">
        <v>2030</v>
      </c>
      <c r="I2087">
        <v>41</v>
      </c>
      <c r="J2087">
        <v>2.41</v>
      </c>
      <c r="K2087">
        <v>0</v>
      </c>
      <c r="L2087">
        <v>54.1</v>
      </c>
      <c r="M2087">
        <v>0</v>
      </c>
      <c r="N2087">
        <v>0.01</v>
      </c>
      <c r="O2087">
        <v>0</v>
      </c>
      <c r="P2087">
        <v>5.3109433962264096E-3</v>
      </c>
      <c r="Q2087">
        <v>0</v>
      </c>
      <c r="R2087">
        <v>0.42</v>
      </c>
      <c r="S2087">
        <v>0</v>
      </c>
      <c r="T2087">
        <v>142.69</v>
      </c>
      <c r="U2087">
        <v>0.21</v>
      </c>
      <c r="V2087">
        <v>0</v>
      </c>
      <c r="W2087">
        <v>0.57999999999999996</v>
      </c>
      <c r="X2087">
        <v>0</v>
      </c>
      <c r="Y2087">
        <v>0.31</v>
      </c>
      <c r="Z2087">
        <v>0</v>
      </c>
      <c r="AA2087">
        <v>1.7999999999999999E-2</v>
      </c>
      <c r="AB2087">
        <v>0</v>
      </c>
      <c r="AC2087" t="s">
        <v>36</v>
      </c>
      <c r="AD2087" t="s">
        <v>36</v>
      </c>
      <c r="AE2087" t="s">
        <v>36</v>
      </c>
      <c r="AF2087" t="s">
        <v>36</v>
      </c>
      <c r="AG2087" t="s">
        <v>36</v>
      </c>
      <c r="AH2087" t="s">
        <v>36</v>
      </c>
    </row>
    <row r="2088" spans="1:34" x14ac:dyDescent="0.25">
      <c r="A2088">
        <v>450</v>
      </c>
      <c r="B2088" t="s">
        <v>34</v>
      </c>
      <c r="C2088">
        <v>4</v>
      </c>
      <c r="D2088">
        <v>50</v>
      </c>
      <c r="E2088">
        <v>4</v>
      </c>
      <c r="F2088" t="s">
        <v>37</v>
      </c>
      <c r="G2088">
        <v>2</v>
      </c>
      <c r="H2088">
        <v>2031</v>
      </c>
      <c r="I2088">
        <v>42</v>
      </c>
      <c r="J2088">
        <v>2.41</v>
      </c>
      <c r="K2088">
        <v>0</v>
      </c>
      <c r="L2088">
        <v>54.1</v>
      </c>
      <c r="M2088">
        <v>0</v>
      </c>
      <c r="N2088">
        <v>0.01</v>
      </c>
      <c r="O2088">
        <v>0</v>
      </c>
      <c r="P2088">
        <v>5.3109433962264096E-3</v>
      </c>
      <c r="Q2088">
        <v>0</v>
      </c>
      <c r="R2088">
        <v>0.42</v>
      </c>
      <c r="S2088">
        <v>0</v>
      </c>
      <c r="T2088">
        <v>142.69</v>
      </c>
      <c r="U2088">
        <v>0.21</v>
      </c>
      <c r="V2088">
        <v>0</v>
      </c>
      <c r="W2088">
        <v>0.57999999999999996</v>
      </c>
      <c r="X2088">
        <v>0</v>
      </c>
      <c r="Y2088">
        <v>0.31</v>
      </c>
      <c r="Z2088">
        <v>0</v>
      </c>
      <c r="AA2088">
        <v>1.7999999999999999E-2</v>
      </c>
      <c r="AB2088">
        <v>0</v>
      </c>
      <c r="AC2088" t="s">
        <v>36</v>
      </c>
      <c r="AD2088" t="s">
        <v>36</v>
      </c>
      <c r="AE2088" t="s">
        <v>36</v>
      </c>
      <c r="AF2088" t="s">
        <v>36</v>
      </c>
      <c r="AG2088" t="s">
        <v>36</v>
      </c>
      <c r="AH2088" t="s">
        <v>36</v>
      </c>
    </row>
    <row r="2089" spans="1:34" x14ac:dyDescent="0.25">
      <c r="A2089">
        <v>451</v>
      </c>
      <c r="B2089" t="s">
        <v>34</v>
      </c>
      <c r="C2089">
        <v>4</v>
      </c>
      <c r="D2089">
        <v>50</v>
      </c>
      <c r="E2089">
        <v>4</v>
      </c>
      <c r="F2089" t="s">
        <v>37</v>
      </c>
      <c r="G2089">
        <v>2</v>
      </c>
      <c r="H2089">
        <v>2032</v>
      </c>
      <c r="I2089">
        <v>43</v>
      </c>
      <c r="J2089">
        <v>2.41</v>
      </c>
      <c r="K2089">
        <v>0</v>
      </c>
      <c r="L2089">
        <v>54.1</v>
      </c>
      <c r="M2089">
        <v>0</v>
      </c>
      <c r="N2089">
        <v>0.01</v>
      </c>
      <c r="O2089">
        <v>0</v>
      </c>
      <c r="P2089">
        <v>5.3109433962264096E-3</v>
      </c>
      <c r="Q2089">
        <v>0</v>
      </c>
      <c r="R2089">
        <v>0.42</v>
      </c>
      <c r="S2089">
        <v>0</v>
      </c>
      <c r="T2089">
        <v>142.69</v>
      </c>
      <c r="U2089">
        <v>0.21</v>
      </c>
      <c r="V2089">
        <v>0</v>
      </c>
      <c r="W2089">
        <v>0.57999999999999996</v>
      </c>
      <c r="X2089">
        <v>0</v>
      </c>
      <c r="Y2089">
        <v>0.31</v>
      </c>
      <c r="Z2089">
        <v>0</v>
      </c>
      <c r="AA2089">
        <v>1.7999999999999999E-2</v>
      </c>
      <c r="AB2089">
        <v>0</v>
      </c>
      <c r="AC2089" t="s">
        <v>36</v>
      </c>
      <c r="AD2089" t="s">
        <v>36</v>
      </c>
      <c r="AE2089" t="s">
        <v>36</v>
      </c>
      <c r="AF2089" t="s">
        <v>36</v>
      </c>
      <c r="AG2089" t="s">
        <v>36</v>
      </c>
      <c r="AH2089" t="s">
        <v>36</v>
      </c>
    </row>
    <row r="2090" spans="1:34" x14ac:dyDescent="0.25">
      <c r="A2090">
        <v>452</v>
      </c>
      <c r="B2090" t="s">
        <v>34</v>
      </c>
      <c r="C2090">
        <v>4</v>
      </c>
      <c r="D2090">
        <v>50</v>
      </c>
      <c r="E2090">
        <v>4</v>
      </c>
      <c r="F2090" t="s">
        <v>37</v>
      </c>
      <c r="G2090">
        <v>2</v>
      </c>
      <c r="H2090">
        <v>2033</v>
      </c>
      <c r="I2090">
        <v>44</v>
      </c>
      <c r="J2090">
        <v>2.41</v>
      </c>
      <c r="K2090">
        <v>0</v>
      </c>
      <c r="L2090">
        <v>54.1</v>
      </c>
      <c r="M2090">
        <v>0</v>
      </c>
      <c r="N2090">
        <v>0.01</v>
      </c>
      <c r="O2090">
        <v>0</v>
      </c>
      <c r="P2090">
        <v>5.3109433962264096E-3</v>
      </c>
      <c r="Q2090">
        <v>0</v>
      </c>
      <c r="R2090">
        <v>0.42</v>
      </c>
      <c r="S2090">
        <v>0</v>
      </c>
      <c r="T2090">
        <v>142.69</v>
      </c>
      <c r="U2090">
        <v>0.21</v>
      </c>
      <c r="V2090">
        <v>0</v>
      </c>
      <c r="W2090">
        <v>0.57999999999999996</v>
      </c>
      <c r="X2090">
        <v>0</v>
      </c>
      <c r="Y2090">
        <v>0.31</v>
      </c>
      <c r="Z2090">
        <v>0</v>
      </c>
      <c r="AA2090">
        <v>1.7999999999999999E-2</v>
      </c>
      <c r="AB2090">
        <v>0</v>
      </c>
      <c r="AC2090" t="s">
        <v>36</v>
      </c>
      <c r="AD2090" t="s">
        <v>36</v>
      </c>
      <c r="AE2090" t="s">
        <v>36</v>
      </c>
      <c r="AF2090" t="s">
        <v>36</v>
      </c>
      <c r="AG2090" t="s">
        <v>36</v>
      </c>
      <c r="AH2090" t="s">
        <v>36</v>
      </c>
    </row>
    <row r="2091" spans="1:34" x14ac:dyDescent="0.25">
      <c r="A2091">
        <v>453</v>
      </c>
      <c r="B2091" t="s">
        <v>34</v>
      </c>
      <c r="C2091">
        <v>4</v>
      </c>
      <c r="D2091">
        <v>50</v>
      </c>
      <c r="E2091">
        <v>4</v>
      </c>
      <c r="F2091" t="s">
        <v>37</v>
      </c>
      <c r="G2091">
        <v>2</v>
      </c>
      <c r="H2091">
        <v>2034</v>
      </c>
      <c r="I2091">
        <v>45</v>
      </c>
      <c r="J2091">
        <v>2.41</v>
      </c>
      <c r="K2091">
        <v>0</v>
      </c>
      <c r="L2091">
        <v>54.1</v>
      </c>
      <c r="M2091">
        <v>0</v>
      </c>
      <c r="N2091">
        <v>0.01</v>
      </c>
      <c r="O2091">
        <v>0</v>
      </c>
      <c r="P2091">
        <v>5.3109433962264096E-3</v>
      </c>
      <c r="Q2091">
        <v>0</v>
      </c>
      <c r="R2091">
        <v>0.42</v>
      </c>
      <c r="S2091">
        <v>0</v>
      </c>
      <c r="T2091">
        <v>142.69</v>
      </c>
      <c r="U2091">
        <v>0.21</v>
      </c>
      <c r="V2091">
        <v>0</v>
      </c>
      <c r="W2091">
        <v>0.57999999999999996</v>
      </c>
      <c r="X2091">
        <v>0</v>
      </c>
      <c r="Y2091">
        <v>0.31</v>
      </c>
      <c r="Z2091">
        <v>0</v>
      </c>
      <c r="AA2091">
        <v>1.7999999999999999E-2</v>
      </c>
      <c r="AB2091">
        <v>0</v>
      </c>
      <c r="AC2091" t="s">
        <v>36</v>
      </c>
      <c r="AD2091" t="s">
        <v>36</v>
      </c>
      <c r="AE2091" t="s">
        <v>36</v>
      </c>
      <c r="AF2091" t="s">
        <v>36</v>
      </c>
      <c r="AG2091" t="s">
        <v>36</v>
      </c>
      <c r="AH2091" t="s">
        <v>36</v>
      </c>
    </row>
    <row r="2092" spans="1:34" x14ac:dyDescent="0.25">
      <c r="A2092">
        <v>454</v>
      </c>
      <c r="B2092" t="s">
        <v>34</v>
      </c>
      <c r="C2092">
        <v>4</v>
      </c>
      <c r="D2092">
        <v>50</v>
      </c>
      <c r="E2092">
        <v>4</v>
      </c>
      <c r="F2092" t="s">
        <v>37</v>
      </c>
      <c r="G2092">
        <v>2</v>
      </c>
      <c r="H2092">
        <v>2035</v>
      </c>
      <c r="I2092">
        <v>46</v>
      </c>
      <c r="J2092">
        <v>2.41</v>
      </c>
      <c r="K2092">
        <v>0</v>
      </c>
      <c r="L2092">
        <v>54.1</v>
      </c>
      <c r="M2092">
        <v>0</v>
      </c>
      <c r="N2092">
        <v>0.01</v>
      </c>
      <c r="O2092">
        <v>0</v>
      </c>
      <c r="P2092">
        <v>5.3109433962264096E-3</v>
      </c>
      <c r="Q2092">
        <v>0</v>
      </c>
      <c r="R2092">
        <v>0.42</v>
      </c>
      <c r="S2092">
        <v>0</v>
      </c>
      <c r="T2092">
        <v>142.69</v>
      </c>
      <c r="U2092">
        <v>0.21</v>
      </c>
      <c r="V2092">
        <v>0</v>
      </c>
      <c r="W2092">
        <v>0.57999999999999996</v>
      </c>
      <c r="X2092">
        <v>0</v>
      </c>
      <c r="Y2092">
        <v>0.31</v>
      </c>
      <c r="Z2092">
        <v>0</v>
      </c>
      <c r="AA2092">
        <v>1.7999999999999999E-2</v>
      </c>
      <c r="AB2092">
        <v>0</v>
      </c>
      <c r="AC2092" t="s">
        <v>36</v>
      </c>
      <c r="AD2092" t="s">
        <v>36</v>
      </c>
      <c r="AE2092" t="s">
        <v>36</v>
      </c>
      <c r="AF2092" t="s">
        <v>36</v>
      </c>
      <c r="AG2092" t="s">
        <v>36</v>
      </c>
      <c r="AH2092" t="s">
        <v>36</v>
      </c>
    </row>
    <row r="2093" spans="1:34" x14ac:dyDescent="0.25">
      <c r="A2093">
        <v>455</v>
      </c>
      <c r="B2093" t="s">
        <v>34</v>
      </c>
      <c r="C2093">
        <v>4</v>
      </c>
      <c r="D2093">
        <v>50</v>
      </c>
      <c r="E2093">
        <v>4</v>
      </c>
      <c r="F2093" t="s">
        <v>37</v>
      </c>
      <c r="G2093">
        <v>2</v>
      </c>
      <c r="H2093">
        <v>2036</v>
      </c>
      <c r="I2093">
        <v>47</v>
      </c>
      <c r="J2093">
        <v>2.41</v>
      </c>
      <c r="K2093">
        <v>0</v>
      </c>
      <c r="L2093">
        <v>54.1</v>
      </c>
      <c r="M2093">
        <v>0</v>
      </c>
      <c r="N2093">
        <v>0.01</v>
      </c>
      <c r="O2093">
        <v>0</v>
      </c>
      <c r="P2093">
        <v>5.3109433962264096E-3</v>
      </c>
      <c r="Q2093">
        <v>0</v>
      </c>
      <c r="R2093">
        <v>0.42</v>
      </c>
      <c r="S2093">
        <v>0</v>
      </c>
      <c r="T2093">
        <v>142.69</v>
      </c>
      <c r="U2093">
        <v>0.21</v>
      </c>
      <c r="V2093">
        <v>0</v>
      </c>
      <c r="W2093">
        <v>0.57999999999999996</v>
      </c>
      <c r="X2093">
        <v>0</v>
      </c>
      <c r="Y2093">
        <v>0.31</v>
      </c>
      <c r="Z2093">
        <v>0</v>
      </c>
      <c r="AA2093">
        <v>1.7999999999999999E-2</v>
      </c>
      <c r="AB2093">
        <v>0</v>
      </c>
      <c r="AC2093" t="s">
        <v>36</v>
      </c>
      <c r="AD2093" t="s">
        <v>36</v>
      </c>
      <c r="AE2093" t="s">
        <v>36</v>
      </c>
      <c r="AF2093" t="s">
        <v>36</v>
      </c>
      <c r="AG2093" t="s">
        <v>36</v>
      </c>
      <c r="AH2093" t="s">
        <v>36</v>
      </c>
    </row>
    <row r="2094" spans="1:34" x14ac:dyDescent="0.25">
      <c r="A2094">
        <v>456</v>
      </c>
      <c r="B2094" t="s">
        <v>34</v>
      </c>
      <c r="C2094">
        <v>4</v>
      </c>
      <c r="D2094">
        <v>50</v>
      </c>
      <c r="E2094">
        <v>4</v>
      </c>
      <c r="F2094" t="s">
        <v>37</v>
      </c>
      <c r="G2094">
        <v>2</v>
      </c>
      <c r="H2094">
        <v>2037</v>
      </c>
      <c r="I2094">
        <v>48</v>
      </c>
      <c r="J2094">
        <v>2.41</v>
      </c>
      <c r="K2094">
        <v>0</v>
      </c>
      <c r="L2094">
        <v>54.1</v>
      </c>
      <c r="M2094">
        <v>0</v>
      </c>
      <c r="N2094">
        <v>0.01</v>
      </c>
      <c r="O2094">
        <v>0</v>
      </c>
      <c r="P2094">
        <v>5.3109433962264096E-3</v>
      </c>
      <c r="Q2094">
        <v>0</v>
      </c>
      <c r="R2094">
        <v>0.42</v>
      </c>
      <c r="S2094">
        <v>0</v>
      </c>
      <c r="T2094">
        <v>142.69</v>
      </c>
      <c r="U2094">
        <v>0.21</v>
      </c>
      <c r="V2094">
        <v>0</v>
      </c>
      <c r="W2094">
        <v>0.57999999999999996</v>
      </c>
      <c r="X2094">
        <v>0</v>
      </c>
      <c r="Y2094">
        <v>0.31</v>
      </c>
      <c r="Z2094">
        <v>0</v>
      </c>
      <c r="AA2094">
        <v>1.7999999999999999E-2</v>
      </c>
      <c r="AB2094">
        <v>0</v>
      </c>
      <c r="AC2094" t="s">
        <v>36</v>
      </c>
      <c r="AD2094" t="s">
        <v>36</v>
      </c>
      <c r="AE2094" t="s">
        <v>36</v>
      </c>
      <c r="AF2094" t="s">
        <v>36</v>
      </c>
      <c r="AG2094" t="s">
        <v>36</v>
      </c>
      <c r="AH2094" t="s">
        <v>36</v>
      </c>
    </row>
    <row r="2095" spans="1:34" x14ac:dyDescent="0.25">
      <c r="A2095">
        <v>457</v>
      </c>
      <c r="B2095" t="s">
        <v>34</v>
      </c>
      <c r="C2095">
        <v>4</v>
      </c>
      <c r="D2095">
        <v>50</v>
      </c>
      <c r="E2095">
        <v>4</v>
      </c>
      <c r="F2095" t="s">
        <v>37</v>
      </c>
      <c r="G2095">
        <v>2</v>
      </c>
      <c r="H2095">
        <v>2038</v>
      </c>
      <c r="I2095">
        <v>49</v>
      </c>
      <c r="J2095">
        <v>2.41</v>
      </c>
      <c r="K2095">
        <v>0</v>
      </c>
      <c r="L2095">
        <v>54.1</v>
      </c>
      <c r="M2095">
        <v>0</v>
      </c>
      <c r="N2095">
        <v>0.01</v>
      </c>
      <c r="O2095">
        <v>0</v>
      </c>
      <c r="P2095">
        <v>5.3109433962264096E-3</v>
      </c>
      <c r="Q2095">
        <v>0</v>
      </c>
      <c r="R2095">
        <v>0.42</v>
      </c>
      <c r="S2095">
        <v>0</v>
      </c>
      <c r="T2095">
        <v>142.69</v>
      </c>
      <c r="U2095">
        <v>0.21</v>
      </c>
      <c r="V2095">
        <v>0</v>
      </c>
      <c r="W2095">
        <v>0.57999999999999996</v>
      </c>
      <c r="X2095">
        <v>0</v>
      </c>
      <c r="Y2095">
        <v>0.31</v>
      </c>
      <c r="Z2095">
        <v>0</v>
      </c>
      <c r="AA2095">
        <v>1.7999999999999999E-2</v>
      </c>
      <c r="AB2095">
        <v>0</v>
      </c>
      <c r="AC2095" t="s">
        <v>36</v>
      </c>
      <c r="AD2095" t="s">
        <v>36</v>
      </c>
      <c r="AE2095" t="s">
        <v>36</v>
      </c>
      <c r="AF2095" t="s">
        <v>36</v>
      </c>
      <c r="AG2095" t="s">
        <v>36</v>
      </c>
      <c r="AH2095" t="s">
        <v>36</v>
      </c>
    </row>
    <row r="2096" spans="1:34" x14ac:dyDescent="0.25">
      <c r="A2096">
        <v>458</v>
      </c>
      <c r="B2096" t="s">
        <v>34</v>
      </c>
      <c r="C2096">
        <v>4</v>
      </c>
      <c r="D2096">
        <v>50</v>
      </c>
      <c r="E2096">
        <v>4</v>
      </c>
      <c r="F2096" t="s">
        <v>37</v>
      </c>
      <c r="G2096">
        <v>2</v>
      </c>
      <c r="H2096">
        <v>2039</v>
      </c>
      <c r="I2096">
        <v>50</v>
      </c>
      <c r="J2096">
        <v>2.41</v>
      </c>
      <c r="K2096">
        <v>0</v>
      </c>
      <c r="L2096">
        <v>54.1</v>
      </c>
      <c r="M2096">
        <v>0</v>
      </c>
      <c r="N2096">
        <v>0.01</v>
      </c>
      <c r="O2096">
        <v>0</v>
      </c>
      <c r="P2096">
        <v>5.3109433962264096E-3</v>
      </c>
      <c r="Q2096">
        <v>0</v>
      </c>
      <c r="R2096">
        <v>0.42</v>
      </c>
      <c r="S2096">
        <v>0</v>
      </c>
      <c r="T2096">
        <v>142.69</v>
      </c>
      <c r="U2096">
        <v>0.21</v>
      </c>
      <c r="V2096">
        <v>0</v>
      </c>
      <c r="W2096">
        <v>0.57999999999999996</v>
      </c>
      <c r="X2096">
        <v>0</v>
      </c>
      <c r="Y2096">
        <v>0.31</v>
      </c>
      <c r="Z2096">
        <v>0</v>
      </c>
      <c r="AA2096">
        <v>1.7999999999999999E-2</v>
      </c>
      <c r="AB2096">
        <v>0</v>
      </c>
      <c r="AC2096" t="s">
        <v>36</v>
      </c>
      <c r="AD2096" t="s">
        <v>36</v>
      </c>
      <c r="AE2096" t="s">
        <v>36</v>
      </c>
      <c r="AF2096" t="s">
        <v>36</v>
      </c>
      <c r="AG2096" t="s">
        <v>36</v>
      </c>
      <c r="AH2096" t="s">
        <v>36</v>
      </c>
    </row>
    <row r="2097" spans="1:34" x14ac:dyDescent="0.25">
      <c r="A2097">
        <v>459</v>
      </c>
      <c r="B2097" t="s">
        <v>34</v>
      </c>
      <c r="C2097">
        <v>4</v>
      </c>
      <c r="D2097">
        <v>50</v>
      </c>
      <c r="E2097">
        <v>4</v>
      </c>
      <c r="F2097" t="s">
        <v>37</v>
      </c>
      <c r="G2097">
        <v>2</v>
      </c>
      <c r="H2097">
        <v>2040</v>
      </c>
      <c r="I2097">
        <v>51</v>
      </c>
      <c r="J2097">
        <v>2.41</v>
      </c>
      <c r="K2097">
        <v>0</v>
      </c>
      <c r="L2097">
        <v>54.1</v>
      </c>
      <c r="M2097">
        <v>0</v>
      </c>
      <c r="N2097">
        <v>0.01</v>
      </c>
      <c r="O2097">
        <v>0</v>
      </c>
      <c r="P2097">
        <v>5.3109433962264096E-3</v>
      </c>
      <c r="Q2097">
        <v>0</v>
      </c>
      <c r="R2097">
        <v>0.42</v>
      </c>
      <c r="S2097">
        <v>0</v>
      </c>
      <c r="T2097">
        <v>142.69</v>
      </c>
      <c r="U2097">
        <v>0.21</v>
      </c>
      <c r="V2097">
        <v>0</v>
      </c>
      <c r="W2097">
        <v>0.57999999999999996</v>
      </c>
      <c r="X2097">
        <v>0</v>
      </c>
      <c r="Y2097">
        <v>0.31</v>
      </c>
      <c r="Z2097">
        <v>0</v>
      </c>
      <c r="AA2097">
        <v>1.7999999999999999E-2</v>
      </c>
      <c r="AB2097">
        <v>0</v>
      </c>
      <c r="AC2097" t="s">
        <v>36</v>
      </c>
      <c r="AD2097" t="s">
        <v>36</v>
      </c>
      <c r="AE2097" t="s">
        <v>36</v>
      </c>
      <c r="AF2097" t="s">
        <v>36</v>
      </c>
      <c r="AG2097" t="s">
        <v>36</v>
      </c>
      <c r="AH2097" t="s">
        <v>36</v>
      </c>
    </row>
    <row r="2098" spans="1:34" x14ac:dyDescent="0.25">
      <c r="A2098">
        <v>492</v>
      </c>
      <c r="B2098" t="s">
        <v>34</v>
      </c>
      <c r="C2098">
        <v>4</v>
      </c>
      <c r="D2098">
        <v>120</v>
      </c>
      <c r="E2098">
        <v>5</v>
      </c>
      <c r="F2098" t="s">
        <v>37</v>
      </c>
      <c r="G2098">
        <v>2</v>
      </c>
      <c r="H2098">
        <v>2022</v>
      </c>
      <c r="I2098">
        <v>33</v>
      </c>
      <c r="J2098">
        <v>2.41</v>
      </c>
      <c r="K2098">
        <v>0</v>
      </c>
      <c r="L2098">
        <v>54.1</v>
      </c>
      <c r="M2098">
        <v>0</v>
      </c>
      <c r="N2098">
        <v>0.01</v>
      </c>
      <c r="O2098">
        <v>0</v>
      </c>
      <c r="P2098">
        <v>5.3109433962264096E-3</v>
      </c>
      <c r="Q2098">
        <v>0</v>
      </c>
      <c r="R2098">
        <v>0.42</v>
      </c>
      <c r="S2098">
        <v>0</v>
      </c>
      <c r="T2098">
        <v>133.16999999999999</v>
      </c>
      <c r="U2098">
        <v>0.21</v>
      </c>
      <c r="V2098">
        <v>0</v>
      </c>
      <c r="W2098">
        <v>0.57999999999999996</v>
      </c>
      <c r="X2098">
        <v>0</v>
      </c>
      <c r="Y2098">
        <v>0.31</v>
      </c>
      <c r="Z2098">
        <v>0</v>
      </c>
      <c r="AA2098">
        <v>1.7999999999999999E-2</v>
      </c>
      <c r="AB2098">
        <v>0</v>
      </c>
      <c r="AC2098" t="s">
        <v>36</v>
      </c>
      <c r="AD2098" t="s">
        <v>36</v>
      </c>
      <c r="AE2098" t="s">
        <v>36</v>
      </c>
      <c r="AF2098" t="s">
        <v>36</v>
      </c>
      <c r="AG2098" t="s">
        <v>36</v>
      </c>
      <c r="AH2098" t="s">
        <v>36</v>
      </c>
    </row>
    <row r="2099" spans="1:34" x14ac:dyDescent="0.25">
      <c r="A2099">
        <v>493</v>
      </c>
      <c r="B2099" t="s">
        <v>34</v>
      </c>
      <c r="C2099">
        <v>4</v>
      </c>
      <c r="D2099">
        <v>120</v>
      </c>
      <c r="E2099">
        <v>5</v>
      </c>
      <c r="F2099" t="s">
        <v>37</v>
      </c>
      <c r="G2099">
        <v>2</v>
      </c>
      <c r="H2099">
        <v>2023</v>
      </c>
      <c r="I2099">
        <v>34</v>
      </c>
      <c r="J2099">
        <v>2.41</v>
      </c>
      <c r="K2099">
        <v>0</v>
      </c>
      <c r="L2099">
        <v>54.1</v>
      </c>
      <c r="M2099">
        <v>0</v>
      </c>
      <c r="N2099">
        <v>0.01</v>
      </c>
      <c r="O2099">
        <v>0</v>
      </c>
      <c r="P2099">
        <v>5.3109433962264096E-3</v>
      </c>
      <c r="Q2099">
        <v>0</v>
      </c>
      <c r="R2099">
        <v>0.42</v>
      </c>
      <c r="S2099">
        <v>0</v>
      </c>
      <c r="T2099">
        <v>133.16999999999999</v>
      </c>
      <c r="U2099">
        <v>0.21</v>
      </c>
      <c r="V2099">
        <v>0</v>
      </c>
      <c r="W2099">
        <v>0.57999999999999996</v>
      </c>
      <c r="X2099">
        <v>0</v>
      </c>
      <c r="Y2099">
        <v>0.31</v>
      </c>
      <c r="Z2099">
        <v>0</v>
      </c>
      <c r="AA2099">
        <v>1.7999999999999999E-2</v>
      </c>
      <c r="AB2099">
        <v>0</v>
      </c>
      <c r="AC2099" t="s">
        <v>36</v>
      </c>
      <c r="AD2099" t="s">
        <v>36</v>
      </c>
      <c r="AE2099" t="s">
        <v>36</v>
      </c>
      <c r="AF2099" t="s">
        <v>36</v>
      </c>
      <c r="AG2099" t="s">
        <v>36</v>
      </c>
      <c r="AH2099" t="s">
        <v>36</v>
      </c>
    </row>
    <row r="2100" spans="1:34" x14ac:dyDescent="0.25">
      <c r="A2100">
        <v>494</v>
      </c>
      <c r="B2100" t="s">
        <v>34</v>
      </c>
      <c r="C2100">
        <v>4</v>
      </c>
      <c r="D2100">
        <v>120</v>
      </c>
      <c r="E2100">
        <v>5</v>
      </c>
      <c r="F2100" t="s">
        <v>37</v>
      </c>
      <c r="G2100">
        <v>2</v>
      </c>
      <c r="H2100">
        <v>2024</v>
      </c>
      <c r="I2100">
        <v>35</v>
      </c>
      <c r="J2100">
        <v>2.41</v>
      </c>
      <c r="K2100">
        <v>0</v>
      </c>
      <c r="L2100">
        <v>54.1</v>
      </c>
      <c r="M2100">
        <v>0</v>
      </c>
      <c r="N2100">
        <v>0.01</v>
      </c>
      <c r="O2100">
        <v>0</v>
      </c>
      <c r="P2100">
        <v>5.3109433962264096E-3</v>
      </c>
      <c r="Q2100">
        <v>0</v>
      </c>
      <c r="R2100">
        <v>0.42</v>
      </c>
      <c r="S2100">
        <v>0</v>
      </c>
      <c r="T2100">
        <v>133.16999999999999</v>
      </c>
      <c r="U2100">
        <v>0.21</v>
      </c>
      <c r="V2100">
        <v>0</v>
      </c>
      <c r="W2100">
        <v>0.57999999999999996</v>
      </c>
      <c r="X2100">
        <v>0</v>
      </c>
      <c r="Y2100">
        <v>0.31</v>
      </c>
      <c r="Z2100">
        <v>0</v>
      </c>
      <c r="AA2100">
        <v>1.7999999999999999E-2</v>
      </c>
      <c r="AB2100">
        <v>0</v>
      </c>
      <c r="AC2100" t="s">
        <v>36</v>
      </c>
      <c r="AD2100" t="s">
        <v>36</v>
      </c>
      <c r="AE2100" t="s">
        <v>36</v>
      </c>
      <c r="AF2100" t="s">
        <v>36</v>
      </c>
      <c r="AG2100" t="s">
        <v>36</v>
      </c>
      <c r="AH2100" t="s">
        <v>36</v>
      </c>
    </row>
    <row r="2101" spans="1:34" x14ac:dyDescent="0.25">
      <c r="A2101">
        <v>495</v>
      </c>
      <c r="B2101" t="s">
        <v>34</v>
      </c>
      <c r="C2101">
        <v>4</v>
      </c>
      <c r="D2101">
        <v>120</v>
      </c>
      <c r="E2101">
        <v>5</v>
      </c>
      <c r="F2101" t="s">
        <v>37</v>
      </c>
      <c r="G2101">
        <v>2</v>
      </c>
      <c r="H2101">
        <v>2025</v>
      </c>
      <c r="I2101">
        <v>36</v>
      </c>
      <c r="J2101">
        <v>2.41</v>
      </c>
      <c r="K2101">
        <v>0</v>
      </c>
      <c r="L2101">
        <v>54.1</v>
      </c>
      <c r="M2101">
        <v>0</v>
      </c>
      <c r="N2101">
        <v>0.01</v>
      </c>
      <c r="O2101">
        <v>0</v>
      </c>
      <c r="P2101">
        <v>5.3109433962264096E-3</v>
      </c>
      <c r="Q2101">
        <v>0</v>
      </c>
      <c r="R2101">
        <v>0.42</v>
      </c>
      <c r="S2101">
        <v>0</v>
      </c>
      <c r="T2101">
        <v>133.16999999999999</v>
      </c>
      <c r="U2101">
        <v>0.21</v>
      </c>
      <c r="V2101">
        <v>0</v>
      </c>
      <c r="W2101">
        <v>0.57999999999999996</v>
      </c>
      <c r="X2101">
        <v>0</v>
      </c>
      <c r="Y2101">
        <v>0.31</v>
      </c>
      <c r="Z2101">
        <v>0</v>
      </c>
      <c r="AA2101">
        <v>1.7999999999999999E-2</v>
      </c>
      <c r="AB2101">
        <v>0</v>
      </c>
      <c r="AC2101" t="s">
        <v>36</v>
      </c>
      <c r="AD2101" t="s">
        <v>36</v>
      </c>
      <c r="AE2101" t="s">
        <v>36</v>
      </c>
      <c r="AF2101" t="s">
        <v>36</v>
      </c>
      <c r="AG2101" t="s">
        <v>36</v>
      </c>
      <c r="AH2101" t="s">
        <v>36</v>
      </c>
    </row>
    <row r="2102" spans="1:34" x14ac:dyDescent="0.25">
      <c r="A2102">
        <v>496</v>
      </c>
      <c r="B2102" t="s">
        <v>34</v>
      </c>
      <c r="C2102">
        <v>4</v>
      </c>
      <c r="D2102">
        <v>120</v>
      </c>
      <c r="E2102">
        <v>5</v>
      </c>
      <c r="F2102" t="s">
        <v>37</v>
      </c>
      <c r="G2102">
        <v>2</v>
      </c>
      <c r="H2102">
        <v>2026</v>
      </c>
      <c r="I2102">
        <v>37</v>
      </c>
      <c r="J2102">
        <v>2.41</v>
      </c>
      <c r="K2102">
        <v>0</v>
      </c>
      <c r="L2102">
        <v>54.1</v>
      </c>
      <c r="M2102">
        <v>0</v>
      </c>
      <c r="N2102">
        <v>0.01</v>
      </c>
      <c r="O2102">
        <v>0</v>
      </c>
      <c r="P2102">
        <v>5.3109433962264096E-3</v>
      </c>
      <c r="Q2102">
        <v>0</v>
      </c>
      <c r="R2102">
        <v>0.42</v>
      </c>
      <c r="S2102">
        <v>0</v>
      </c>
      <c r="T2102">
        <v>133.16999999999999</v>
      </c>
      <c r="U2102">
        <v>0.21</v>
      </c>
      <c r="V2102">
        <v>0</v>
      </c>
      <c r="W2102">
        <v>0.57999999999999996</v>
      </c>
      <c r="X2102">
        <v>0</v>
      </c>
      <c r="Y2102">
        <v>0.31</v>
      </c>
      <c r="Z2102">
        <v>0</v>
      </c>
      <c r="AA2102">
        <v>1.7999999999999999E-2</v>
      </c>
      <c r="AB2102">
        <v>0</v>
      </c>
      <c r="AC2102" t="s">
        <v>36</v>
      </c>
      <c r="AD2102" t="s">
        <v>36</v>
      </c>
      <c r="AE2102" t="s">
        <v>36</v>
      </c>
      <c r="AF2102" t="s">
        <v>36</v>
      </c>
      <c r="AG2102" t="s">
        <v>36</v>
      </c>
      <c r="AH2102" t="s">
        <v>36</v>
      </c>
    </row>
    <row r="2103" spans="1:34" x14ac:dyDescent="0.25">
      <c r="A2103">
        <v>497</v>
      </c>
      <c r="B2103" t="s">
        <v>34</v>
      </c>
      <c r="C2103">
        <v>4</v>
      </c>
      <c r="D2103">
        <v>120</v>
      </c>
      <c r="E2103">
        <v>5</v>
      </c>
      <c r="F2103" t="s">
        <v>37</v>
      </c>
      <c r="G2103">
        <v>2</v>
      </c>
      <c r="H2103">
        <v>2027</v>
      </c>
      <c r="I2103">
        <v>38</v>
      </c>
      <c r="J2103">
        <v>2.41</v>
      </c>
      <c r="K2103">
        <v>0</v>
      </c>
      <c r="L2103">
        <v>54.1</v>
      </c>
      <c r="M2103">
        <v>0</v>
      </c>
      <c r="N2103">
        <v>0.01</v>
      </c>
      <c r="O2103">
        <v>0</v>
      </c>
      <c r="P2103">
        <v>5.3109433962264096E-3</v>
      </c>
      <c r="Q2103">
        <v>0</v>
      </c>
      <c r="R2103">
        <v>0.42</v>
      </c>
      <c r="S2103">
        <v>0</v>
      </c>
      <c r="T2103">
        <v>133.16999999999999</v>
      </c>
      <c r="U2103">
        <v>0.21</v>
      </c>
      <c r="V2103">
        <v>0</v>
      </c>
      <c r="W2103">
        <v>0.57999999999999996</v>
      </c>
      <c r="X2103">
        <v>0</v>
      </c>
      <c r="Y2103">
        <v>0.31</v>
      </c>
      <c r="Z2103">
        <v>0</v>
      </c>
      <c r="AA2103">
        <v>1.7999999999999999E-2</v>
      </c>
      <c r="AB2103">
        <v>0</v>
      </c>
      <c r="AC2103" t="s">
        <v>36</v>
      </c>
      <c r="AD2103" t="s">
        <v>36</v>
      </c>
      <c r="AE2103" t="s">
        <v>36</v>
      </c>
      <c r="AF2103" t="s">
        <v>36</v>
      </c>
      <c r="AG2103" t="s">
        <v>36</v>
      </c>
      <c r="AH2103" t="s">
        <v>36</v>
      </c>
    </row>
    <row r="2104" spans="1:34" x14ac:dyDescent="0.25">
      <c r="A2104">
        <v>498</v>
      </c>
      <c r="B2104" t="s">
        <v>34</v>
      </c>
      <c r="C2104">
        <v>4</v>
      </c>
      <c r="D2104">
        <v>120</v>
      </c>
      <c r="E2104">
        <v>5</v>
      </c>
      <c r="F2104" t="s">
        <v>37</v>
      </c>
      <c r="G2104">
        <v>2</v>
      </c>
      <c r="H2104">
        <v>2028</v>
      </c>
      <c r="I2104">
        <v>39</v>
      </c>
      <c r="J2104">
        <v>2.41</v>
      </c>
      <c r="K2104">
        <v>0</v>
      </c>
      <c r="L2104">
        <v>54.1</v>
      </c>
      <c r="M2104">
        <v>0</v>
      </c>
      <c r="N2104">
        <v>0.01</v>
      </c>
      <c r="O2104">
        <v>0</v>
      </c>
      <c r="P2104">
        <v>5.3109433962264096E-3</v>
      </c>
      <c r="Q2104">
        <v>0</v>
      </c>
      <c r="R2104">
        <v>0.42</v>
      </c>
      <c r="S2104">
        <v>0</v>
      </c>
      <c r="T2104">
        <v>133.16999999999999</v>
      </c>
      <c r="U2104">
        <v>0.21</v>
      </c>
      <c r="V2104">
        <v>0</v>
      </c>
      <c r="W2104">
        <v>0.57999999999999996</v>
      </c>
      <c r="X2104">
        <v>0</v>
      </c>
      <c r="Y2104">
        <v>0.31</v>
      </c>
      <c r="Z2104">
        <v>0</v>
      </c>
      <c r="AA2104">
        <v>1.7999999999999999E-2</v>
      </c>
      <c r="AB2104">
        <v>0</v>
      </c>
      <c r="AC2104" t="s">
        <v>36</v>
      </c>
      <c r="AD2104" t="s">
        <v>36</v>
      </c>
      <c r="AE2104" t="s">
        <v>36</v>
      </c>
      <c r="AF2104" t="s">
        <v>36</v>
      </c>
      <c r="AG2104" t="s">
        <v>36</v>
      </c>
      <c r="AH2104" t="s">
        <v>36</v>
      </c>
    </row>
    <row r="2105" spans="1:34" x14ac:dyDescent="0.25">
      <c r="A2105">
        <v>499</v>
      </c>
      <c r="B2105" t="s">
        <v>34</v>
      </c>
      <c r="C2105">
        <v>4</v>
      </c>
      <c r="D2105">
        <v>120</v>
      </c>
      <c r="E2105">
        <v>5</v>
      </c>
      <c r="F2105" t="s">
        <v>37</v>
      </c>
      <c r="G2105">
        <v>2</v>
      </c>
      <c r="H2105">
        <v>2029</v>
      </c>
      <c r="I2105">
        <v>40</v>
      </c>
      <c r="J2105">
        <v>2.41</v>
      </c>
      <c r="K2105">
        <v>0</v>
      </c>
      <c r="L2105">
        <v>54.1</v>
      </c>
      <c r="M2105">
        <v>0</v>
      </c>
      <c r="N2105">
        <v>0.01</v>
      </c>
      <c r="O2105">
        <v>0</v>
      </c>
      <c r="P2105">
        <v>5.3109433962264096E-3</v>
      </c>
      <c r="Q2105">
        <v>0</v>
      </c>
      <c r="R2105">
        <v>0.42</v>
      </c>
      <c r="S2105">
        <v>0</v>
      </c>
      <c r="T2105">
        <v>133.16999999999999</v>
      </c>
      <c r="U2105">
        <v>0.21</v>
      </c>
      <c r="V2105">
        <v>0</v>
      </c>
      <c r="W2105">
        <v>0.57999999999999996</v>
      </c>
      <c r="X2105">
        <v>0</v>
      </c>
      <c r="Y2105">
        <v>0.31</v>
      </c>
      <c r="Z2105">
        <v>0</v>
      </c>
      <c r="AA2105">
        <v>1.7999999999999999E-2</v>
      </c>
      <c r="AB2105">
        <v>0</v>
      </c>
      <c r="AC2105" t="s">
        <v>36</v>
      </c>
      <c r="AD2105" t="s">
        <v>36</v>
      </c>
      <c r="AE2105" t="s">
        <v>36</v>
      </c>
      <c r="AF2105" t="s">
        <v>36</v>
      </c>
      <c r="AG2105" t="s">
        <v>36</v>
      </c>
      <c r="AH2105" t="s">
        <v>36</v>
      </c>
    </row>
    <row r="2106" spans="1:34" x14ac:dyDescent="0.25">
      <c r="A2106">
        <v>500</v>
      </c>
      <c r="B2106" t="s">
        <v>34</v>
      </c>
      <c r="C2106">
        <v>4</v>
      </c>
      <c r="D2106">
        <v>120</v>
      </c>
      <c r="E2106">
        <v>5</v>
      </c>
      <c r="F2106" t="s">
        <v>37</v>
      </c>
      <c r="G2106">
        <v>2</v>
      </c>
      <c r="H2106">
        <v>2030</v>
      </c>
      <c r="I2106">
        <v>41</v>
      </c>
      <c r="J2106">
        <v>2.41</v>
      </c>
      <c r="K2106">
        <v>0</v>
      </c>
      <c r="L2106">
        <v>54.1</v>
      </c>
      <c r="M2106">
        <v>0</v>
      </c>
      <c r="N2106">
        <v>0.01</v>
      </c>
      <c r="O2106">
        <v>0</v>
      </c>
      <c r="P2106">
        <v>5.3109433962264096E-3</v>
      </c>
      <c r="Q2106">
        <v>0</v>
      </c>
      <c r="R2106">
        <v>0.42</v>
      </c>
      <c r="S2106">
        <v>0</v>
      </c>
      <c r="T2106">
        <v>133.16999999999999</v>
      </c>
      <c r="U2106">
        <v>0.21</v>
      </c>
      <c r="V2106">
        <v>0</v>
      </c>
      <c r="W2106">
        <v>0.57999999999999996</v>
      </c>
      <c r="X2106">
        <v>0</v>
      </c>
      <c r="Y2106">
        <v>0.31</v>
      </c>
      <c r="Z2106">
        <v>0</v>
      </c>
      <c r="AA2106">
        <v>1.7999999999999999E-2</v>
      </c>
      <c r="AB2106">
        <v>0</v>
      </c>
      <c r="AC2106" t="s">
        <v>36</v>
      </c>
      <c r="AD2106" t="s">
        <v>36</v>
      </c>
      <c r="AE2106" t="s">
        <v>36</v>
      </c>
      <c r="AF2106" t="s">
        <v>36</v>
      </c>
      <c r="AG2106" t="s">
        <v>36</v>
      </c>
      <c r="AH2106" t="s">
        <v>36</v>
      </c>
    </row>
    <row r="2107" spans="1:34" x14ac:dyDescent="0.25">
      <c r="A2107">
        <v>501</v>
      </c>
      <c r="B2107" t="s">
        <v>34</v>
      </c>
      <c r="C2107">
        <v>4</v>
      </c>
      <c r="D2107">
        <v>120</v>
      </c>
      <c r="E2107">
        <v>5</v>
      </c>
      <c r="F2107" t="s">
        <v>37</v>
      </c>
      <c r="G2107">
        <v>2</v>
      </c>
      <c r="H2107">
        <v>2031</v>
      </c>
      <c r="I2107">
        <v>42</v>
      </c>
      <c r="J2107">
        <v>2.41</v>
      </c>
      <c r="K2107">
        <v>0</v>
      </c>
      <c r="L2107">
        <v>54.1</v>
      </c>
      <c r="M2107">
        <v>0</v>
      </c>
      <c r="N2107">
        <v>0.01</v>
      </c>
      <c r="O2107">
        <v>0</v>
      </c>
      <c r="P2107">
        <v>5.3109433962264096E-3</v>
      </c>
      <c r="Q2107">
        <v>0</v>
      </c>
      <c r="R2107">
        <v>0.42</v>
      </c>
      <c r="S2107">
        <v>0</v>
      </c>
      <c r="T2107">
        <v>133.16999999999999</v>
      </c>
      <c r="U2107">
        <v>0.21</v>
      </c>
      <c r="V2107">
        <v>0</v>
      </c>
      <c r="W2107">
        <v>0.57999999999999996</v>
      </c>
      <c r="X2107">
        <v>0</v>
      </c>
      <c r="Y2107">
        <v>0.31</v>
      </c>
      <c r="Z2107">
        <v>0</v>
      </c>
      <c r="AA2107">
        <v>1.7999999999999999E-2</v>
      </c>
      <c r="AB2107">
        <v>0</v>
      </c>
      <c r="AC2107" t="s">
        <v>36</v>
      </c>
      <c r="AD2107" t="s">
        <v>36</v>
      </c>
      <c r="AE2107" t="s">
        <v>36</v>
      </c>
      <c r="AF2107" t="s">
        <v>36</v>
      </c>
      <c r="AG2107" t="s">
        <v>36</v>
      </c>
      <c r="AH2107" t="s">
        <v>36</v>
      </c>
    </row>
    <row r="2108" spans="1:34" x14ac:dyDescent="0.25">
      <c r="A2108">
        <v>502</v>
      </c>
      <c r="B2108" t="s">
        <v>34</v>
      </c>
      <c r="C2108">
        <v>4</v>
      </c>
      <c r="D2108">
        <v>120</v>
      </c>
      <c r="E2108">
        <v>5</v>
      </c>
      <c r="F2108" t="s">
        <v>37</v>
      </c>
      <c r="G2108">
        <v>2</v>
      </c>
      <c r="H2108">
        <v>2032</v>
      </c>
      <c r="I2108">
        <v>43</v>
      </c>
      <c r="J2108">
        <v>2.41</v>
      </c>
      <c r="K2108">
        <v>0</v>
      </c>
      <c r="L2108">
        <v>54.1</v>
      </c>
      <c r="M2108">
        <v>0</v>
      </c>
      <c r="N2108">
        <v>0.01</v>
      </c>
      <c r="O2108">
        <v>0</v>
      </c>
      <c r="P2108">
        <v>5.3109433962264096E-3</v>
      </c>
      <c r="Q2108">
        <v>0</v>
      </c>
      <c r="R2108">
        <v>0.42</v>
      </c>
      <c r="S2108">
        <v>0</v>
      </c>
      <c r="T2108">
        <v>133.16999999999999</v>
      </c>
      <c r="U2108">
        <v>0.21</v>
      </c>
      <c r="V2108">
        <v>0</v>
      </c>
      <c r="W2108">
        <v>0.57999999999999996</v>
      </c>
      <c r="X2108">
        <v>0</v>
      </c>
      <c r="Y2108">
        <v>0.31</v>
      </c>
      <c r="Z2108">
        <v>0</v>
      </c>
      <c r="AA2108">
        <v>1.7999999999999999E-2</v>
      </c>
      <c r="AB2108">
        <v>0</v>
      </c>
      <c r="AC2108" t="s">
        <v>36</v>
      </c>
      <c r="AD2108" t="s">
        <v>36</v>
      </c>
      <c r="AE2108" t="s">
        <v>36</v>
      </c>
      <c r="AF2108" t="s">
        <v>36</v>
      </c>
      <c r="AG2108" t="s">
        <v>36</v>
      </c>
      <c r="AH2108" t="s">
        <v>36</v>
      </c>
    </row>
    <row r="2109" spans="1:34" x14ac:dyDescent="0.25">
      <c r="A2109">
        <v>503</v>
      </c>
      <c r="B2109" t="s">
        <v>34</v>
      </c>
      <c r="C2109">
        <v>4</v>
      </c>
      <c r="D2109">
        <v>120</v>
      </c>
      <c r="E2109">
        <v>5</v>
      </c>
      <c r="F2109" t="s">
        <v>37</v>
      </c>
      <c r="G2109">
        <v>2</v>
      </c>
      <c r="H2109">
        <v>2033</v>
      </c>
      <c r="I2109">
        <v>44</v>
      </c>
      <c r="J2109">
        <v>2.41</v>
      </c>
      <c r="K2109">
        <v>0</v>
      </c>
      <c r="L2109">
        <v>54.1</v>
      </c>
      <c r="M2109">
        <v>0</v>
      </c>
      <c r="N2109">
        <v>0.01</v>
      </c>
      <c r="O2109">
        <v>0</v>
      </c>
      <c r="P2109">
        <v>5.3109433962264096E-3</v>
      </c>
      <c r="Q2109">
        <v>0</v>
      </c>
      <c r="R2109">
        <v>0.42</v>
      </c>
      <c r="S2109">
        <v>0</v>
      </c>
      <c r="T2109">
        <v>133.16999999999999</v>
      </c>
      <c r="U2109">
        <v>0.21</v>
      </c>
      <c r="V2109">
        <v>0</v>
      </c>
      <c r="W2109">
        <v>0.57999999999999996</v>
      </c>
      <c r="X2109">
        <v>0</v>
      </c>
      <c r="Y2109">
        <v>0.31</v>
      </c>
      <c r="Z2109">
        <v>0</v>
      </c>
      <c r="AA2109">
        <v>1.7999999999999999E-2</v>
      </c>
      <c r="AB2109">
        <v>0</v>
      </c>
      <c r="AC2109" t="s">
        <v>36</v>
      </c>
      <c r="AD2109" t="s">
        <v>36</v>
      </c>
      <c r="AE2109" t="s">
        <v>36</v>
      </c>
      <c r="AF2109" t="s">
        <v>36</v>
      </c>
      <c r="AG2109" t="s">
        <v>36</v>
      </c>
      <c r="AH2109" t="s">
        <v>36</v>
      </c>
    </row>
    <row r="2110" spans="1:34" x14ac:dyDescent="0.25">
      <c r="A2110">
        <v>504</v>
      </c>
      <c r="B2110" t="s">
        <v>34</v>
      </c>
      <c r="C2110">
        <v>4</v>
      </c>
      <c r="D2110">
        <v>120</v>
      </c>
      <c r="E2110">
        <v>5</v>
      </c>
      <c r="F2110" t="s">
        <v>37</v>
      </c>
      <c r="G2110">
        <v>2</v>
      </c>
      <c r="H2110">
        <v>2034</v>
      </c>
      <c r="I2110">
        <v>45</v>
      </c>
      <c r="J2110">
        <v>2.41</v>
      </c>
      <c r="K2110">
        <v>0</v>
      </c>
      <c r="L2110">
        <v>54.1</v>
      </c>
      <c r="M2110">
        <v>0</v>
      </c>
      <c r="N2110">
        <v>0.01</v>
      </c>
      <c r="O2110">
        <v>0</v>
      </c>
      <c r="P2110">
        <v>5.3109433962264096E-3</v>
      </c>
      <c r="Q2110">
        <v>0</v>
      </c>
      <c r="R2110">
        <v>0.42</v>
      </c>
      <c r="S2110">
        <v>0</v>
      </c>
      <c r="T2110">
        <v>133.16999999999999</v>
      </c>
      <c r="U2110">
        <v>0.21</v>
      </c>
      <c r="V2110">
        <v>0</v>
      </c>
      <c r="W2110">
        <v>0.57999999999999996</v>
      </c>
      <c r="X2110">
        <v>0</v>
      </c>
      <c r="Y2110">
        <v>0.31</v>
      </c>
      <c r="Z2110">
        <v>0</v>
      </c>
      <c r="AA2110">
        <v>1.7999999999999999E-2</v>
      </c>
      <c r="AB2110">
        <v>0</v>
      </c>
      <c r="AC2110" t="s">
        <v>36</v>
      </c>
      <c r="AD2110" t="s">
        <v>36</v>
      </c>
      <c r="AE2110" t="s">
        <v>36</v>
      </c>
      <c r="AF2110" t="s">
        <v>36</v>
      </c>
      <c r="AG2110" t="s">
        <v>36</v>
      </c>
      <c r="AH2110" t="s">
        <v>36</v>
      </c>
    </row>
    <row r="2111" spans="1:34" x14ac:dyDescent="0.25">
      <c r="A2111">
        <v>505</v>
      </c>
      <c r="B2111" t="s">
        <v>34</v>
      </c>
      <c r="C2111">
        <v>4</v>
      </c>
      <c r="D2111">
        <v>120</v>
      </c>
      <c r="E2111">
        <v>5</v>
      </c>
      <c r="F2111" t="s">
        <v>37</v>
      </c>
      <c r="G2111">
        <v>2</v>
      </c>
      <c r="H2111">
        <v>2035</v>
      </c>
      <c r="I2111">
        <v>46</v>
      </c>
      <c r="J2111">
        <v>2.41</v>
      </c>
      <c r="K2111">
        <v>0</v>
      </c>
      <c r="L2111">
        <v>54.1</v>
      </c>
      <c r="M2111">
        <v>0</v>
      </c>
      <c r="N2111">
        <v>0.01</v>
      </c>
      <c r="O2111">
        <v>0</v>
      </c>
      <c r="P2111">
        <v>5.3109433962264096E-3</v>
      </c>
      <c r="Q2111">
        <v>0</v>
      </c>
      <c r="R2111">
        <v>0.42</v>
      </c>
      <c r="S2111">
        <v>0</v>
      </c>
      <c r="T2111">
        <v>133.16999999999999</v>
      </c>
      <c r="U2111">
        <v>0.21</v>
      </c>
      <c r="V2111">
        <v>0</v>
      </c>
      <c r="W2111">
        <v>0.57999999999999996</v>
      </c>
      <c r="X2111">
        <v>0</v>
      </c>
      <c r="Y2111">
        <v>0.31</v>
      </c>
      <c r="Z2111">
        <v>0</v>
      </c>
      <c r="AA2111">
        <v>1.7999999999999999E-2</v>
      </c>
      <c r="AB2111">
        <v>0</v>
      </c>
      <c r="AC2111" t="s">
        <v>36</v>
      </c>
      <c r="AD2111" t="s">
        <v>36</v>
      </c>
      <c r="AE2111" t="s">
        <v>36</v>
      </c>
      <c r="AF2111" t="s">
        <v>36</v>
      </c>
      <c r="AG2111" t="s">
        <v>36</v>
      </c>
      <c r="AH2111" t="s">
        <v>36</v>
      </c>
    </row>
    <row r="2112" spans="1:34" x14ac:dyDescent="0.25">
      <c r="A2112">
        <v>506</v>
      </c>
      <c r="B2112" t="s">
        <v>34</v>
      </c>
      <c r="C2112">
        <v>4</v>
      </c>
      <c r="D2112">
        <v>120</v>
      </c>
      <c r="E2112">
        <v>5</v>
      </c>
      <c r="F2112" t="s">
        <v>37</v>
      </c>
      <c r="G2112">
        <v>2</v>
      </c>
      <c r="H2112">
        <v>2036</v>
      </c>
      <c r="I2112">
        <v>47</v>
      </c>
      <c r="J2112">
        <v>2.41</v>
      </c>
      <c r="K2112">
        <v>0</v>
      </c>
      <c r="L2112">
        <v>54.1</v>
      </c>
      <c r="M2112">
        <v>0</v>
      </c>
      <c r="N2112">
        <v>0.01</v>
      </c>
      <c r="O2112">
        <v>0</v>
      </c>
      <c r="P2112">
        <v>5.3109433962264096E-3</v>
      </c>
      <c r="Q2112">
        <v>0</v>
      </c>
      <c r="R2112">
        <v>0.42</v>
      </c>
      <c r="S2112">
        <v>0</v>
      </c>
      <c r="T2112">
        <v>133.16999999999999</v>
      </c>
      <c r="U2112">
        <v>0.21</v>
      </c>
      <c r="V2112">
        <v>0</v>
      </c>
      <c r="W2112">
        <v>0.57999999999999996</v>
      </c>
      <c r="X2112">
        <v>0</v>
      </c>
      <c r="Y2112">
        <v>0.31</v>
      </c>
      <c r="Z2112">
        <v>0</v>
      </c>
      <c r="AA2112">
        <v>1.7999999999999999E-2</v>
      </c>
      <c r="AB2112">
        <v>0</v>
      </c>
      <c r="AC2112" t="s">
        <v>36</v>
      </c>
      <c r="AD2112" t="s">
        <v>36</v>
      </c>
      <c r="AE2112" t="s">
        <v>36</v>
      </c>
      <c r="AF2112" t="s">
        <v>36</v>
      </c>
      <c r="AG2112" t="s">
        <v>36</v>
      </c>
      <c r="AH2112" t="s">
        <v>36</v>
      </c>
    </row>
    <row r="2113" spans="1:34" x14ac:dyDescent="0.25">
      <c r="A2113">
        <v>507</v>
      </c>
      <c r="B2113" t="s">
        <v>34</v>
      </c>
      <c r="C2113">
        <v>4</v>
      </c>
      <c r="D2113">
        <v>120</v>
      </c>
      <c r="E2113">
        <v>5</v>
      </c>
      <c r="F2113" t="s">
        <v>37</v>
      </c>
      <c r="G2113">
        <v>2</v>
      </c>
      <c r="H2113">
        <v>2037</v>
      </c>
      <c r="I2113">
        <v>48</v>
      </c>
      <c r="J2113">
        <v>2.41</v>
      </c>
      <c r="K2113">
        <v>0</v>
      </c>
      <c r="L2113">
        <v>54.1</v>
      </c>
      <c r="M2113">
        <v>0</v>
      </c>
      <c r="N2113">
        <v>0.01</v>
      </c>
      <c r="O2113">
        <v>0</v>
      </c>
      <c r="P2113">
        <v>5.3109433962264096E-3</v>
      </c>
      <c r="Q2113">
        <v>0</v>
      </c>
      <c r="R2113">
        <v>0.42</v>
      </c>
      <c r="S2113">
        <v>0</v>
      </c>
      <c r="T2113">
        <v>133.16999999999999</v>
      </c>
      <c r="U2113">
        <v>0.21</v>
      </c>
      <c r="V2113">
        <v>0</v>
      </c>
      <c r="W2113">
        <v>0.57999999999999996</v>
      </c>
      <c r="X2113">
        <v>0</v>
      </c>
      <c r="Y2113">
        <v>0.31</v>
      </c>
      <c r="Z2113">
        <v>0</v>
      </c>
      <c r="AA2113">
        <v>1.7999999999999999E-2</v>
      </c>
      <c r="AB2113">
        <v>0</v>
      </c>
      <c r="AC2113" t="s">
        <v>36</v>
      </c>
      <c r="AD2113" t="s">
        <v>36</v>
      </c>
      <c r="AE2113" t="s">
        <v>36</v>
      </c>
      <c r="AF2113" t="s">
        <v>36</v>
      </c>
      <c r="AG2113" t="s">
        <v>36</v>
      </c>
      <c r="AH2113" t="s">
        <v>36</v>
      </c>
    </row>
    <row r="2114" spans="1:34" x14ac:dyDescent="0.25">
      <c r="A2114">
        <v>508</v>
      </c>
      <c r="B2114" t="s">
        <v>34</v>
      </c>
      <c r="C2114">
        <v>4</v>
      </c>
      <c r="D2114">
        <v>120</v>
      </c>
      <c r="E2114">
        <v>5</v>
      </c>
      <c r="F2114" t="s">
        <v>37</v>
      </c>
      <c r="G2114">
        <v>2</v>
      </c>
      <c r="H2114">
        <v>2038</v>
      </c>
      <c r="I2114">
        <v>49</v>
      </c>
      <c r="J2114">
        <v>2.41</v>
      </c>
      <c r="K2114">
        <v>0</v>
      </c>
      <c r="L2114">
        <v>54.1</v>
      </c>
      <c r="M2114">
        <v>0</v>
      </c>
      <c r="N2114">
        <v>0.01</v>
      </c>
      <c r="O2114">
        <v>0</v>
      </c>
      <c r="P2114">
        <v>5.3109433962264096E-3</v>
      </c>
      <c r="Q2114">
        <v>0</v>
      </c>
      <c r="R2114">
        <v>0.42</v>
      </c>
      <c r="S2114">
        <v>0</v>
      </c>
      <c r="T2114">
        <v>133.16999999999999</v>
      </c>
      <c r="U2114">
        <v>0.21</v>
      </c>
      <c r="V2114">
        <v>0</v>
      </c>
      <c r="W2114">
        <v>0.57999999999999996</v>
      </c>
      <c r="X2114">
        <v>0</v>
      </c>
      <c r="Y2114">
        <v>0.31</v>
      </c>
      <c r="Z2114">
        <v>0</v>
      </c>
      <c r="AA2114">
        <v>1.7999999999999999E-2</v>
      </c>
      <c r="AB2114">
        <v>0</v>
      </c>
      <c r="AC2114" t="s">
        <v>36</v>
      </c>
      <c r="AD2114" t="s">
        <v>36</v>
      </c>
      <c r="AE2114" t="s">
        <v>36</v>
      </c>
      <c r="AF2114" t="s">
        <v>36</v>
      </c>
      <c r="AG2114" t="s">
        <v>36</v>
      </c>
      <c r="AH2114" t="s">
        <v>36</v>
      </c>
    </row>
    <row r="2115" spans="1:34" x14ac:dyDescent="0.25">
      <c r="A2115">
        <v>509</v>
      </c>
      <c r="B2115" t="s">
        <v>34</v>
      </c>
      <c r="C2115">
        <v>4</v>
      </c>
      <c r="D2115">
        <v>120</v>
      </c>
      <c r="E2115">
        <v>5</v>
      </c>
      <c r="F2115" t="s">
        <v>37</v>
      </c>
      <c r="G2115">
        <v>2</v>
      </c>
      <c r="H2115">
        <v>2039</v>
      </c>
      <c r="I2115">
        <v>50</v>
      </c>
      <c r="J2115">
        <v>2.41</v>
      </c>
      <c r="K2115">
        <v>0</v>
      </c>
      <c r="L2115">
        <v>54.1</v>
      </c>
      <c r="M2115">
        <v>0</v>
      </c>
      <c r="N2115">
        <v>0.01</v>
      </c>
      <c r="O2115">
        <v>0</v>
      </c>
      <c r="P2115">
        <v>5.3109433962264096E-3</v>
      </c>
      <c r="Q2115">
        <v>0</v>
      </c>
      <c r="R2115">
        <v>0.42</v>
      </c>
      <c r="S2115">
        <v>0</v>
      </c>
      <c r="T2115">
        <v>133.16999999999999</v>
      </c>
      <c r="U2115">
        <v>0.21</v>
      </c>
      <c r="V2115">
        <v>0</v>
      </c>
      <c r="W2115">
        <v>0.57999999999999996</v>
      </c>
      <c r="X2115">
        <v>0</v>
      </c>
      <c r="Y2115">
        <v>0.31</v>
      </c>
      <c r="Z2115">
        <v>0</v>
      </c>
      <c r="AA2115">
        <v>1.7999999999999999E-2</v>
      </c>
      <c r="AB2115">
        <v>0</v>
      </c>
      <c r="AC2115" t="s">
        <v>36</v>
      </c>
      <c r="AD2115" t="s">
        <v>36</v>
      </c>
      <c r="AE2115" t="s">
        <v>36</v>
      </c>
      <c r="AF2115" t="s">
        <v>36</v>
      </c>
      <c r="AG2115" t="s">
        <v>36</v>
      </c>
      <c r="AH2115" t="s">
        <v>36</v>
      </c>
    </row>
    <row r="2116" spans="1:34" x14ac:dyDescent="0.25">
      <c r="A2116">
        <v>510</v>
      </c>
      <c r="B2116" t="s">
        <v>34</v>
      </c>
      <c r="C2116">
        <v>4</v>
      </c>
      <c r="D2116">
        <v>120</v>
      </c>
      <c r="E2116">
        <v>5</v>
      </c>
      <c r="F2116" t="s">
        <v>37</v>
      </c>
      <c r="G2116">
        <v>2</v>
      </c>
      <c r="H2116">
        <v>2040</v>
      </c>
      <c r="I2116">
        <v>51</v>
      </c>
      <c r="J2116">
        <v>2.41</v>
      </c>
      <c r="K2116">
        <v>0</v>
      </c>
      <c r="L2116">
        <v>54.1</v>
      </c>
      <c r="M2116">
        <v>0</v>
      </c>
      <c r="N2116">
        <v>0.01</v>
      </c>
      <c r="O2116">
        <v>0</v>
      </c>
      <c r="P2116">
        <v>5.3109433962264096E-3</v>
      </c>
      <c r="Q2116">
        <v>0</v>
      </c>
      <c r="R2116">
        <v>0.42</v>
      </c>
      <c r="S2116">
        <v>0</v>
      </c>
      <c r="T2116">
        <v>133.16999999999999</v>
      </c>
      <c r="U2116">
        <v>0.21</v>
      </c>
      <c r="V2116">
        <v>0</v>
      </c>
      <c r="W2116">
        <v>0.57999999999999996</v>
      </c>
      <c r="X2116">
        <v>0</v>
      </c>
      <c r="Y2116">
        <v>0.31</v>
      </c>
      <c r="Z2116">
        <v>0</v>
      </c>
      <c r="AA2116">
        <v>1.7999999999999999E-2</v>
      </c>
      <c r="AB2116">
        <v>0</v>
      </c>
      <c r="AC2116" t="s">
        <v>36</v>
      </c>
      <c r="AD2116" t="s">
        <v>36</v>
      </c>
      <c r="AE2116" t="s">
        <v>36</v>
      </c>
      <c r="AF2116" t="s">
        <v>36</v>
      </c>
      <c r="AG2116" t="s">
        <v>36</v>
      </c>
      <c r="AH2116" t="s">
        <v>36</v>
      </c>
    </row>
    <row r="2117" spans="1:34" x14ac:dyDescent="0.25">
      <c r="A2117">
        <v>543</v>
      </c>
      <c r="B2117" t="s">
        <v>34</v>
      </c>
      <c r="C2117">
        <v>4</v>
      </c>
      <c r="D2117">
        <v>5</v>
      </c>
      <c r="E2117">
        <v>1</v>
      </c>
      <c r="F2117" t="s">
        <v>38</v>
      </c>
      <c r="G2117">
        <v>3</v>
      </c>
      <c r="H2117">
        <v>2022</v>
      </c>
      <c r="I2117">
        <v>33</v>
      </c>
      <c r="J2117">
        <v>2.41</v>
      </c>
      <c r="K2117">
        <v>0</v>
      </c>
      <c r="L2117">
        <v>39.1</v>
      </c>
      <c r="M2117">
        <v>6.3900000000000003E-4</v>
      </c>
      <c r="N2117">
        <v>0.16</v>
      </c>
      <c r="O2117">
        <v>0</v>
      </c>
      <c r="P2117">
        <v>5.3109433962264096E-3</v>
      </c>
      <c r="Q2117">
        <v>0</v>
      </c>
      <c r="R2117">
        <v>0.06</v>
      </c>
      <c r="S2117">
        <v>0</v>
      </c>
      <c r="T2117">
        <v>79.58</v>
      </c>
      <c r="U2117">
        <v>0.21</v>
      </c>
      <c r="V2117">
        <v>0</v>
      </c>
      <c r="W2117">
        <v>0.57999999999999996</v>
      </c>
      <c r="X2117">
        <v>0</v>
      </c>
      <c r="Y2117">
        <v>0.31</v>
      </c>
      <c r="Z2117">
        <v>0</v>
      </c>
      <c r="AA2117">
        <v>1.7999999999999999E-2</v>
      </c>
      <c r="AB2117">
        <v>0</v>
      </c>
      <c r="AC2117" t="s">
        <v>36</v>
      </c>
      <c r="AD2117" t="s">
        <v>36</v>
      </c>
      <c r="AE2117" t="s">
        <v>36</v>
      </c>
      <c r="AF2117" t="s">
        <v>36</v>
      </c>
      <c r="AG2117" t="s">
        <v>36</v>
      </c>
      <c r="AH2117" t="s">
        <v>36</v>
      </c>
    </row>
    <row r="2118" spans="1:34" x14ac:dyDescent="0.25">
      <c r="A2118">
        <v>544</v>
      </c>
      <c r="B2118" t="s">
        <v>34</v>
      </c>
      <c r="C2118">
        <v>4</v>
      </c>
      <c r="D2118">
        <v>5</v>
      </c>
      <c r="E2118">
        <v>1</v>
      </c>
      <c r="F2118" t="s">
        <v>38</v>
      </c>
      <c r="G2118">
        <v>3</v>
      </c>
      <c r="H2118">
        <v>2023</v>
      </c>
      <c r="I2118">
        <v>34</v>
      </c>
      <c r="J2118">
        <v>2.41</v>
      </c>
      <c r="K2118">
        <v>0</v>
      </c>
      <c r="L2118">
        <v>39.1</v>
      </c>
      <c r="M2118">
        <v>6.3900000000000003E-4</v>
      </c>
      <c r="N2118">
        <v>0.16</v>
      </c>
      <c r="O2118">
        <v>0</v>
      </c>
      <c r="P2118">
        <v>5.3109433962264096E-3</v>
      </c>
      <c r="Q2118">
        <v>0</v>
      </c>
      <c r="R2118">
        <v>0.06</v>
      </c>
      <c r="S2118">
        <v>0</v>
      </c>
      <c r="T2118">
        <v>79.58</v>
      </c>
      <c r="U2118">
        <v>0.21</v>
      </c>
      <c r="V2118">
        <v>0</v>
      </c>
      <c r="W2118">
        <v>0.57999999999999996</v>
      </c>
      <c r="X2118">
        <v>0</v>
      </c>
      <c r="Y2118">
        <v>0.31</v>
      </c>
      <c r="Z2118">
        <v>0</v>
      </c>
      <c r="AA2118">
        <v>1.7999999999999999E-2</v>
      </c>
      <c r="AB2118">
        <v>0</v>
      </c>
      <c r="AC2118" t="s">
        <v>36</v>
      </c>
      <c r="AD2118" t="s">
        <v>36</v>
      </c>
      <c r="AE2118" t="s">
        <v>36</v>
      </c>
      <c r="AF2118" t="s">
        <v>36</v>
      </c>
      <c r="AG2118" t="s">
        <v>36</v>
      </c>
      <c r="AH2118" t="s">
        <v>36</v>
      </c>
    </row>
    <row r="2119" spans="1:34" x14ac:dyDescent="0.25">
      <c r="A2119">
        <v>545</v>
      </c>
      <c r="B2119" t="s">
        <v>34</v>
      </c>
      <c r="C2119">
        <v>4</v>
      </c>
      <c r="D2119">
        <v>5</v>
      </c>
      <c r="E2119">
        <v>1</v>
      </c>
      <c r="F2119" t="s">
        <v>38</v>
      </c>
      <c r="G2119">
        <v>3</v>
      </c>
      <c r="H2119">
        <v>2024</v>
      </c>
      <c r="I2119">
        <v>35</v>
      </c>
      <c r="J2119">
        <v>2.41</v>
      </c>
      <c r="K2119">
        <v>0</v>
      </c>
      <c r="L2119">
        <v>39.1</v>
      </c>
      <c r="M2119">
        <v>6.3900000000000003E-4</v>
      </c>
      <c r="N2119">
        <v>0.16</v>
      </c>
      <c r="O2119">
        <v>0</v>
      </c>
      <c r="P2119">
        <v>5.3109433962264096E-3</v>
      </c>
      <c r="Q2119">
        <v>0</v>
      </c>
      <c r="R2119">
        <v>0.06</v>
      </c>
      <c r="S2119">
        <v>0</v>
      </c>
      <c r="T2119">
        <v>79.58</v>
      </c>
      <c r="U2119">
        <v>0.21</v>
      </c>
      <c r="V2119">
        <v>0</v>
      </c>
      <c r="W2119">
        <v>0.57999999999999996</v>
      </c>
      <c r="X2119">
        <v>0</v>
      </c>
      <c r="Y2119">
        <v>0.31</v>
      </c>
      <c r="Z2119">
        <v>0</v>
      </c>
      <c r="AA2119">
        <v>1.7999999999999999E-2</v>
      </c>
      <c r="AB2119">
        <v>0</v>
      </c>
      <c r="AC2119" t="s">
        <v>36</v>
      </c>
      <c r="AD2119" t="s">
        <v>36</v>
      </c>
      <c r="AE2119" t="s">
        <v>36</v>
      </c>
      <c r="AF2119" t="s">
        <v>36</v>
      </c>
      <c r="AG2119" t="s">
        <v>36</v>
      </c>
      <c r="AH2119" t="s">
        <v>36</v>
      </c>
    </row>
    <row r="2120" spans="1:34" x14ac:dyDescent="0.25">
      <c r="A2120">
        <v>546</v>
      </c>
      <c r="B2120" t="s">
        <v>34</v>
      </c>
      <c r="C2120">
        <v>4</v>
      </c>
      <c r="D2120">
        <v>5</v>
      </c>
      <c r="E2120">
        <v>1</v>
      </c>
      <c r="F2120" t="s">
        <v>38</v>
      </c>
      <c r="G2120">
        <v>3</v>
      </c>
      <c r="H2120">
        <v>2025</v>
      </c>
      <c r="I2120">
        <v>36</v>
      </c>
      <c r="J2120">
        <v>2.41</v>
      </c>
      <c r="K2120">
        <v>0</v>
      </c>
      <c r="L2120">
        <v>39.1</v>
      </c>
      <c r="M2120">
        <v>6.3900000000000003E-4</v>
      </c>
      <c r="N2120">
        <v>0.16</v>
      </c>
      <c r="O2120">
        <v>0</v>
      </c>
      <c r="P2120">
        <v>5.3109433962264096E-3</v>
      </c>
      <c r="Q2120">
        <v>0</v>
      </c>
      <c r="R2120">
        <v>0.06</v>
      </c>
      <c r="S2120">
        <v>0</v>
      </c>
      <c r="T2120">
        <v>79.58</v>
      </c>
      <c r="U2120">
        <v>0.21</v>
      </c>
      <c r="V2120">
        <v>0</v>
      </c>
      <c r="W2120">
        <v>0.57999999999999996</v>
      </c>
      <c r="X2120">
        <v>0</v>
      </c>
      <c r="Y2120">
        <v>0.31</v>
      </c>
      <c r="Z2120">
        <v>0</v>
      </c>
      <c r="AA2120">
        <v>1.7999999999999999E-2</v>
      </c>
      <c r="AB2120">
        <v>0</v>
      </c>
      <c r="AC2120" t="s">
        <v>36</v>
      </c>
      <c r="AD2120" t="s">
        <v>36</v>
      </c>
      <c r="AE2120" t="s">
        <v>36</v>
      </c>
      <c r="AF2120" t="s">
        <v>36</v>
      </c>
      <c r="AG2120" t="s">
        <v>36</v>
      </c>
      <c r="AH2120" t="s">
        <v>36</v>
      </c>
    </row>
    <row r="2121" spans="1:34" x14ac:dyDescent="0.25">
      <c r="A2121">
        <v>547</v>
      </c>
      <c r="B2121" t="s">
        <v>34</v>
      </c>
      <c r="C2121">
        <v>4</v>
      </c>
      <c r="D2121">
        <v>5</v>
      </c>
      <c r="E2121">
        <v>1</v>
      </c>
      <c r="F2121" t="s">
        <v>38</v>
      </c>
      <c r="G2121">
        <v>3</v>
      </c>
      <c r="H2121">
        <v>2026</v>
      </c>
      <c r="I2121">
        <v>37</v>
      </c>
      <c r="J2121">
        <v>2.41</v>
      </c>
      <c r="K2121">
        <v>0</v>
      </c>
      <c r="L2121">
        <v>39.1</v>
      </c>
      <c r="M2121">
        <v>6.3900000000000003E-4</v>
      </c>
      <c r="N2121">
        <v>0.16</v>
      </c>
      <c r="O2121">
        <v>0</v>
      </c>
      <c r="P2121">
        <v>5.3109433962264096E-3</v>
      </c>
      <c r="Q2121">
        <v>0</v>
      </c>
      <c r="R2121">
        <v>0.06</v>
      </c>
      <c r="S2121">
        <v>0</v>
      </c>
      <c r="T2121">
        <v>79.58</v>
      </c>
      <c r="U2121">
        <v>0.21</v>
      </c>
      <c r="V2121">
        <v>0</v>
      </c>
      <c r="W2121">
        <v>0.57999999999999996</v>
      </c>
      <c r="X2121">
        <v>0</v>
      </c>
      <c r="Y2121">
        <v>0.31</v>
      </c>
      <c r="Z2121">
        <v>0</v>
      </c>
      <c r="AA2121">
        <v>1.7999999999999999E-2</v>
      </c>
      <c r="AB2121">
        <v>0</v>
      </c>
      <c r="AC2121" t="s">
        <v>36</v>
      </c>
      <c r="AD2121" t="s">
        <v>36</v>
      </c>
      <c r="AE2121" t="s">
        <v>36</v>
      </c>
      <c r="AF2121" t="s">
        <v>36</v>
      </c>
      <c r="AG2121" t="s">
        <v>36</v>
      </c>
      <c r="AH2121" t="s">
        <v>36</v>
      </c>
    </row>
    <row r="2122" spans="1:34" x14ac:dyDescent="0.25">
      <c r="A2122">
        <v>548</v>
      </c>
      <c r="B2122" t="s">
        <v>34</v>
      </c>
      <c r="C2122">
        <v>4</v>
      </c>
      <c r="D2122">
        <v>5</v>
      </c>
      <c r="E2122">
        <v>1</v>
      </c>
      <c r="F2122" t="s">
        <v>38</v>
      </c>
      <c r="G2122">
        <v>3</v>
      </c>
      <c r="H2122">
        <v>2027</v>
      </c>
      <c r="I2122">
        <v>38</v>
      </c>
      <c r="J2122">
        <v>2.41</v>
      </c>
      <c r="K2122">
        <v>0</v>
      </c>
      <c r="L2122">
        <v>39.1</v>
      </c>
      <c r="M2122">
        <v>6.3900000000000003E-4</v>
      </c>
      <c r="N2122">
        <v>0.16</v>
      </c>
      <c r="O2122">
        <v>0</v>
      </c>
      <c r="P2122">
        <v>5.3109433962264096E-3</v>
      </c>
      <c r="Q2122">
        <v>0</v>
      </c>
      <c r="R2122">
        <v>0.06</v>
      </c>
      <c r="S2122">
        <v>0</v>
      </c>
      <c r="T2122">
        <v>79.58</v>
      </c>
      <c r="U2122">
        <v>0.21</v>
      </c>
      <c r="V2122">
        <v>0</v>
      </c>
      <c r="W2122">
        <v>0.57999999999999996</v>
      </c>
      <c r="X2122">
        <v>0</v>
      </c>
      <c r="Y2122">
        <v>0.31</v>
      </c>
      <c r="Z2122">
        <v>0</v>
      </c>
      <c r="AA2122">
        <v>1.7999999999999999E-2</v>
      </c>
      <c r="AB2122">
        <v>0</v>
      </c>
      <c r="AC2122" t="s">
        <v>36</v>
      </c>
      <c r="AD2122" t="s">
        <v>36</v>
      </c>
      <c r="AE2122" t="s">
        <v>36</v>
      </c>
      <c r="AF2122" t="s">
        <v>36</v>
      </c>
      <c r="AG2122" t="s">
        <v>36</v>
      </c>
      <c r="AH2122" t="s">
        <v>36</v>
      </c>
    </row>
    <row r="2123" spans="1:34" x14ac:dyDescent="0.25">
      <c r="A2123">
        <v>549</v>
      </c>
      <c r="B2123" t="s">
        <v>34</v>
      </c>
      <c r="C2123">
        <v>4</v>
      </c>
      <c r="D2123">
        <v>5</v>
      </c>
      <c r="E2123">
        <v>1</v>
      </c>
      <c r="F2123" t="s">
        <v>38</v>
      </c>
      <c r="G2123">
        <v>3</v>
      </c>
      <c r="H2123">
        <v>2028</v>
      </c>
      <c r="I2123">
        <v>39</v>
      </c>
      <c r="J2123">
        <v>2.41</v>
      </c>
      <c r="K2123">
        <v>0</v>
      </c>
      <c r="L2123">
        <v>39.1</v>
      </c>
      <c r="M2123">
        <v>6.3900000000000003E-4</v>
      </c>
      <c r="N2123">
        <v>0.16</v>
      </c>
      <c r="O2123">
        <v>0</v>
      </c>
      <c r="P2123">
        <v>5.3109433962264096E-3</v>
      </c>
      <c r="Q2123">
        <v>0</v>
      </c>
      <c r="R2123">
        <v>0.06</v>
      </c>
      <c r="S2123">
        <v>0</v>
      </c>
      <c r="T2123">
        <v>79.58</v>
      </c>
      <c r="U2123">
        <v>0.21</v>
      </c>
      <c r="V2123">
        <v>0</v>
      </c>
      <c r="W2123">
        <v>0.57999999999999996</v>
      </c>
      <c r="X2123">
        <v>0</v>
      </c>
      <c r="Y2123">
        <v>0.31</v>
      </c>
      <c r="Z2123">
        <v>0</v>
      </c>
      <c r="AA2123">
        <v>1.7999999999999999E-2</v>
      </c>
      <c r="AB2123">
        <v>0</v>
      </c>
      <c r="AC2123" t="s">
        <v>36</v>
      </c>
      <c r="AD2123" t="s">
        <v>36</v>
      </c>
      <c r="AE2123" t="s">
        <v>36</v>
      </c>
      <c r="AF2123" t="s">
        <v>36</v>
      </c>
      <c r="AG2123" t="s">
        <v>36</v>
      </c>
      <c r="AH2123" t="s">
        <v>36</v>
      </c>
    </row>
    <row r="2124" spans="1:34" x14ac:dyDescent="0.25">
      <c r="A2124">
        <v>550</v>
      </c>
      <c r="B2124" t="s">
        <v>34</v>
      </c>
      <c r="C2124">
        <v>4</v>
      </c>
      <c r="D2124">
        <v>5</v>
      </c>
      <c r="E2124">
        <v>1</v>
      </c>
      <c r="F2124" t="s">
        <v>38</v>
      </c>
      <c r="G2124">
        <v>3</v>
      </c>
      <c r="H2124">
        <v>2029</v>
      </c>
      <c r="I2124">
        <v>40</v>
      </c>
      <c r="J2124">
        <v>2.41</v>
      </c>
      <c r="K2124">
        <v>0</v>
      </c>
      <c r="L2124">
        <v>39.1</v>
      </c>
      <c r="M2124">
        <v>6.3900000000000003E-4</v>
      </c>
      <c r="N2124">
        <v>0.16</v>
      </c>
      <c r="O2124">
        <v>0</v>
      </c>
      <c r="P2124">
        <v>5.3109433962264096E-3</v>
      </c>
      <c r="Q2124">
        <v>0</v>
      </c>
      <c r="R2124">
        <v>0.06</v>
      </c>
      <c r="S2124">
        <v>0</v>
      </c>
      <c r="T2124">
        <v>79.58</v>
      </c>
      <c r="U2124">
        <v>0.21</v>
      </c>
      <c r="V2124">
        <v>0</v>
      </c>
      <c r="W2124">
        <v>0.57999999999999996</v>
      </c>
      <c r="X2124">
        <v>0</v>
      </c>
      <c r="Y2124">
        <v>0.31</v>
      </c>
      <c r="Z2124">
        <v>0</v>
      </c>
      <c r="AA2124">
        <v>1.7999999999999999E-2</v>
      </c>
      <c r="AB2124">
        <v>0</v>
      </c>
      <c r="AC2124" t="s">
        <v>36</v>
      </c>
      <c r="AD2124" t="s">
        <v>36</v>
      </c>
      <c r="AE2124" t="s">
        <v>36</v>
      </c>
      <c r="AF2124" t="s">
        <v>36</v>
      </c>
      <c r="AG2124" t="s">
        <v>36</v>
      </c>
      <c r="AH2124" t="s">
        <v>36</v>
      </c>
    </row>
    <row r="2125" spans="1:34" x14ac:dyDescent="0.25">
      <c r="A2125">
        <v>551</v>
      </c>
      <c r="B2125" t="s">
        <v>34</v>
      </c>
      <c r="C2125">
        <v>4</v>
      </c>
      <c r="D2125">
        <v>5</v>
      </c>
      <c r="E2125">
        <v>1</v>
      </c>
      <c r="F2125" t="s">
        <v>38</v>
      </c>
      <c r="G2125">
        <v>3</v>
      </c>
      <c r="H2125">
        <v>2030</v>
      </c>
      <c r="I2125">
        <v>41</v>
      </c>
      <c r="J2125">
        <v>2.41</v>
      </c>
      <c r="K2125">
        <v>0</v>
      </c>
      <c r="L2125">
        <v>39.1</v>
      </c>
      <c r="M2125">
        <v>6.3900000000000003E-4</v>
      </c>
      <c r="N2125">
        <v>0.16</v>
      </c>
      <c r="O2125">
        <v>0</v>
      </c>
      <c r="P2125">
        <v>5.3109433962264096E-3</v>
      </c>
      <c r="Q2125">
        <v>0</v>
      </c>
      <c r="R2125">
        <v>0.06</v>
      </c>
      <c r="S2125">
        <v>0</v>
      </c>
      <c r="T2125">
        <v>79.58</v>
      </c>
      <c r="U2125">
        <v>0.21</v>
      </c>
      <c r="V2125">
        <v>0</v>
      </c>
      <c r="W2125">
        <v>0.57999999999999996</v>
      </c>
      <c r="X2125">
        <v>0</v>
      </c>
      <c r="Y2125">
        <v>0.31</v>
      </c>
      <c r="Z2125">
        <v>0</v>
      </c>
      <c r="AA2125">
        <v>1.7999999999999999E-2</v>
      </c>
      <c r="AB2125">
        <v>0</v>
      </c>
      <c r="AC2125" t="s">
        <v>36</v>
      </c>
      <c r="AD2125" t="s">
        <v>36</v>
      </c>
      <c r="AE2125" t="s">
        <v>36</v>
      </c>
      <c r="AF2125" t="s">
        <v>36</v>
      </c>
      <c r="AG2125" t="s">
        <v>36</v>
      </c>
      <c r="AH2125" t="s">
        <v>36</v>
      </c>
    </row>
    <row r="2126" spans="1:34" x14ac:dyDescent="0.25">
      <c r="A2126">
        <v>552</v>
      </c>
      <c r="B2126" t="s">
        <v>34</v>
      </c>
      <c r="C2126">
        <v>4</v>
      </c>
      <c r="D2126">
        <v>5</v>
      </c>
      <c r="E2126">
        <v>1</v>
      </c>
      <c r="F2126" t="s">
        <v>38</v>
      </c>
      <c r="G2126">
        <v>3</v>
      </c>
      <c r="H2126">
        <v>2031</v>
      </c>
      <c r="I2126">
        <v>42</v>
      </c>
      <c r="J2126">
        <v>2.41</v>
      </c>
      <c r="K2126">
        <v>0</v>
      </c>
      <c r="L2126">
        <v>39.1</v>
      </c>
      <c r="M2126">
        <v>6.3900000000000003E-4</v>
      </c>
      <c r="N2126">
        <v>0.16</v>
      </c>
      <c r="O2126">
        <v>0</v>
      </c>
      <c r="P2126">
        <v>5.3109433962264096E-3</v>
      </c>
      <c r="Q2126">
        <v>0</v>
      </c>
      <c r="R2126">
        <v>0.06</v>
      </c>
      <c r="S2126">
        <v>0</v>
      </c>
      <c r="T2126">
        <v>79.58</v>
      </c>
      <c r="U2126">
        <v>0.21</v>
      </c>
      <c r="V2126">
        <v>0</v>
      </c>
      <c r="W2126">
        <v>0.57999999999999996</v>
      </c>
      <c r="X2126">
        <v>0</v>
      </c>
      <c r="Y2126">
        <v>0.31</v>
      </c>
      <c r="Z2126">
        <v>0</v>
      </c>
      <c r="AA2126">
        <v>1.7999999999999999E-2</v>
      </c>
      <c r="AB2126">
        <v>0</v>
      </c>
      <c r="AC2126" t="s">
        <v>36</v>
      </c>
      <c r="AD2126" t="s">
        <v>36</v>
      </c>
      <c r="AE2126" t="s">
        <v>36</v>
      </c>
      <c r="AF2126" t="s">
        <v>36</v>
      </c>
      <c r="AG2126" t="s">
        <v>36</v>
      </c>
      <c r="AH2126" t="s">
        <v>36</v>
      </c>
    </row>
    <row r="2127" spans="1:34" x14ac:dyDescent="0.25">
      <c r="A2127">
        <v>553</v>
      </c>
      <c r="B2127" t="s">
        <v>34</v>
      </c>
      <c r="C2127">
        <v>4</v>
      </c>
      <c r="D2127">
        <v>5</v>
      </c>
      <c r="E2127">
        <v>1</v>
      </c>
      <c r="F2127" t="s">
        <v>38</v>
      </c>
      <c r="G2127">
        <v>3</v>
      </c>
      <c r="H2127">
        <v>2032</v>
      </c>
      <c r="I2127">
        <v>43</v>
      </c>
      <c r="J2127">
        <v>2.41</v>
      </c>
      <c r="K2127">
        <v>0</v>
      </c>
      <c r="L2127">
        <v>39.1</v>
      </c>
      <c r="M2127">
        <v>6.3900000000000003E-4</v>
      </c>
      <c r="N2127">
        <v>0.16</v>
      </c>
      <c r="O2127">
        <v>0</v>
      </c>
      <c r="P2127">
        <v>5.3109433962264096E-3</v>
      </c>
      <c r="Q2127">
        <v>0</v>
      </c>
      <c r="R2127">
        <v>0.06</v>
      </c>
      <c r="S2127">
        <v>0</v>
      </c>
      <c r="T2127">
        <v>79.58</v>
      </c>
      <c r="U2127">
        <v>0.21</v>
      </c>
      <c r="V2127">
        <v>0</v>
      </c>
      <c r="W2127">
        <v>0.57999999999999996</v>
      </c>
      <c r="X2127">
        <v>0</v>
      </c>
      <c r="Y2127">
        <v>0.31</v>
      </c>
      <c r="Z2127">
        <v>0</v>
      </c>
      <c r="AA2127">
        <v>1.7999999999999999E-2</v>
      </c>
      <c r="AB2127">
        <v>0</v>
      </c>
      <c r="AC2127" t="s">
        <v>36</v>
      </c>
      <c r="AD2127" t="s">
        <v>36</v>
      </c>
      <c r="AE2127" t="s">
        <v>36</v>
      </c>
      <c r="AF2127" t="s">
        <v>36</v>
      </c>
      <c r="AG2127" t="s">
        <v>36</v>
      </c>
      <c r="AH2127" t="s">
        <v>36</v>
      </c>
    </row>
    <row r="2128" spans="1:34" x14ac:dyDescent="0.25">
      <c r="A2128">
        <v>554</v>
      </c>
      <c r="B2128" t="s">
        <v>34</v>
      </c>
      <c r="C2128">
        <v>4</v>
      </c>
      <c r="D2128">
        <v>5</v>
      </c>
      <c r="E2128">
        <v>1</v>
      </c>
      <c r="F2128" t="s">
        <v>38</v>
      </c>
      <c r="G2128">
        <v>3</v>
      </c>
      <c r="H2128">
        <v>2033</v>
      </c>
      <c r="I2128">
        <v>44</v>
      </c>
      <c r="J2128">
        <v>2.41</v>
      </c>
      <c r="K2128">
        <v>0</v>
      </c>
      <c r="L2128">
        <v>39.1</v>
      </c>
      <c r="M2128">
        <v>6.3900000000000003E-4</v>
      </c>
      <c r="N2128">
        <v>0.16</v>
      </c>
      <c r="O2128">
        <v>0</v>
      </c>
      <c r="P2128">
        <v>5.3109433962264096E-3</v>
      </c>
      <c r="Q2128">
        <v>0</v>
      </c>
      <c r="R2128">
        <v>0.06</v>
      </c>
      <c r="S2128">
        <v>0</v>
      </c>
      <c r="T2128">
        <v>79.58</v>
      </c>
      <c r="U2128">
        <v>0.21</v>
      </c>
      <c r="V2128">
        <v>0</v>
      </c>
      <c r="W2128">
        <v>0.57999999999999996</v>
      </c>
      <c r="X2128">
        <v>0</v>
      </c>
      <c r="Y2128">
        <v>0.31</v>
      </c>
      <c r="Z2128">
        <v>0</v>
      </c>
      <c r="AA2128">
        <v>1.7999999999999999E-2</v>
      </c>
      <c r="AB2128">
        <v>0</v>
      </c>
      <c r="AC2128" t="s">
        <v>36</v>
      </c>
      <c r="AD2128" t="s">
        <v>36</v>
      </c>
      <c r="AE2128" t="s">
        <v>36</v>
      </c>
      <c r="AF2128" t="s">
        <v>36</v>
      </c>
      <c r="AG2128" t="s">
        <v>36</v>
      </c>
      <c r="AH2128" t="s">
        <v>36</v>
      </c>
    </row>
    <row r="2129" spans="1:34" x14ac:dyDescent="0.25">
      <c r="A2129">
        <v>555</v>
      </c>
      <c r="B2129" t="s">
        <v>34</v>
      </c>
      <c r="C2129">
        <v>4</v>
      </c>
      <c r="D2129">
        <v>5</v>
      </c>
      <c r="E2129">
        <v>1</v>
      </c>
      <c r="F2129" t="s">
        <v>38</v>
      </c>
      <c r="G2129">
        <v>3</v>
      </c>
      <c r="H2129">
        <v>2034</v>
      </c>
      <c r="I2129">
        <v>45</v>
      </c>
      <c r="J2129">
        <v>2.41</v>
      </c>
      <c r="K2129">
        <v>0</v>
      </c>
      <c r="L2129">
        <v>39.1</v>
      </c>
      <c r="M2129">
        <v>6.3900000000000003E-4</v>
      </c>
      <c r="N2129">
        <v>0.16</v>
      </c>
      <c r="O2129">
        <v>0</v>
      </c>
      <c r="P2129">
        <v>5.3109433962264096E-3</v>
      </c>
      <c r="Q2129">
        <v>0</v>
      </c>
      <c r="R2129">
        <v>0.06</v>
      </c>
      <c r="S2129">
        <v>0</v>
      </c>
      <c r="T2129">
        <v>79.58</v>
      </c>
      <c r="U2129">
        <v>0.21</v>
      </c>
      <c r="V2129">
        <v>0</v>
      </c>
      <c r="W2129">
        <v>0.57999999999999996</v>
      </c>
      <c r="X2129">
        <v>0</v>
      </c>
      <c r="Y2129">
        <v>0.31</v>
      </c>
      <c r="Z2129">
        <v>0</v>
      </c>
      <c r="AA2129">
        <v>1.7999999999999999E-2</v>
      </c>
      <c r="AB2129">
        <v>0</v>
      </c>
      <c r="AC2129" t="s">
        <v>36</v>
      </c>
      <c r="AD2129" t="s">
        <v>36</v>
      </c>
      <c r="AE2129" t="s">
        <v>36</v>
      </c>
      <c r="AF2129" t="s">
        <v>36</v>
      </c>
      <c r="AG2129" t="s">
        <v>36</v>
      </c>
      <c r="AH2129" t="s">
        <v>36</v>
      </c>
    </row>
    <row r="2130" spans="1:34" x14ac:dyDescent="0.25">
      <c r="A2130">
        <v>556</v>
      </c>
      <c r="B2130" t="s">
        <v>34</v>
      </c>
      <c r="C2130">
        <v>4</v>
      </c>
      <c r="D2130">
        <v>5</v>
      </c>
      <c r="E2130">
        <v>1</v>
      </c>
      <c r="F2130" t="s">
        <v>38</v>
      </c>
      <c r="G2130">
        <v>3</v>
      </c>
      <c r="H2130">
        <v>2035</v>
      </c>
      <c r="I2130">
        <v>46</v>
      </c>
      <c r="J2130">
        <v>2.41</v>
      </c>
      <c r="K2130">
        <v>0</v>
      </c>
      <c r="L2130">
        <v>39.1</v>
      </c>
      <c r="M2130">
        <v>6.3900000000000003E-4</v>
      </c>
      <c r="N2130">
        <v>0.16</v>
      </c>
      <c r="O2130">
        <v>0</v>
      </c>
      <c r="P2130">
        <v>5.3109433962264096E-3</v>
      </c>
      <c r="Q2130">
        <v>0</v>
      </c>
      <c r="R2130">
        <v>0.06</v>
      </c>
      <c r="S2130">
        <v>0</v>
      </c>
      <c r="T2130">
        <v>79.58</v>
      </c>
      <c r="U2130">
        <v>0.21</v>
      </c>
      <c r="V2130">
        <v>0</v>
      </c>
      <c r="W2130">
        <v>0.57999999999999996</v>
      </c>
      <c r="X2130">
        <v>0</v>
      </c>
      <c r="Y2130">
        <v>0.31</v>
      </c>
      <c r="Z2130">
        <v>0</v>
      </c>
      <c r="AA2130">
        <v>1.7999999999999999E-2</v>
      </c>
      <c r="AB2130">
        <v>0</v>
      </c>
      <c r="AC2130" t="s">
        <v>36</v>
      </c>
      <c r="AD2130" t="s">
        <v>36</v>
      </c>
      <c r="AE2130" t="s">
        <v>36</v>
      </c>
      <c r="AF2130" t="s">
        <v>36</v>
      </c>
      <c r="AG2130" t="s">
        <v>36</v>
      </c>
      <c r="AH2130" t="s">
        <v>36</v>
      </c>
    </row>
    <row r="2131" spans="1:34" x14ac:dyDescent="0.25">
      <c r="A2131">
        <v>557</v>
      </c>
      <c r="B2131" t="s">
        <v>34</v>
      </c>
      <c r="C2131">
        <v>4</v>
      </c>
      <c r="D2131">
        <v>5</v>
      </c>
      <c r="E2131">
        <v>1</v>
      </c>
      <c r="F2131" t="s">
        <v>38</v>
      </c>
      <c r="G2131">
        <v>3</v>
      </c>
      <c r="H2131">
        <v>2036</v>
      </c>
      <c r="I2131">
        <v>47</v>
      </c>
      <c r="J2131">
        <v>2.41</v>
      </c>
      <c r="K2131">
        <v>0</v>
      </c>
      <c r="L2131">
        <v>39.1</v>
      </c>
      <c r="M2131">
        <v>6.3900000000000003E-4</v>
      </c>
      <c r="N2131">
        <v>0.16</v>
      </c>
      <c r="O2131">
        <v>0</v>
      </c>
      <c r="P2131">
        <v>5.3109433962264096E-3</v>
      </c>
      <c r="Q2131">
        <v>0</v>
      </c>
      <c r="R2131">
        <v>0.06</v>
      </c>
      <c r="S2131">
        <v>0</v>
      </c>
      <c r="T2131">
        <v>79.58</v>
      </c>
      <c r="U2131">
        <v>0.21</v>
      </c>
      <c r="V2131">
        <v>0</v>
      </c>
      <c r="W2131">
        <v>0.57999999999999996</v>
      </c>
      <c r="X2131">
        <v>0</v>
      </c>
      <c r="Y2131">
        <v>0.31</v>
      </c>
      <c r="Z2131">
        <v>0</v>
      </c>
      <c r="AA2131">
        <v>1.7999999999999999E-2</v>
      </c>
      <c r="AB2131">
        <v>0</v>
      </c>
      <c r="AC2131" t="s">
        <v>36</v>
      </c>
      <c r="AD2131" t="s">
        <v>36</v>
      </c>
      <c r="AE2131" t="s">
        <v>36</v>
      </c>
      <c r="AF2131" t="s">
        <v>36</v>
      </c>
      <c r="AG2131" t="s">
        <v>36</v>
      </c>
      <c r="AH2131" t="s">
        <v>36</v>
      </c>
    </row>
    <row r="2132" spans="1:34" x14ac:dyDescent="0.25">
      <c r="A2132">
        <v>558</v>
      </c>
      <c r="B2132" t="s">
        <v>34</v>
      </c>
      <c r="C2132">
        <v>4</v>
      </c>
      <c r="D2132">
        <v>5</v>
      </c>
      <c r="E2132">
        <v>1</v>
      </c>
      <c r="F2132" t="s">
        <v>38</v>
      </c>
      <c r="G2132">
        <v>3</v>
      </c>
      <c r="H2132">
        <v>2037</v>
      </c>
      <c r="I2132">
        <v>48</v>
      </c>
      <c r="J2132">
        <v>2.41</v>
      </c>
      <c r="K2132">
        <v>0</v>
      </c>
      <c r="L2132">
        <v>39.1</v>
      </c>
      <c r="M2132">
        <v>6.3900000000000003E-4</v>
      </c>
      <c r="N2132">
        <v>0.16</v>
      </c>
      <c r="O2132">
        <v>0</v>
      </c>
      <c r="P2132">
        <v>5.3109433962264096E-3</v>
      </c>
      <c r="Q2132">
        <v>0</v>
      </c>
      <c r="R2132">
        <v>0.06</v>
      </c>
      <c r="S2132">
        <v>0</v>
      </c>
      <c r="T2132">
        <v>79.58</v>
      </c>
      <c r="U2132">
        <v>0.21</v>
      </c>
      <c r="V2132">
        <v>0</v>
      </c>
      <c r="W2132">
        <v>0.57999999999999996</v>
      </c>
      <c r="X2132">
        <v>0</v>
      </c>
      <c r="Y2132">
        <v>0.31</v>
      </c>
      <c r="Z2132">
        <v>0</v>
      </c>
      <c r="AA2132">
        <v>1.7999999999999999E-2</v>
      </c>
      <c r="AB2132">
        <v>0</v>
      </c>
      <c r="AC2132" t="s">
        <v>36</v>
      </c>
      <c r="AD2132" t="s">
        <v>36</v>
      </c>
      <c r="AE2132" t="s">
        <v>36</v>
      </c>
      <c r="AF2132" t="s">
        <v>36</v>
      </c>
      <c r="AG2132" t="s">
        <v>36</v>
      </c>
      <c r="AH2132" t="s">
        <v>36</v>
      </c>
    </row>
    <row r="2133" spans="1:34" x14ac:dyDescent="0.25">
      <c r="A2133">
        <v>559</v>
      </c>
      <c r="B2133" t="s">
        <v>34</v>
      </c>
      <c r="C2133">
        <v>4</v>
      </c>
      <c r="D2133">
        <v>5</v>
      </c>
      <c r="E2133">
        <v>1</v>
      </c>
      <c r="F2133" t="s">
        <v>38</v>
      </c>
      <c r="G2133">
        <v>3</v>
      </c>
      <c r="H2133">
        <v>2038</v>
      </c>
      <c r="I2133">
        <v>49</v>
      </c>
      <c r="J2133">
        <v>2.41</v>
      </c>
      <c r="K2133">
        <v>0</v>
      </c>
      <c r="L2133">
        <v>39.1</v>
      </c>
      <c r="M2133">
        <v>6.3900000000000003E-4</v>
      </c>
      <c r="N2133">
        <v>0.16</v>
      </c>
      <c r="O2133">
        <v>0</v>
      </c>
      <c r="P2133">
        <v>5.3109433962264096E-3</v>
      </c>
      <c r="Q2133">
        <v>0</v>
      </c>
      <c r="R2133">
        <v>0.06</v>
      </c>
      <c r="S2133">
        <v>0</v>
      </c>
      <c r="T2133">
        <v>79.58</v>
      </c>
      <c r="U2133">
        <v>0.21</v>
      </c>
      <c r="V2133">
        <v>0</v>
      </c>
      <c r="W2133">
        <v>0.57999999999999996</v>
      </c>
      <c r="X2133">
        <v>0</v>
      </c>
      <c r="Y2133">
        <v>0.31</v>
      </c>
      <c r="Z2133">
        <v>0</v>
      </c>
      <c r="AA2133">
        <v>1.7999999999999999E-2</v>
      </c>
      <c r="AB2133">
        <v>0</v>
      </c>
      <c r="AC2133" t="s">
        <v>36</v>
      </c>
      <c r="AD2133" t="s">
        <v>36</v>
      </c>
      <c r="AE2133" t="s">
        <v>36</v>
      </c>
      <c r="AF2133" t="s">
        <v>36</v>
      </c>
      <c r="AG2133" t="s">
        <v>36</v>
      </c>
      <c r="AH2133" t="s">
        <v>36</v>
      </c>
    </row>
    <row r="2134" spans="1:34" x14ac:dyDescent="0.25">
      <c r="A2134">
        <v>560</v>
      </c>
      <c r="B2134" t="s">
        <v>34</v>
      </c>
      <c r="C2134">
        <v>4</v>
      </c>
      <c r="D2134">
        <v>5</v>
      </c>
      <c r="E2134">
        <v>1</v>
      </c>
      <c r="F2134" t="s">
        <v>38</v>
      </c>
      <c r="G2134">
        <v>3</v>
      </c>
      <c r="H2134">
        <v>2039</v>
      </c>
      <c r="I2134">
        <v>50</v>
      </c>
      <c r="J2134">
        <v>2.41</v>
      </c>
      <c r="K2134">
        <v>0</v>
      </c>
      <c r="L2134">
        <v>39.1</v>
      </c>
      <c r="M2134">
        <v>6.3900000000000003E-4</v>
      </c>
      <c r="N2134">
        <v>0.16</v>
      </c>
      <c r="O2134">
        <v>0</v>
      </c>
      <c r="P2134">
        <v>5.3109433962264096E-3</v>
      </c>
      <c r="Q2134">
        <v>0</v>
      </c>
      <c r="R2134">
        <v>0.06</v>
      </c>
      <c r="S2134">
        <v>0</v>
      </c>
      <c r="T2134">
        <v>79.58</v>
      </c>
      <c r="U2134">
        <v>0.21</v>
      </c>
      <c r="V2134">
        <v>0</v>
      </c>
      <c r="W2134">
        <v>0.57999999999999996</v>
      </c>
      <c r="X2134">
        <v>0</v>
      </c>
      <c r="Y2134">
        <v>0.31</v>
      </c>
      <c r="Z2134">
        <v>0</v>
      </c>
      <c r="AA2134">
        <v>1.7999999999999999E-2</v>
      </c>
      <c r="AB2134">
        <v>0</v>
      </c>
      <c r="AC2134" t="s">
        <v>36</v>
      </c>
      <c r="AD2134" t="s">
        <v>36</v>
      </c>
      <c r="AE2134" t="s">
        <v>36</v>
      </c>
      <c r="AF2134" t="s">
        <v>36</v>
      </c>
      <c r="AG2134" t="s">
        <v>36</v>
      </c>
      <c r="AH2134" t="s">
        <v>36</v>
      </c>
    </row>
    <row r="2135" spans="1:34" x14ac:dyDescent="0.25">
      <c r="A2135">
        <v>561</v>
      </c>
      <c r="B2135" t="s">
        <v>34</v>
      </c>
      <c r="C2135">
        <v>4</v>
      </c>
      <c r="D2135">
        <v>5</v>
      </c>
      <c r="E2135">
        <v>1</v>
      </c>
      <c r="F2135" t="s">
        <v>38</v>
      </c>
      <c r="G2135">
        <v>3</v>
      </c>
      <c r="H2135">
        <v>2040</v>
      </c>
      <c r="I2135">
        <v>51</v>
      </c>
      <c r="J2135">
        <v>2.41</v>
      </c>
      <c r="K2135">
        <v>0</v>
      </c>
      <c r="L2135">
        <v>39.1</v>
      </c>
      <c r="M2135">
        <v>6.3900000000000003E-4</v>
      </c>
      <c r="N2135">
        <v>0.16</v>
      </c>
      <c r="O2135">
        <v>0</v>
      </c>
      <c r="P2135">
        <v>5.3109433962264096E-3</v>
      </c>
      <c r="Q2135">
        <v>0</v>
      </c>
      <c r="R2135">
        <v>0.06</v>
      </c>
      <c r="S2135">
        <v>0</v>
      </c>
      <c r="T2135">
        <v>79.58</v>
      </c>
      <c r="U2135">
        <v>0.21</v>
      </c>
      <c r="V2135">
        <v>0</v>
      </c>
      <c r="W2135">
        <v>0.57999999999999996</v>
      </c>
      <c r="X2135">
        <v>0</v>
      </c>
      <c r="Y2135">
        <v>0.31</v>
      </c>
      <c r="Z2135">
        <v>0</v>
      </c>
      <c r="AA2135">
        <v>1.7999999999999999E-2</v>
      </c>
      <c r="AB2135">
        <v>0</v>
      </c>
      <c r="AC2135" t="s">
        <v>36</v>
      </c>
      <c r="AD2135" t="s">
        <v>36</v>
      </c>
      <c r="AE2135" t="s">
        <v>36</v>
      </c>
      <c r="AF2135" t="s">
        <v>36</v>
      </c>
      <c r="AG2135" t="s">
        <v>36</v>
      </c>
      <c r="AH2135" t="s">
        <v>36</v>
      </c>
    </row>
    <row r="2136" spans="1:34" x14ac:dyDescent="0.25">
      <c r="A2136">
        <v>594</v>
      </c>
      <c r="B2136" t="s">
        <v>34</v>
      </c>
      <c r="C2136">
        <v>4</v>
      </c>
      <c r="D2136">
        <v>15</v>
      </c>
      <c r="E2136">
        <v>2</v>
      </c>
      <c r="F2136" t="s">
        <v>38</v>
      </c>
      <c r="G2136">
        <v>3</v>
      </c>
      <c r="H2136">
        <v>2022</v>
      </c>
      <c r="I2136">
        <v>33</v>
      </c>
      <c r="J2136">
        <v>2.41</v>
      </c>
      <c r="K2136">
        <v>0</v>
      </c>
      <c r="L2136">
        <v>39.1</v>
      </c>
      <c r="M2136">
        <v>6.3900000000000003E-4</v>
      </c>
      <c r="N2136">
        <v>0.16</v>
      </c>
      <c r="O2136">
        <v>0</v>
      </c>
      <c r="P2136">
        <v>5.3109433962264096E-3</v>
      </c>
      <c r="Q2136">
        <v>0</v>
      </c>
      <c r="R2136">
        <v>0.06</v>
      </c>
      <c r="S2136">
        <v>0</v>
      </c>
      <c r="T2136">
        <v>79.58</v>
      </c>
      <c r="U2136">
        <v>0.21</v>
      </c>
      <c r="V2136">
        <v>0</v>
      </c>
      <c r="W2136">
        <v>0.57999999999999996</v>
      </c>
      <c r="X2136">
        <v>0</v>
      </c>
      <c r="Y2136">
        <v>0.31</v>
      </c>
      <c r="Z2136">
        <v>0</v>
      </c>
      <c r="AA2136">
        <v>1.7999999999999999E-2</v>
      </c>
      <c r="AB2136">
        <v>0</v>
      </c>
      <c r="AC2136" t="s">
        <v>36</v>
      </c>
      <c r="AD2136" t="s">
        <v>36</v>
      </c>
      <c r="AE2136" t="s">
        <v>36</v>
      </c>
      <c r="AF2136" t="s">
        <v>36</v>
      </c>
      <c r="AG2136" t="s">
        <v>36</v>
      </c>
      <c r="AH2136" t="s">
        <v>36</v>
      </c>
    </row>
    <row r="2137" spans="1:34" x14ac:dyDescent="0.25">
      <c r="A2137">
        <v>595</v>
      </c>
      <c r="B2137" t="s">
        <v>34</v>
      </c>
      <c r="C2137">
        <v>4</v>
      </c>
      <c r="D2137">
        <v>15</v>
      </c>
      <c r="E2137">
        <v>2</v>
      </c>
      <c r="F2137" t="s">
        <v>38</v>
      </c>
      <c r="G2137">
        <v>3</v>
      </c>
      <c r="H2137">
        <v>2023</v>
      </c>
      <c r="I2137">
        <v>34</v>
      </c>
      <c r="J2137">
        <v>2.41</v>
      </c>
      <c r="K2137">
        <v>0</v>
      </c>
      <c r="L2137">
        <v>39.1</v>
      </c>
      <c r="M2137">
        <v>6.3900000000000003E-4</v>
      </c>
      <c r="N2137">
        <v>0.16</v>
      </c>
      <c r="O2137">
        <v>0</v>
      </c>
      <c r="P2137">
        <v>5.3109433962264096E-3</v>
      </c>
      <c r="Q2137">
        <v>0</v>
      </c>
      <c r="R2137">
        <v>0.06</v>
      </c>
      <c r="S2137">
        <v>0</v>
      </c>
      <c r="T2137">
        <v>79.58</v>
      </c>
      <c r="U2137">
        <v>0.21</v>
      </c>
      <c r="V2137">
        <v>0</v>
      </c>
      <c r="W2137">
        <v>0.57999999999999996</v>
      </c>
      <c r="X2137">
        <v>0</v>
      </c>
      <c r="Y2137">
        <v>0.31</v>
      </c>
      <c r="Z2137">
        <v>0</v>
      </c>
      <c r="AA2137">
        <v>1.7999999999999999E-2</v>
      </c>
      <c r="AB2137">
        <v>0</v>
      </c>
      <c r="AC2137" t="s">
        <v>36</v>
      </c>
      <c r="AD2137" t="s">
        <v>36</v>
      </c>
      <c r="AE2137" t="s">
        <v>36</v>
      </c>
      <c r="AF2137" t="s">
        <v>36</v>
      </c>
      <c r="AG2137" t="s">
        <v>36</v>
      </c>
      <c r="AH2137" t="s">
        <v>36</v>
      </c>
    </row>
    <row r="2138" spans="1:34" x14ac:dyDescent="0.25">
      <c r="A2138">
        <v>596</v>
      </c>
      <c r="B2138" t="s">
        <v>34</v>
      </c>
      <c r="C2138">
        <v>4</v>
      </c>
      <c r="D2138">
        <v>15</v>
      </c>
      <c r="E2138">
        <v>2</v>
      </c>
      <c r="F2138" t="s">
        <v>38</v>
      </c>
      <c r="G2138">
        <v>3</v>
      </c>
      <c r="H2138">
        <v>2024</v>
      </c>
      <c r="I2138">
        <v>35</v>
      </c>
      <c r="J2138">
        <v>2.41</v>
      </c>
      <c r="K2138">
        <v>0</v>
      </c>
      <c r="L2138">
        <v>39.1</v>
      </c>
      <c r="M2138">
        <v>6.3900000000000003E-4</v>
      </c>
      <c r="N2138">
        <v>0.16</v>
      </c>
      <c r="O2138">
        <v>0</v>
      </c>
      <c r="P2138">
        <v>5.3109433962264096E-3</v>
      </c>
      <c r="Q2138">
        <v>0</v>
      </c>
      <c r="R2138">
        <v>0.06</v>
      </c>
      <c r="S2138">
        <v>0</v>
      </c>
      <c r="T2138">
        <v>79.58</v>
      </c>
      <c r="U2138">
        <v>0.21</v>
      </c>
      <c r="V2138">
        <v>0</v>
      </c>
      <c r="W2138">
        <v>0.57999999999999996</v>
      </c>
      <c r="X2138">
        <v>0</v>
      </c>
      <c r="Y2138">
        <v>0.31</v>
      </c>
      <c r="Z2138">
        <v>0</v>
      </c>
      <c r="AA2138">
        <v>1.7999999999999999E-2</v>
      </c>
      <c r="AB2138">
        <v>0</v>
      </c>
      <c r="AC2138" t="s">
        <v>36</v>
      </c>
      <c r="AD2138" t="s">
        <v>36</v>
      </c>
      <c r="AE2138" t="s">
        <v>36</v>
      </c>
      <c r="AF2138" t="s">
        <v>36</v>
      </c>
      <c r="AG2138" t="s">
        <v>36</v>
      </c>
      <c r="AH2138" t="s">
        <v>36</v>
      </c>
    </row>
    <row r="2139" spans="1:34" x14ac:dyDescent="0.25">
      <c r="A2139">
        <v>597</v>
      </c>
      <c r="B2139" t="s">
        <v>34</v>
      </c>
      <c r="C2139">
        <v>4</v>
      </c>
      <c r="D2139">
        <v>15</v>
      </c>
      <c r="E2139">
        <v>2</v>
      </c>
      <c r="F2139" t="s">
        <v>38</v>
      </c>
      <c r="G2139">
        <v>3</v>
      </c>
      <c r="H2139">
        <v>2025</v>
      </c>
      <c r="I2139">
        <v>36</v>
      </c>
      <c r="J2139">
        <v>2.41</v>
      </c>
      <c r="K2139">
        <v>0</v>
      </c>
      <c r="L2139">
        <v>39.1</v>
      </c>
      <c r="M2139">
        <v>6.3900000000000003E-4</v>
      </c>
      <c r="N2139">
        <v>0.16</v>
      </c>
      <c r="O2139">
        <v>0</v>
      </c>
      <c r="P2139">
        <v>5.3109433962264096E-3</v>
      </c>
      <c r="Q2139">
        <v>0</v>
      </c>
      <c r="R2139">
        <v>0.06</v>
      </c>
      <c r="S2139">
        <v>0</v>
      </c>
      <c r="T2139">
        <v>79.58</v>
      </c>
      <c r="U2139">
        <v>0.21</v>
      </c>
      <c r="V2139">
        <v>0</v>
      </c>
      <c r="W2139">
        <v>0.57999999999999996</v>
      </c>
      <c r="X2139">
        <v>0</v>
      </c>
      <c r="Y2139">
        <v>0.31</v>
      </c>
      <c r="Z2139">
        <v>0</v>
      </c>
      <c r="AA2139">
        <v>1.7999999999999999E-2</v>
      </c>
      <c r="AB2139">
        <v>0</v>
      </c>
      <c r="AC2139" t="s">
        <v>36</v>
      </c>
      <c r="AD2139" t="s">
        <v>36</v>
      </c>
      <c r="AE2139" t="s">
        <v>36</v>
      </c>
      <c r="AF2139" t="s">
        <v>36</v>
      </c>
      <c r="AG2139" t="s">
        <v>36</v>
      </c>
      <c r="AH2139" t="s">
        <v>36</v>
      </c>
    </row>
    <row r="2140" spans="1:34" x14ac:dyDescent="0.25">
      <c r="A2140">
        <v>598</v>
      </c>
      <c r="B2140" t="s">
        <v>34</v>
      </c>
      <c r="C2140">
        <v>4</v>
      </c>
      <c r="D2140">
        <v>15</v>
      </c>
      <c r="E2140">
        <v>2</v>
      </c>
      <c r="F2140" t="s">
        <v>38</v>
      </c>
      <c r="G2140">
        <v>3</v>
      </c>
      <c r="H2140">
        <v>2026</v>
      </c>
      <c r="I2140">
        <v>37</v>
      </c>
      <c r="J2140">
        <v>2.41</v>
      </c>
      <c r="K2140">
        <v>0</v>
      </c>
      <c r="L2140">
        <v>39.1</v>
      </c>
      <c r="M2140">
        <v>6.3900000000000003E-4</v>
      </c>
      <c r="N2140">
        <v>0.16</v>
      </c>
      <c r="O2140">
        <v>0</v>
      </c>
      <c r="P2140">
        <v>5.3109433962264096E-3</v>
      </c>
      <c r="Q2140">
        <v>0</v>
      </c>
      <c r="R2140">
        <v>0.06</v>
      </c>
      <c r="S2140">
        <v>0</v>
      </c>
      <c r="T2140">
        <v>79.58</v>
      </c>
      <c r="U2140">
        <v>0.21</v>
      </c>
      <c r="V2140">
        <v>0</v>
      </c>
      <c r="W2140">
        <v>0.57999999999999996</v>
      </c>
      <c r="X2140">
        <v>0</v>
      </c>
      <c r="Y2140">
        <v>0.31</v>
      </c>
      <c r="Z2140">
        <v>0</v>
      </c>
      <c r="AA2140">
        <v>1.7999999999999999E-2</v>
      </c>
      <c r="AB2140">
        <v>0</v>
      </c>
      <c r="AC2140" t="s">
        <v>36</v>
      </c>
      <c r="AD2140" t="s">
        <v>36</v>
      </c>
      <c r="AE2140" t="s">
        <v>36</v>
      </c>
      <c r="AF2140" t="s">
        <v>36</v>
      </c>
      <c r="AG2140" t="s">
        <v>36</v>
      </c>
      <c r="AH2140" t="s">
        <v>36</v>
      </c>
    </row>
    <row r="2141" spans="1:34" x14ac:dyDescent="0.25">
      <c r="A2141">
        <v>599</v>
      </c>
      <c r="B2141" t="s">
        <v>34</v>
      </c>
      <c r="C2141">
        <v>4</v>
      </c>
      <c r="D2141">
        <v>15</v>
      </c>
      <c r="E2141">
        <v>2</v>
      </c>
      <c r="F2141" t="s">
        <v>38</v>
      </c>
      <c r="G2141">
        <v>3</v>
      </c>
      <c r="H2141">
        <v>2027</v>
      </c>
      <c r="I2141">
        <v>38</v>
      </c>
      <c r="J2141">
        <v>2.41</v>
      </c>
      <c r="K2141">
        <v>0</v>
      </c>
      <c r="L2141">
        <v>39.1</v>
      </c>
      <c r="M2141">
        <v>6.3900000000000003E-4</v>
      </c>
      <c r="N2141">
        <v>0.16</v>
      </c>
      <c r="O2141">
        <v>0</v>
      </c>
      <c r="P2141">
        <v>5.3109433962264096E-3</v>
      </c>
      <c r="Q2141">
        <v>0</v>
      </c>
      <c r="R2141">
        <v>0.06</v>
      </c>
      <c r="S2141">
        <v>0</v>
      </c>
      <c r="T2141">
        <v>79.58</v>
      </c>
      <c r="U2141">
        <v>0.21</v>
      </c>
      <c r="V2141">
        <v>0</v>
      </c>
      <c r="W2141">
        <v>0.57999999999999996</v>
      </c>
      <c r="X2141">
        <v>0</v>
      </c>
      <c r="Y2141">
        <v>0.31</v>
      </c>
      <c r="Z2141">
        <v>0</v>
      </c>
      <c r="AA2141">
        <v>1.7999999999999999E-2</v>
      </c>
      <c r="AB2141">
        <v>0</v>
      </c>
      <c r="AC2141" t="s">
        <v>36</v>
      </c>
      <c r="AD2141" t="s">
        <v>36</v>
      </c>
      <c r="AE2141" t="s">
        <v>36</v>
      </c>
      <c r="AF2141" t="s">
        <v>36</v>
      </c>
      <c r="AG2141" t="s">
        <v>36</v>
      </c>
      <c r="AH2141" t="s">
        <v>36</v>
      </c>
    </row>
    <row r="2142" spans="1:34" x14ac:dyDescent="0.25">
      <c r="A2142">
        <v>600</v>
      </c>
      <c r="B2142" t="s">
        <v>34</v>
      </c>
      <c r="C2142">
        <v>4</v>
      </c>
      <c r="D2142">
        <v>15</v>
      </c>
      <c r="E2142">
        <v>2</v>
      </c>
      <c r="F2142" t="s">
        <v>38</v>
      </c>
      <c r="G2142">
        <v>3</v>
      </c>
      <c r="H2142">
        <v>2028</v>
      </c>
      <c r="I2142">
        <v>39</v>
      </c>
      <c r="J2142">
        <v>2.41</v>
      </c>
      <c r="K2142">
        <v>0</v>
      </c>
      <c r="L2142">
        <v>39.1</v>
      </c>
      <c r="M2142">
        <v>6.3900000000000003E-4</v>
      </c>
      <c r="N2142">
        <v>0.16</v>
      </c>
      <c r="O2142">
        <v>0</v>
      </c>
      <c r="P2142">
        <v>5.3109433962264096E-3</v>
      </c>
      <c r="Q2142">
        <v>0</v>
      </c>
      <c r="R2142">
        <v>0.06</v>
      </c>
      <c r="S2142">
        <v>0</v>
      </c>
      <c r="T2142">
        <v>79.58</v>
      </c>
      <c r="U2142">
        <v>0.21</v>
      </c>
      <c r="V2142">
        <v>0</v>
      </c>
      <c r="W2142">
        <v>0.57999999999999996</v>
      </c>
      <c r="X2142">
        <v>0</v>
      </c>
      <c r="Y2142">
        <v>0.31</v>
      </c>
      <c r="Z2142">
        <v>0</v>
      </c>
      <c r="AA2142">
        <v>1.7999999999999999E-2</v>
      </c>
      <c r="AB2142">
        <v>0</v>
      </c>
      <c r="AC2142" t="s">
        <v>36</v>
      </c>
      <c r="AD2142" t="s">
        <v>36</v>
      </c>
      <c r="AE2142" t="s">
        <v>36</v>
      </c>
      <c r="AF2142" t="s">
        <v>36</v>
      </c>
      <c r="AG2142" t="s">
        <v>36</v>
      </c>
      <c r="AH2142" t="s">
        <v>36</v>
      </c>
    </row>
    <row r="2143" spans="1:34" x14ac:dyDescent="0.25">
      <c r="A2143">
        <v>601</v>
      </c>
      <c r="B2143" t="s">
        <v>34</v>
      </c>
      <c r="C2143">
        <v>4</v>
      </c>
      <c r="D2143">
        <v>15</v>
      </c>
      <c r="E2143">
        <v>2</v>
      </c>
      <c r="F2143" t="s">
        <v>38</v>
      </c>
      <c r="G2143">
        <v>3</v>
      </c>
      <c r="H2143">
        <v>2029</v>
      </c>
      <c r="I2143">
        <v>40</v>
      </c>
      <c r="J2143">
        <v>2.41</v>
      </c>
      <c r="K2143">
        <v>0</v>
      </c>
      <c r="L2143">
        <v>39.1</v>
      </c>
      <c r="M2143">
        <v>6.3900000000000003E-4</v>
      </c>
      <c r="N2143">
        <v>0.16</v>
      </c>
      <c r="O2143">
        <v>0</v>
      </c>
      <c r="P2143">
        <v>5.3109433962264096E-3</v>
      </c>
      <c r="Q2143">
        <v>0</v>
      </c>
      <c r="R2143">
        <v>0.06</v>
      </c>
      <c r="S2143">
        <v>0</v>
      </c>
      <c r="T2143">
        <v>79.58</v>
      </c>
      <c r="U2143">
        <v>0.21</v>
      </c>
      <c r="V2143">
        <v>0</v>
      </c>
      <c r="W2143">
        <v>0.57999999999999996</v>
      </c>
      <c r="X2143">
        <v>0</v>
      </c>
      <c r="Y2143">
        <v>0.31</v>
      </c>
      <c r="Z2143">
        <v>0</v>
      </c>
      <c r="AA2143">
        <v>1.7999999999999999E-2</v>
      </c>
      <c r="AB2143">
        <v>0</v>
      </c>
      <c r="AC2143" t="s">
        <v>36</v>
      </c>
      <c r="AD2143" t="s">
        <v>36</v>
      </c>
      <c r="AE2143" t="s">
        <v>36</v>
      </c>
      <c r="AF2143" t="s">
        <v>36</v>
      </c>
      <c r="AG2143" t="s">
        <v>36</v>
      </c>
      <c r="AH2143" t="s">
        <v>36</v>
      </c>
    </row>
    <row r="2144" spans="1:34" x14ac:dyDescent="0.25">
      <c r="A2144">
        <v>602</v>
      </c>
      <c r="B2144" t="s">
        <v>34</v>
      </c>
      <c r="C2144">
        <v>4</v>
      </c>
      <c r="D2144">
        <v>15</v>
      </c>
      <c r="E2144">
        <v>2</v>
      </c>
      <c r="F2144" t="s">
        <v>38</v>
      </c>
      <c r="G2144">
        <v>3</v>
      </c>
      <c r="H2144">
        <v>2030</v>
      </c>
      <c r="I2144">
        <v>41</v>
      </c>
      <c r="J2144">
        <v>2.41</v>
      </c>
      <c r="K2144">
        <v>0</v>
      </c>
      <c r="L2144">
        <v>39.1</v>
      </c>
      <c r="M2144">
        <v>6.3900000000000003E-4</v>
      </c>
      <c r="N2144">
        <v>0.16</v>
      </c>
      <c r="O2144">
        <v>0</v>
      </c>
      <c r="P2144">
        <v>5.3109433962264096E-3</v>
      </c>
      <c r="Q2144">
        <v>0</v>
      </c>
      <c r="R2144">
        <v>0.06</v>
      </c>
      <c r="S2144">
        <v>0</v>
      </c>
      <c r="T2144">
        <v>79.58</v>
      </c>
      <c r="U2144">
        <v>0.21</v>
      </c>
      <c r="V2144">
        <v>0</v>
      </c>
      <c r="W2144">
        <v>0.57999999999999996</v>
      </c>
      <c r="X2144">
        <v>0</v>
      </c>
      <c r="Y2144">
        <v>0.31</v>
      </c>
      <c r="Z2144">
        <v>0</v>
      </c>
      <c r="AA2144">
        <v>1.7999999999999999E-2</v>
      </c>
      <c r="AB2144">
        <v>0</v>
      </c>
      <c r="AC2144" t="s">
        <v>36</v>
      </c>
      <c r="AD2144" t="s">
        <v>36</v>
      </c>
      <c r="AE2144" t="s">
        <v>36</v>
      </c>
      <c r="AF2144" t="s">
        <v>36</v>
      </c>
      <c r="AG2144" t="s">
        <v>36</v>
      </c>
      <c r="AH2144" t="s">
        <v>36</v>
      </c>
    </row>
    <row r="2145" spans="1:34" x14ac:dyDescent="0.25">
      <c r="A2145">
        <v>603</v>
      </c>
      <c r="B2145" t="s">
        <v>34</v>
      </c>
      <c r="C2145">
        <v>4</v>
      </c>
      <c r="D2145">
        <v>15</v>
      </c>
      <c r="E2145">
        <v>2</v>
      </c>
      <c r="F2145" t="s">
        <v>38</v>
      </c>
      <c r="G2145">
        <v>3</v>
      </c>
      <c r="H2145">
        <v>2031</v>
      </c>
      <c r="I2145">
        <v>42</v>
      </c>
      <c r="J2145">
        <v>2.41</v>
      </c>
      <c r="K2145">
        <v>0</v>
      </c>
      <c r="L2145">
        <v>39.1</v>
      </c>
      <c r="M2145">
        <v>6.3900000000000003E-4</v>
      </c>
      <c r="N2145">
        <v>0.16</v>
      </c>
      <c r="O2145">
        <v>0</v>
      </c>
      <c r="P2145">
        <v>5.3109433962264096E-3</v>
      </c>
      <c r="Q2145">
        <v>0</v>
      </c>
      <c r="R2145">
        <v>0.06</v>
      </c>
      <c r="S2145">
        <v>0</v>
      </c>
      <c r="T2145">
        <v>79.58</v>
      </c>
      <c r="U2145">
        <v>0.21</v>
      </c>
      <c r="V2145">
        <v>0</v>
      </c>
      <c r="W2145">
        <v>0.57999999999999996</v>
      </c>
      <c r="X2145">
        <v>0</v>
      </c>
      <c r="Y2145">
        <v>0.31</v>
      </c>
      <c r="Z2145">
        <v>0</v>
      </c>
      <c r="AA2145">
        <v>1.7999999999999999E-2</v>
      </c>
      <c r="AB2145">
        <v>0</v>
      </c>
      <c r="AC2145" t="s">
        <v>36</v>
      </c>
      <c r="AD2145" t="s">
        <v>36</v>
      </c>
      <c r="AE2145" t="s">
        <v>36</v>
      </c>
      <c r="AF2145" t="s">
        <v>36</v>
      </c>
      <c r="AG2145" t="s">
        <v>36</v>
      </c>
      <c r="AH2145" t="s">
        <v>36</v>
      </c>
    </row>
    <row r="2146" spans="1:34" x14ac:dyDescent="0.25">
      <c r="A2146">
        <v>604</v>
      </c>
      <c r="B2146" t="s">
        <v>34</v>
      </c>
      <c r="C2146">
        <v>4</v>
      </c>
      <c r="D2146">
        <v>15</v>
      </c>
      <c r="E2146">
        <v>2</v>
      </c>
      <c r="F2146" t="s">
        <v>38</v>
      </c>
      <c r="G2146">
        <v>3</v>
      </c>
      <c r="H2146">
        <v>2032</v>
      </c>
      <c r="I2146">
        <v>43</v>
      </c>
      <c r="J2146">
        <v>2.41</v>
      </c>
      <c r="K2146">
        <v>0</v>
      </c>
      <c r="L2146">
        <v>39.1</v>
      </c>
      <c r="M2146">
        <v>6.3900000000000003E-4</v>
      </c>
      <c r="N2146">
        <v>0.16</v>
      </c>
      <c r="O2146">
        <v>0</v>
      </c>
      <c r="P2146">
        <v>5.3109433962264096E-3</v>
      </c>
      <c r="Q2146">
        <v>0</v>
      </c>
      <c r="R2146">
        <v>0.06</v>
      </c>
      <c r="S2146">
        <v>0</v>
      </c>
      <c r="T2146">
        <v>79.58</v>
      </c>
      <c r="U2146">
        <v>0.21</v>
      </c>
      <c r="V2146">
        <v>0</v>
      </c>
      <c r="W2146">
        <v>0.57999999999999996</v>
      </c>
      <c r="X2146">
        <v>0</v>
      </c>
      <c r="Y2146">
        <v>0.31</v>
      </c>
      <c r="Z2146">
        <v>0</v>
      </c>
      <c r="AA2146">
        <v>1.7999999999999999E-2</v>
      </c>
      <c r="AB2146">
        <v>0</v>
      </c>
      <c r="AC2146" t="s">
        <v>36</v>
      </c>
      <c r="AD2146" t="s">
        <v>36</v>
      </c>
      <c r="AE2146" t="s">
        <v>36</v>
      </c>
      <c r="AF2146" t="s">
        <v>36</v>
      </c>
      <c r="AG2146" t="s">
        <v>36</v>
      </c>
      <c r="AH2146" t="s">
        <v>36</v>
      </c>
    </row>
    <row r="2147" spans="1:34" x14ac:dyDescent="0.25">
      <c r="A2147">
        <v>605</v>
      </c>
      <c r="B2147" t="s">
        <v>34</v>
      </c>
      <c r="C2147">
        <v>4</v>
      </c>
      <c r="D2147">
        <v>15</v>
      </c>
      <c r="E2147">
        <v>2</v>
      </c>
      <c r="F2147" t="s">
        <v>38</v>
      </c>
      <c r="G2147">
        <v>3</v>
      </c>
      <c r="H2147">
        <v>2033</v>
      </c>
      <c r="I2147">
        <v>44</v>
      </c>
      <c r="J2147">
        <v>2.41</v>
      </c>
      <c r="K2147">
        <v>0</v>
      </c>
      <c r="L2147">
        <v>39.1</v>
      </c>
      <c r="M2147">
        <v>6.3900000000000003E-4</v>
      </c>
      <c r="N2147">
        <v>0.16</v>
      </c>
      <c r="O2147">
        <v>0</v>
      </c>
      <c r="P2147">
        <v>5.3109433962264096E-3</v>
      </c>
      <c r="Q2147">
        <v>0</v>
      </c>
      <c r="R2147">
        <v>0.06</v>
      </c>
      <c r="S2147">
        <v>0</v>
      </c>
      <c r="T2147">
        <v>79.58</v>
      </c>
      <c r="U2147">
        <v>0.21</v>
      </c>
      <c r="V2147">
        <v>0</v>
      </c>
      <c r="W2147">
        <v>0.57999999999999996</v>
      </c>
      <c r="X2147">
        <v>0</v>
      </c>
      <c r="Y2147">
        <v>0.31</v>
      </c>
      <c r="Z2147">
        <v>0</v>
      </c>
      <c r="AA2147">
        <v>1.7999999999999999E-2</v>
      </c>
      <c r="AB2147">
        <v>0</v>
      </c>
      <c r="AC2147" t="s">
        <v>36</v>
      </c>
      <c r="AD2147" t="s">
        <v>36</v>
      </c>
      <c r="AE2147" t="s">
        <v>36</v>
      </c>
      <c r="AF2147" t="s">
        <v>36</v>
      </c>
      <c r="AG2147" t="s">
        <v>36</v>
      </c>
      <c r="AH2147" t="s">
        <v>36</v>
      </c>
    </row>
    <row r="2148" spans="1:34" x14ac:dyDescent="0.25">
      <c r="A2148">
        <v>606</v>
      </c>
      <c r="B2148" t="s">
        <v>34</v>
      </c>
      <c r="C2148">
        <v>4</v>
      </c>
      <c r="D2148">
        <v>15</v>
      </c>
      <c r="E2148">
        <v>2</v>
      </c>
      <c r="F2148" t="s">
        <v>38</v>
      </c>
      <c r="G2148">
        <v>3</v>
      </c>
      <c r="H2148">
        <v>2034</v>
      </c>
      <c r="I2148">
        <v>45</v>
      </c>
      <c r="J2148">
        <v>2.41</v>
      </c>
      <c r="K2148">
        <v>0</v>
      </c>
      <c r="L2148">
        <v>39.1</v>
      </c>
      <c r="M2148">
        <v>6.3900000000000003E-4</v>
      </c>
      <c r="N2148">
        <v>0.16</v>
      </c>
      <c r="O2148">
        <v>0</v>
      </c>
      <c r="P2148">
        <v>5.3109433962264096E-3</v>
      </c>
      <c r="Q2148">
        <v>0</v>
      </c>
      <c r="R2148">
        <v>0.06</v>
      </c>
      <c r="S2148">
        <v>0</v>
      </c>
      <c r="T2148">
        <v>79.58</v>
      </c>
      <c r="U2148">
        <v>0.21</v>
      </c>
      <c r="V2148">
        <v>0</v>
      </c>
      <c r="W2148">
        <v>0.57999999999999996</v>
      </c>
      <c r="X2148">
        <v>0</v>
      </c>
      <c r="Y2148">
        <v>0.31</v>
      </c>
      <c r="Z2148">
        <v>0</v>
      </c>
      <c r="AA2148">
        <v>1.7999999999999999E-2</v>
      </c>
      <c r="AB2148">
        <v>0</v>
      </c>
      <c r="AC2148" t="s">
        <v>36</v>
      </c>
      <c r="AD2148" t="s">
        <v>36</v>
      </c>
      <c r="AE2148" t="s">
        <v>36</v>
      </c>
      <c r="AF2148" t="s">
        <v>36</v>
      </c>
      <c r="AG2148" t="s">
        <v>36</v>
      </c>
      <c r="AH2148" t="s">
        <v>36</v>
      </c>
    </row>
    <row r="2149" spans="1:34" x14ac:dyDescent="0.25">
      <c r="A2149">
        <v>607</v>
      </c>
      <c r="B2149" t="s">
        <v>34</v>
      </c>
      <c r="C2149">
        <v>4</v>
      </c>
      <c r="D2149">
        <v>15</v>
      </c>
      <c r="E2149">
        <v>2</v>
      </c>
      <c r="F2149" t="s">
        <v>38</v>
      </c>
      <c r="G2149">
        <v>3</v>
      </c>
      <c r="H2149">
        <v>2035</v>
      </c>
      <c r="I2149">
        <v>46</v>
      </c>
      <c r="J2149">
        <v>2.41</v>
      </c>
      <c r="K2149">
        <v>0</v>
      </c>
      <c r="L2149">
        <v>39.1</v>
      </c>
      <c r="M2149">
        <v>6.3900000000000003E-4</v>
      </c>
      <c r="N2149">
        <v>0.16</v>
      </c>
      <c r="O2149">
        <v>0</v>
      </c>
      <c r="P2149">
        <v>5.3109433962264096E-3</v>
      </c>
      <c r="Q2149">
        <v>0</v>
      </c>
      <c r="R2149">
        <v>0.06</v>
      </c>
      <c r="S2149">
        <v>0</v>
      </c>
      <c r="T2149">
        <v>79.58</v>
      </c>
      <c r="U2149">
        <v>0.21</v>
      </c>
      <c r="V2149">
        <v>0</v>
      </c>
      <c r="W2149">
        <v>0.57999999999999996</v>
      </c>
      <c r="X2149">
        <v>0</v>
      </c>
      <c r="Y2149">
        <v>0.31</v>
      </c>
      <c r="Z2149">
        <v>0</v>
      </c>
      <c r="AA2149">
        <v>1.7999999999999999E-2</v>
      </c>
      <c r="AB2149">
        <v>0</v>
      </c>
      <c r="AC2149" t="s">
        <v>36</v>
      </c>
      <c r="AD2149" t="s">
        <v>36</v>
      </c>
      <c r="AE2149" t="s">
        <v>36</v>
      </c>
      <c r="AF2149" t="s">
        <v>36</v>
      </c>
      <c r="AG2149" t="s">
        <v>36</v>
      </c>
      <c r="AH2149" t="s">
        <v>36</v>
      </c>
    </row>
    <row r="2150" spans="1:34" x14ac:dyDescent="0.25">
      <c r="A2150">
        <v>608</v>
      </c>
      <c r="B2150" t="s">
        <v>34</v>
      </c>
      <c r="C2150">
        <v>4</v>
      </c>
      <c r="D2150">
        <v>15</v>
      </c>
      <c r="E2150">
        <v>2</v>
      </c>
      <c r="F2150" t="s">
        <v>38</v>
      </c>
      <c r="G2150">
        <v>3</v>
      </c>
      <c r="H2150">
        <v>2036</v>
      </c>
      <c r="I2150">
        <v>47</v>
      </c>
      <c r="J2150">
        <v>2.41</v>
      </c>
      <c r="K2150">
        <v>0</v>
      </c>
      <c r="L2150">
        <v>39.1</v>
      </c>
      <c r="M2150">
        <v>6.3900000000000003E-4</v>
      </c>
      <c r="N2150">
        <v>0.16</v>
      </c>
      <c r="O2150">
        <v>0</v>
      </c>
      <c r="P2150">
        <v>5.3109433962264096E-3</v>
      </c>
      <c r="Q2150">
        <v>0</v>
      </c>
      <c r="R2150">
        <v>0.06</v>
      </c>
      <c r="S2150">
        <v>0</v>
      </c>
      <c r="T2150">
        <v>79.58</v>
      </c>
      <c r="U2150">
        <v>0.21</v>
      </c>
      <c r="V2150">
        <v>0</v>
      </c>
      <c r="W2150">
        <v>0.57999999999999996</v>
      </c>
      <c r="X2150">
        <v>0</v>
      </c>
      <c r="Y2150">
        <v>0.31</v>
      </c>
      <c r="Z2150">
        <v>0</v>
      </c>
      <c r="AA2150">
        <v>1.7999999999999999E-2</v>
      </c>
      <c r="AB2150">
        <v>0</v>
      </c>
      <c r="AC2150" t="s">
        <v>36</v>
      </c>
      <c r="AD2150" t="s">
        <v>36</v>
      </c>
      <c r="AE2150" t="s">
        <v>36</v>
      </c>
      <c r="AF2150" t="s">
        <v>36</v>
      </c>
      <c r="AG2150" t="s">
        <v>36</v>
      </c>
      <c r="AH2150" t="s">
        <v>36</v>
      </c>
    </row>
    <row r="2151" spans="1:34" x14ac:dyDescent="0.25">
      <c r="A2151">
        <v>609</v>
      </c>
      <c r="B2151" t="s">
        <v>34</v>
      </c>
      <c r="C2151">
        <v>4</v>
      </c>
      <c r="D2151">
        <v>15</v>
      </c>
      <c r="E2151">
        <v>2</v>
      </c>
      <c r="F2151" t="s">
        <v>38</v>
      </c>
      <c r="G2151">
        <v>3</v>
      </c>
      <c r="H2151">
        <v>2037</v>
      </c>
      <c r="I2151">
        <v>48</v>
      </c>
      <c r="J2151">
        <v>2.41</v>
      </c>
      <c r="K2151">
        <v>0</v>
      </c>
      <c r="L2151">
        <v>39.1</v>
      </c>
      <c r="M2151">
        <v>6.3900000000000003E-4</v>
      </c>
      <c r="N2151">
        <v>0.16</v>
      </c>
      <c r="O2151">
        <v>0</v>
      </c>
      <c r="P2151">
        <v>5.3109433962264096E-3</v>
      </c>
      <c r="Q2151">
        <v>0</v>
      </c>
      <c r="R2151">
        <v>0.06</v>
      </c>
      <c r="S2151">
        <v>0</v>
      </c>
      <c r="T2151">
        <v>79.58</v>
      </c>
      <c r="U2151">
        <v>0.21</v>
      </c>
      <c r="V2151">
        <v>0</v>
      </c>
      <c r="W2151">
        <v>0.57999999999999996</v>
      </c>
      <c r="X2151">
        <v>0</v>
      </c>
      <c r="Y2151">
        <v>0.31</v>
      </c>
      <c r="Z2151">
        <v>0</v>
      </c>
      <c r="AA2151">
        <v>1.7999999999999999E-2</v>
      </c>
      <c r="AB2151">
        <v>0</v>
      </c>
      <c r="AC2151" t="s">
        <v>36</v>
      </c>
      <c r="AD2151" t="s">
        <v>36</v>
      </c>
      <c r="AE2151" t="s">
        <v>36</v>
      </c>
      <c r="AF2151" t="s">
        <v>36</v>
      </c>
      <c r="AG2151" t="s">
        <v>36</v>
      </c>
      <c r="AH2151" t="s">
        <v>36</v>
      </c>
    </row>
    <row r="2152" spans="1:34" x14ac:dyDescent="0.25">
      <c r="A2152">
        <v>610</v>
      </c>
      <c r="B2152" t="s">
        <v>34</v>
      </c>
      <c r="C2152">
        <v>4</v>
      </c>
      <c r="D2152">
        <v>15</v>
      </c>
      <c r="E2152">
        <v>2</v>
      </c>
      <c r="F2152" t="s">
        <v>38</v>
      </c>
      <c r="G2152">
        <v>3</v>
      </c>
      <c r="H2152">
        <v>2038</v>
      </c>
      <c r="I2152">
        <v>49</v>
      </c>
      <c r="J2152">
        <v>2.41</v>
      </c>
      <c r="K2152">
        <v>0</v>
      </c>
      <c r="L2152">
        <v>39.1</v>
      </c>
      <c r="M2152">
        <v>6.3900000000000003E-4</v>
      </c>
      <c r="N2152">
        <v>0.16</v>
      </c>
      <c r="O2152">
        <v>0</v>
      </c>
      <c r="P2152">
        <v>5.3109433962264096E-3</v>
      </c>
      <c r="Q2152">
        <v>0</v>
      </c>
      <c r="R2152">
        <v>0.06</v>
      </c>
      <c r="S2152">
        <v>0</v>
      </c>
      <c r="T2152">
        <v>79.58</v>
      </c>
      <c r="U2152">
        <v>0.21</v>
      </c>
      <c r="V2152">
        <v>0</v>
      </c>
      <c r="W2152">
        <v>0.57999999999999996</v>
      </c>
      <c r="X2152">
        <v>0</v>
      </c>
      <c r="Y2152">
        <v>0.31</v>
      </c>
      <c r="Z2152">
        <v>0</v>
      </c>
      <c r="AA2152">
        <v>1.7999999999999999E-2</v>
      </c>
      <c r="AB2152">
        <v>0</v>
      </c>
      <c r="AC2152" t="s">
        <v>36</v>
      </c>
      <c r="AD2152" t="s">
        <v>36</v>
      </c>
      <c r="AE2152" t="s">
        <v>36</v>
      </c>
      <c r="AF2152" t="s">
        <v>36</v>
      </c>
      <c r="AG2152" t="s">
        <v>36</v>
      </c>
      <c r="AH2152" t="s">
        <v>36</v>
      </c>
    </row>
    <row r="2153" spans="1:34" x14ac:dyDescent="0.25">
      <c r="A2153">
        <v>611</v>
      </c>
      <c r="B2153" t="s">
        <v>34</v>
      </c>
      <c r="C2153">
        <v>4</v>
      </c>
      <c r="D2153">
        <v>15</v>
      </c>
      <c r="E2153">
        <v>2</v>
      </c>
      <c r="F2153" t="s">
        <v>38</v>
      </c>
      <c r="G2153">
        <v>3</v>
      </c>
      <c r="H2153">
        <v>2039</v>
      </c>
      <c r="I2153">
        <v>50</v>
      </c>
      <c r="J2153">
        <v>2.41</v>
      </c>
      <c r="K2153">
        <v>0</v>
      </c>
      <c r="L2153">
        <v>39.1</v>
      </c>
      <c r="M2153">
        <v>6.3900000000000003E-4</v>
      </c>
      <c r="N2153">
        <v>0.16</v>
      </c>
      <c r="O2153">
        <v>0</v>
      </c>
      <c r="P2153">
        <v>5.3109433962264096E-3</v>
      </c>
      <c r="Q2153">
        <v>0</v>
      </c>
      <c r="R2153">
        <v>0.06</v>
      </c>
      <c r="S2153">
        <v>0</v>
      </c>
      <c r="T2153">
        <v>79.58</v>
      </c>
      <c r="U2153">
        <v>0.21</v>
      </c>
      <c r="V2153">
        <v>0</v>
      </c>
      <c r="W2153">
        <v>0.57999999999999996</v>
      </c>
      <c r="X2153">
        <v>0</v>
      </c>
      <c r="Y2153">
        <v>0.31</v>
      </c>
      <c r="Z2153">
        <v>0</v>
      </c>
      <c r="AA2153">
        <v>1.7999999999999999E-2</v>
      </c>
      <c r="AB2153">
        <v>0</v>
      </c>
      <c r="AC2153" t="s">
        <v>36</v>
      </c>
      <c r="AD2153" t="s">
        <v>36</v>
      </c>
      <c r="AE2153" t="s">
        <v>36</v>
      </c>
      <c r="AF2153" t="s">
        <v>36</v>
      </c>
      <c r="AG2153" t="s">
        <v>36</v>
      </c>
      <c r="AH2153" t="s">
        <v>36</v>
      </c>
    </row>
    <row r="2154" spans="1:34" x14ac:dyDescent="0.25">
      <c r="A2154">
        <v>612</v>
      </c>
      <c r="B2154" t="s">
        <v>34</v>
      </c>
      <c r="C2154">
        <v>4</v>
      </c>
      <c r="D2154">
        <v>15</v>
      </c>
      <c r="E2154">
        <v>2</v>
      </c>
      <c r="F2154" t="s">
        <v>38</v>
      </c>
      <c r="G2154">
        <v>3</v>
      </c>
      <c r="H2154">
        <v>2040</v>
      </c>
      <c r="I2154">
        <v>51</v>
      </c>
      <c r="J2154">
        <v>2.41</v>
      </c>
      <c r="K2154">
        <v>0</v>
      </c>
      <c r="L2154">
        <v>39.1</v>
      </c>
      <c r="M2154">
        <v>6.3900000000000003E-4</v>
      </c>
      <c r="N2154">
        <v>0.16</v>
      </c>
      <c r="O2154">
        <v>0</v>
      </c>
      <c r="P2154">
        <v>5.3109433962264096E-3</v>
      </c>
      <c r="Q2154">
        <v>0</v>
      </c>
      <c r="R2154">
        <v>0.06</v>
      </c>
      <c r="S2154">
        <v>0</v>
      </c>
      <c r="T2154">
        <v>79.58</v>
      </c>
      <c r="U2154">
        <v>0.21</v>
      </c>
      <c r="V2154">
        <v>0</v>
      </c>
      <c r="W2154">
        <v>0.57999999999999996</v>
      </c>
      <c r="X2154">
        <v>0</v>
      </c>
      <c r="Y2154">
        <v>0.31</v>
      </c>
      <c r="Z2154">
        <v>0</v>
      </c>
      <c r="AA2154">
        <v>1.7999999999999999E-2</v>
      </c>
      <c r="AB2154">
        <v>0</v>
      </c>
      <c r="AC2154" t="s">
        <v>36</v>
      </c>
      <c r="AD2154" t="s">
        <v>36</v>
      </c>
      <c r="AE2154" t="s">
        <v>36</v>
      </c>
      <c r="AF2154" t="s">
        <v>36</v>
      </c>
      <c r="AG2154" t="s">
        <v>36</v>
      </c>
      <c r="AH2154" t="s">
        <v>36</v>
      </c>
    </row>
    <row r="2155" spans="1:34" x14ac:dyDescent="0.25">
      <c r="A2155">
        <v>645</v>
      </c>
      <c r="B2155" t="s">
        <v>34</v>
      </c>
      <c r="C2155">
        <v>4</v>
      </c>
      <c r="D2155">
        <v>25</v>
      </c>
      <c r="E2155">
        <v>3</v>
      </c>
      <c r="F2155" t="s">
        <v>38</v>
      </c>
      <c r="G2155">
        <v>3</v>
      </c>
      <c r="H2155">
        <v>2022</v>
      </c>
      <c r="I2155">
        <v>33</v>
      </c>
      <c r="J2155">
        <v>2.41</v>
      </c>
      <c r="K2155">
        <v>0</v>
      </c>
      <c r="L2155">
        <v>39.1</v>
      </c>
      <c r="M2155">
        <v>6.3900000000000003E-4</v>
      </c>
      <c r="N2155">
        <v>0.16</v>
      </c>
      <c r="O2155">
        <v>0</v>
      </c>
      <c r="P2155">
        <v>5.3109433962264096E-3</v>
      </c>
      <c r="Q2155">
        <v>0</v>
      </c>
      <c r="R2155">
        <v>0.06</v>
      </c>
      <c r="S2155">
        <v>0</v>
      </c>
      <c r="T2155">
        <v>79.58</v>
      </c>
      <c r="U2155">
        <v>0.21</v>
      </c>
      <c r="V2155">
        <v>0</v>
      </c>
      <c r="W2155">
        <v>0.57999999999999996</v>
      </c>
      <c r="X2155">
        <v>0</v>
      </c>
      <c r="Y2155">
        <v>0.31</v>
      </c>
      <c r="Z2155">
        <v>0</v>
      </c>
      <c r="AA2155">
        <v>1.7999999999999999E-2</v>
      </c>
      <c r="AB2155">
        <v>0</v>
      </c>
      <c r="AC2155" t="s">
        <v>36</v>
      </c>
      <c r="AD2155" t="s">
        <v>36</v>
      </c>
      <c r="AE2155" t="s">
        <v>36</v>
      </c>
      <c r="AF2155" t="s">
        <v>36</v>
      </c>
      <c r="AG2155" t="s">
        <v>36</v>
      </c>
      <c r="AH2155" t="s">
        <v>36</v>
      </c>
    </row>
    <row r="2156" spans="1:34" x14ac:dyDescent="0.25">
      <c r="A2156">
        <v>646</v>
      </c>
      <c r="B2156" t="s">
        <v>34</v>
      </c>
      <c r="C2156">
        <v>4</v>
      </c>
      <c r="D2156">
        <v>25</v>
      </c>
      <c r="E2156">
        <v>3</v>
      </c>
      <c r="F2156" t="s">
        <v>38</v>
      </c>
      <c r="G2156">
        <v>3</v>
      </c>
      <c r="H2156">
        <v>2023</v>
      </c>
      <c r="I2156">
        <v>34</v>
      </c>
      <c r="J2156">
        <v>2.41</v>
      </c>
      <c r="K2156">
        <v>0</v>
      </c>
      <c r="L2156">
        <v>39.1</v>
      </c>
      <c r="M2156">
        <v>6.3900000000000003E-4</v>
      </c>
      <c r="N2156">
        <v>0.16</v>
      </c>
      <c r="O2156">
        <v>0</v>
      </c>
      <c r="P2156">
        <v>5.3109433962264096E-3</v>
      </c>
      <c r="Q2156">
        <v>0</v>
      </c>
      <c r="R2156">
        <v>0.06</v>
      </c>
      <c r="S2156">
        <v>0</v>
      </c>
      <c r="T2156">
        <v>79.58</v>
      </c>
      <c r="U2156">
        <v>0.21</v>
      </c>
      <c r="V2156">
        <v>0</v>
      </c>
      <c r="W2156">
        <v>0.57999999999999996</v>
      </c>
      <c r="X2156">
        <v>0</v>
      </c>
      <c r="Y2156">
        <v>0.31</v>
      </c>
      <c r="Z2156">
        <v>0</v>
      </c>
      <c r="AA2156">
        <v>1.7999999999999999E-2</v>
      </c>
      <c r="AB2156">
        <v>0</v>
      </c>
      <c r="AC2156" t="s">
        <v>36</v>
      </c>
      <c r="AD2156" t="s">
        <v>36</v>
      </c>
      <c r="AE2156" t="s">
        <v>36</v>
      </c>
      <c r="AF2156" t="s">
        <v>36</v>
      </c>
      <c r="AG2156" t="s">
        <v>36</v>
      </c>
      <c r="AH2156" t="s">
        <v>36</v>
      </c>
    </row>
    <row r="2157" spans="1:34" x14ac:dyDescent="0.25">
      <c r="A2157">
        <v>647</v>
      </c>
      <c r="B2157" t="s">
        <v>34</v>
      </c>
      <c r="C2157">
        <v>4</v>
      </c>
      <c r="D2157">
        <v>25</v>
      </c>
      <c r="E2157">
        <v>3</v>
      </c>
      <c r="F2157" t="s">
        <v>38</v>
      </c>
      <c r="G2157">
        <v>3</v>
      </c>
      <c r="H2157">
        <v>2024</v>
      </c>
      <c r="I2157">
        <v>35</v>
      </c>
      <c r="J2157">
        <v>2.41</v>
      </c>
      <c r="K2157">
        <v>0</v>
      </c>
      <c r="L2157">
        <v>39.1</v>
      </c>
      <c r="M2157">
        <v>6.3900000000000003E-4</v>
      </c>
      <c r="N2157">
        <v>0.16</v>
      </c>
      <c r="O2157">
        <v>0</v>
      </c>
      <c r="P2157">
        <v>5.3109433962264096E-3</v>
      </c>
      <c r="Q2157">
        <v>0</v>
      </c>
      <c r="R2157">
        <v>0.06</v>
      </c>
      <c r="S2157">
        <v>0</v>
      </c>
      <c r="T2157">
        <v>79.58</v>
      </c>
      <c r="U2157">
        <v>0.21</v>
      </c>
      <c r="V2157">
        <v>0</v>
      </c>
      <c r="W2157">
        <v>0.57999999999999996</v>
      </c>
      <c r="X2157">
        <v>0</v>
      </c>
      <c r="Y2157">
        <v>0.31</v>
      </c>
      <c r="Z2157">
        <v>0</v>
      </c>
      <c r="AA2157">
        <v>1.7999999999999999E-2</v>
      </c>
      <c r="AB2157">
        <v>0</v>
      </c>
      <c r="AC2157" t="s">
        <v>36</v>
      </c>
      <c r="AD2157" t="s">
        <v>36</v>
      </c>
      <c r="AE2157" t="s">
        <v>36</v>
      </c>
      <c r="AF2157" t="s">
        <v>36</v>
      </c>
      <c r="AG2157" t="s">
        <v>36</v>
      </c>
      <c r="AH2157" t="s">
        <v>36</v>
      </c>
    </row>
    <row r="2158" spans="1:34" x14ac:dyDescent="0.25">
      <c r="A2158">
        <v>648</v>
      </c>
      <c r="B2158" t="s">
        <v>34</v>
      </c>
      <c r="C2158">
        <v>4</v>
      </c>
      <c r="D2158">
        <v>25</v>
      </c>
      <c r="E2158">
        <v>3</v>
      </c>
      <c r="F2158" t="s">
        <v>38</v>
      </c>
      <c r="G2158">
        <v>3</v>
      </c>
      <c r="H2158">
        <v>2025</v>
      </c>
      <c r="I2158">
        <v>36</v>
      </c>
      <c r="J2158">
        <v>2.41</v>
      </c>
      <c r="K2158">
        <v>0</v>
      </c>
      <c r="L2158">
        <v>39.1</v>
      </c>
      <c r="M2158">
        <v>6.3900000000000003E-4</v>
      </c>
      <c r="N2158">
        <v>0.16</v>
      </c>
      <c r="O2158">
        <v>0</v>
      </c>
      <c r="P2158">
        <v>5.3109433962264096E-3</v>
      </c>
      <c r="Q2158">
        <v>0</v>
      </c>
      <c r="R2158">
        <v>0.06</v>
      </c>
      <c r="S2158">
        <v>0</v>
      </c>
      <c r="T2158">
        <v>79.58</v>
      </c>
      <c r="U2158">
        <v>0.21</v>
      </c>
      <c r="V2158">
        <v>0</v>
      </c>
      <c r="W2158">
        <v>0.57999999999999996</v>
      </c>
      <c r="X2158">
        <v>0</v>
      </c>
      <c r="Y2158">
        <v>0.31</v>
      </c>
      <c r="Z2158">
        <v>0</v>
      </c>
      <c r="AA2158">
        <v>1.7999999999999999E-2</v>
      </c>
      <c r="AB2158">
        <v>0</v>
      </c>
      <c r="AC2158" t="s">
        <v>36</v>
      </c>
      <c r="AD2158" t="s">
        <v>36</v>
      </c>
      <c r="AE2158" t="s">
        <v>36</v>
      </c>
      <c r="AF2158" t="s">
        <v>36</v>
      </c>
      <c r="AG2158" t="s">
        <v>36</v>
      </c>
      <c r="AH2158" t="s">
        <v>36</v>
      </c>
    </row>
    <row r="2159" spans="1:34" x14ac:dyDescent="0.25">
      <c r="A2159">
        <v>649</v>
      </c>
      <c r="B2159" t="s">
        <v>34</v>
      </c>
      <c r="C2159">
        <v>4</v>
      </c>
      <c r="D2159">
        <v>25</v>
      </c>
      <c r="E2159">
        <v>3</v>
      </c>
      <c r="F2159" t="s">
        <v>38</v>
      </c>
      <c r="G2159">
        <v>3</v>
      </c>
      <c r="H2159">
        <v>2026</v>
      </c>
      <c r="I2159">
        <v>37</v>
      </c>
      <c r="J2159">
        <v>2.41</v>
      </c>
      <c r="K2159">
        <v>0</v>
      </c>
      <c r="L2159">
        <v>39.1</v>
      </c>
      <c r="M2159">
        <v>6.3900000000000003E-4</v>
      </c>
      <c r="N2159">
        <v>0.16</v>
      </c>
      <c r="O2159">
        <v>0</v>
      </c>
      <c r="P2159">
        <v>5.3109433962264096E-3</v>
      </c>
      <c r="Q2159">
        <v>0</v>
      </c>
      <c r="R2159">
        <v>0.06</v>
      </c>
      <c r="S2159">
        <v>0</v>
      </c>
      <c r="T2159">
        <v>79.58</v>
      </c>
      <c r="U2159">
        <v>0.21</v>
      </c>
      <c r="V2159">
        <v>0</v>
      </c>
      <c r="W2159">
        <v>0.57999999999999996</v>
      </c>
      <c r="X2159">
        <v>0</v>
      </c>
      <c r="Y2159">
        <v>0.31</v>
      </c>
      <c r="Z2159">
        <v>0</v>
      </c>
      <c r="AA2159">
        <v>1.7999999999999999E-2</v>
      </c>
      <c r="AB2159">
        <v>0</v>
      </c>
      <c r="AC2159" t="s">
        <v>36</v>
      </c>
      <c r="AD2159" t="s">
        <v>36</v>
      </c>
      <c r="AE2159" t="s">
        <v>36</v>
      </c>
      <c r="AF2159" t="s">
        <v>36</v>
      </c>
      <c r="AG2159" t="s">
        <v>36</v>
      </c>
      <c r="AH2159" t="s">
        <v>36</v>
      </c>
    </row>
    <row r="2160" spans="1:34" x14ac:dyDescent="0.25">
      <c r="A2160">
        <v>650</v>
      </c>
      <c r="B2160" t="s">
        <v>34</v>
      </c>
      <c r="C2160">
        <v>4</v>
      </c>
      <c r="D2160">
        <v>25</v>
      </c>
      <c r="E2160">
        <v>3</v>
      </c>
      <c r="F2160" t="s">
        <v>38</v>
      </c>
      <c r="G2160">
        <v>3</v>
      </c>
      <c r="H2160">
        <v>2027</v>
      </c>
      <c r="I2160">
        <v>38</v>
      </c>
      <c r="J2160">
        <v>2.41</v>
      </c>
      <c r="K2160">
        <v>0</v>
      </c>
      <c r="L2160">
        <v>39.1</v>
      </c>
      <c r="M2160">
        <v>6.3900000000000003E-4</v>
      </c>
      <c r="N2160">
        <v>0.16</v>
      </c>
      <c r="O2160">
        <v>0</v>
      </c>
      <c r="P2160">
        <v>5.3109433962264096E-3</v>
      </c>
      <c r="Q2160">
        <v>0</v>
      </c>
      <c r="R2160">
        <v>0.06</v>
      </c>
      <c r="S2160">
        <v>0</v>
      </c>
      <c r="T2160">
        <v>79.58</v>
      </c>
      <c r="U2160">
        <v>0.21</v>
      </c>
      <c r="V2160">
        <v>0</v>
      </c>
      <c r="W2160">
        <v>0.57999999999999996</v>
      </c>
      <c r="X2160">
        <v>0</v>
      </c>
      <c r="Y2160">
        <v>0.31</v>
      </c>
      <c r="Z2160">
        <v>0</v>
      </c>
      <c r="AA2160">
        <v>1.7999999999999999E-2</v>
      </c>
      <c r="AB2160">
        <v>0</v>
      </c>
      <c r="AC2160" t="s">
        <v>36</v>
      </c>
      <c r="AD2160" t="s">
        <v>36</v>
      </c>
      <c r="AE2160" t="s">
        <v>36</v>
      </c>
      <c r="AF2160" t="s">
        <v>36</v>
      </c>
      <c r="AG2160" t="s">
        <v>36</v>
      </c>
      <c r="AH2160" t="s">
        <v>36</v>
      </c>
    </row>
    <row r="2161" spans="1:34" x14ac:dyDescent="0.25">
      <c r="A2161">
        <v>651</v>
      </c>
      <c r="B2161" t="s">
        <v>34</v>
      </c>
      <c r="C2161">
        <v>4</v>
      </c>
      <c r="D2161">
        <v>25</v>
      </c>
      <c r="E2161">
        <v>3</v>
      </c>
      <c r="F2161" t="s">
        <v>38</v>
      </c>
      <c r="G2161">
        <v>3</v>
      </c>
      <c r="H2161">
        <v>2028</v>
      </c>
      <c r="I2161">
        <v>39</v>
      </c>
      <c r="J2161">
        <v>2.41</v>
      </c>
      <c r="K2161">
        <v>0</v>
      </c>
      <c r="L2161">
        <v>39.1</v>
      </c>
      <c r="M2161">
        <v>6.3900000000000003E-4</v>
      </c>
      <c r="N2161">
        <v>0.16</v>
      </c>
      <c r="O2161">
        <v>0</v>
      </c>
      <c r="P2161">
        <v>5.3109433962264096E-3</v>
      </c>
      <c r="Q2161">
        <v>0</v>
      </c>
      <c r="R2161">
        <v>0.06</v>
      </c>
      <c r="S2161">
        <v>0</v>
      </c>
      <c r="T2161">
        <v>79.58</v>
      </c>
      <c r="U2161">
        <v>0.21</v>
      </c>
      <c r="V2161">
        <v>0</v>
      </c>
      <c r="W2161">
        <v>0.57999999999999996</v>
      </c>
      <c r="X2161">
        <v>0</v>
      </c>
      <c r="Y2161">
        <v>0.31</v>
      </c>
      <c r="Z2161">
        <v>0</v>
      </c>
      <c r="AA2161">
        <v>1.7999999999999999E-2</v>
      </c>
      <c r="AB2161">
        <v>0</v>
      </c>
      <c r="AC2161" t="s">
        <v>36</v>
      </c>
      <c r="AD2161" t="s">
        <v>36</v>
      </c>
      <c r="AE2161" t="s">
        <v>36</v>
      </c>
      <c r="AF2161" t="s">
        <v>36</v>
      </c>
      <c r="AG2161" t="s">
        <v>36</v>
      </c>
      <c r="AH2161" t="s">
        <v>36</v>
      </c>
    </row>
    <row r="2162" spans="1:34" x14ac:dyDescent="0.25">
      <c r="A2162">
        <v>652</v>
      </c>
      <c r="B2162" t="s">
        <v>34</v>
      </c>
      <c r="C2162">
        <v>4</v>
      </c>
      <c r="D2162">
        <v>25</v>
      </c>
      <c r="E2162">
        <v>3</v>
      </c>
      <c r="F2162" t="s">
        <v>38</v>
      </c>
      <c r="G2162">
        <v>3</v>
      </c>
      <c r="H2162">
        <v>2029</v>
      </c>
      <c r="I2162">
        <v>40</v>
      </c>
      <c r="J2162">
        <v>2.41</v>
      </c>
      <c r="K2162">
        <v>0</v>
      </c>
      <c r="L2162">
        <v>39.1</v>
      </c>
      <c r="M2162">
        <v>6.3900000000000003E-4</v>
      </c>
      <c r="N2162">
        <v>0.16</v>
      </c>
      <c r="O2162">
        <v>0</v>
      </c>
      <c r="P2162">
        <v>5.3109433962264096E-3</v>
      </c>
      <c r="Q2162">
        <v>0</v>
      </c>
      <c r="R2162">
        <v>0.06</v>
      </c>
      <c r="S2162">
        <v>0</v>
      </c>
      <c r="T2162">
        <v>79.58</v>
      </c>
      <c r="U2162">
        <v>0.21</v>
      </c>
      <c r="V2162">
        <v>0</v>
      </c>
      <c r="W2162">
        <v>0.57999999999999996</v>
      </c>
      <c r="X2162">
        <v>0</v>
      </c>
      <c r="Y2162">
        <v>0.31</v>
      </c>
      <c r="Z2162">
        <v>0</v>
      </c>
      <c r="AA2162">
        <v>1.7999999999999999E-2</v>
      </c>
      <c r="AB2162">
        <v>0</v>
      </c>
      <c r="AC2162" t="s">
        <v>36</v>
      </c>
      <c r="AD2162" t="s">
        <v>36</v>
      </c>
      <c r="AE2162" t="s">
        <v>36</v>
      </c>
      <c r="AF2162" t="s">
        <v>36</v>
      </c>
      <c r="AG2162" t="s">
        <v>36</v>
      </c>
      <c r="AH2162" t="s">
        <v>36</v>
      </c>
    </row>
    <row r="2163" spans="1:34" x14ac:dyDescent="0.25">
      <c r="A2163">
        <v>653</v>
      </c>
      <c r="B2163" t="s">
        <v>34</v>
      </c>
      <c r="C2163">
        <v>4</v>
      </c>
      <c r="D2163">
        <v>25</v>
      </c>
      <c r="E2163">
        <v>3</v>
      </c>
      <c r="F2163" t="s">
        <v>38</v>
      </c>
      <c r="G2163">
        <v>3</v>
      </c>
      <c r="H2163">
        <v>2030</v>
      </c>
      <c r="I2163">
        <v>41</v>
      </c>
      <c r="J2163">
        <v>2.41</v>
      </c>
      <c r="K2163">
        <v>0</v>
      </c>
      <c r="L2163">
        <v>39.1</v>
      </c>
      <c r="M2163">
        <v>6.3900000000000003E-4</v>
      </c>
      <c r="N2163">
        <v>0.16</v>
      </c>
      <c r="O2163">
        <v>0</v>
      </c>
      <c r="P2163">
        <v>5.3109433962264096E-3</v>
      </c>
      <c r="Q2163">
        <v>0</v>
      </c>
      <c r="R2163">
        <v>0.06</v>
      </c>
      <c r="S2163">
        <v>0</v>
      </c>
      <c r="T2163">
        <v>79.58</v>
      </c>
      <c r="U2163">
        <v>0.21</v>
      </c>
      <c r="V2163">
        <v>0</v>
      </c>
      <c r="W2163">
        <v>0.57999999999999996</v>
      </c>
      <c r="X2163">
        <v>0</v>
      </c>
      <c r="Y2163">
        <v>0.31</v>
      </c>
      <c r="Z2163">
        <v>0</v>
      </c>
      <c r="AA2163">
        <v>1.7999999999999999E-2</v>
      </c>
      <c r="AB2163">
        <v>0</v>
      </c>
      <c r="AC2163" t="s">
        <v>36</v>
      </c>
      <c r="AD2163" t="s">
        <v>36</v>
      </c>
      <c r="AE2163" t="s">
        <v>36</v>
      </c>
      <c r="AF2163" t="s">
        <v>36</v>
      </c>
      <c r="AG2163" t="s">
        <v>36</v>
      </c>
      <c r="AH2163" t="s">
        <v>36</v>
      </c>
    </row>
    <row r="2164" spans="1:34" x14ac:dyDescent="0.25">
      <c r="A2164">
        <v>654</v>
      </c>
      <c r="B2164" t="s">
        <v>34</v>
      </c>
      <c r="C2164">
        <v>4</v>
      </c>
      <c r="D2164">
        <v>25</v>
      </c>
      <c r="E2164">
        <v>3</v>
      </c>
      <c r="F2164" t="s">
        <v>38</v>
      </c>
      <c r="G2164">
        <v>3</v>
      </c>
      <c r="H2164">
        <v>2031</v>
      </c>
      <c r="I2164">
        <v>42</v>
      </c>
      <c r="J2164">
        <v>2.41</v>
      </c>
      <c r="K2164">
        <v>0</v>
      </c>
      <c r="L2164">
        <v>39.1</v>
      </c>
      <c r="M2164">
        <v>6.3900000000000003E-4</v>
      </c>
      <c r="N2164">
        <v>0.16</v>
      </c>
      <c r="O2164">
        <v>0</v>
      </c>
      <c r="P2164">
        <v>5.3109433962264096E-3</v>
      </c>
      <c r="Q2164">
        <v>0</v>
      </c>
      <c r="R2164">
        <v>0.06</v>
      </c>
      <c r="S2164">
        <v>0</v>
      </c>
      <c r="T2164">
        <v>79.58</v>
      </c>
      <c r="U2164">
        <v>0.21</v>
      </c>
      <c r="V2164">
        <v>0</v>
      </c>
      <c r="W2164">
        <v>0.57999999999999996</v>
      </c>
      <c r="X2164">
        <v>0</v>
      </c>
      <c r="Y2164">
        <v>0.31</v>
      </c>
      <c r="Z2164">
        <v>0</v>
      </c>
      <c r="AA2164">
        <v>1.7999999999999999E-2</v>
      </c>
      <c r="AB2164">
        <v>0</v>
      </c>
      <c r="AC2164" t="s">
        <v>36</v>
      </c>
      <c r="AD2164" t="s">
        <v>36</v>
      </c>
      <c r="AE2164" t="s">
        <v>36</v>
      </c>
      <c r="AF2164" t="s">
        <v>36</v>
      </c>
      <c r="AG2164" t="s">
        <v>36</v>
      </c>
      <c r="AH2164" t="s">
        <v>36</v>
      </c>
    </row>
    <row r="2165" spans="1:34" x14ac:dyDescent="0.25">
      <c r="A2165">
        <v>655</v>
      </c>
      <c r="B2165" t="s">
        <v>34</v>
      </c>
      <c r="C2165">
        <v>4</v>
      </c>
      <c r="D2165">
        <v>25</v>
      </c>
      <c r="E2165">
        <v>3</v>
      </c>
      <c r="F2165" t="s">
        <v>38</v>
      </c>
      <c r="G2165">
        <v>3</v>
      </c>
      <c r="H2165">
        <v>2032</v>
      </c>
      <c r="I2165">
        <v>43</v>
      </c>
      <c r="J2165">
        <v>2.41</v>
      </c>
      <c r="K2165">
        <v>0</v>
      </c>
      <c r="L2165">
        <v>39.1</v>
      </c>
      <c r="M2165">
        <v>6.3900000000000003E-4</v>
      </c>
      <c r="N2165">
        <v>0.16</v>
      </c>
      <c r="O2165">
        <v>0</v>
      </c>
      <c r="P2165">
        <v>5.3109433962264096E-3</v>
      </c>
      <c r="Q2165">
        <v>0</v>
      </c>
      <c r="R2165">
        <v>0.06</v>
      </c>
      <c r="S2165">
        <v>0</v>
      </c>
      <c r="T2165">
        <v>79.58</v>
      </c>
      <c r="U2165">
        <v>0.21</v>
      </c>
      <c r="V2165">
        <v>0</v>
      </c>
      <c r="W2165">
        <v>0.57999999999999996</v>
      </c>
      <c r="X2165">
        <v>0</v>
      </c>
      <c r="Y2165">
        <v>0.31</v>
      </c>
      <c r="Z2165">
        <v>0</v>
      </c>
      <c r="AA2165">
        <v>1.7999999999999999E-2</v>
      </c>
      <c r="AB2165">
        <v>0</v>
      </c>
      <c r="AC2165" t="s">
        <v>36</v>
      </c>
      <c r="AD2165" t="s">
        <v>36</v>
      </c>
      <c r="AE2165" t="s">
        <v>36</v>
      </c>
      <c r="AF2165" t="s">
        <v>36</v>
      </c>
      <c r="AG2165" t="s">
        <v>36</v>
      </c>
      <c r="AH2165" t="s">
        <v>36</v>
      </c>
    </row>
    <row r="2166" spans="1:34" x14ac:dyDescent="0.25">
      <c r="A2166">
        <v>656</v>
      </c>
      <c r="B2166" t="s">
        <v>34</v>
      </c>
      <c r="C2166">
        <v>4</v>
      </c>
      <c r="D2166">
        <v>25</v>
      </c>
      <c r="E2166">
        <v>3</v>
      </c>
      <c r="F2166" t="s">
        <v>38</v>
      </c>
      <c r="G2166">
        <v>3</v>
      </c>
      <c r="H2166">
        <v>2033</v>
      </c>
      <c r="I2166">
        <v>44</v>
      </c>
      <c r="J2166">
        <v>2.41</v>
      </c>
      <c r="K2166">
        <v>0</v>
      </c>
      <c r="L2166">
        <v>39.1</v>
      </c>
      <c r="M2166">
        <v>6.3900000000000003E-4</v>
      </c>
      <c r="N2166">
        <v>0.16</v>
      </c>
      <c r="O2166">
        <v>0</v>
      </c>
      <c r="P2166">
        <v>5.3109433962264096E-3</v>
      </c>
      <c r="Q2166">
        <v>0</v>
      </c>
      <c r="R2166">
        <v>0.06</v>
      </c>
      <c r="S2166">
        <v>0</v>
      </c>
      <c r="T2166">
        <v>79.58</v>
      </c>
      <c r="U2166">
        <v>0.21</v>
      </c>
      <c r="V2166">
        <v>0</v>
      </c>
      <c r="W2166">
        <v>0.57999999999999996</v>
      </c>
      <c r="X2166">
        <v>0</v>
      </c>
      <c r="Y2166">
        <v>0.31</v>
      </c>
      <c r="Z2166">
        <v>0</v>
      </c>
      <c r="AA2166">
        <v>1.7999999999999999E-2</v>
      </c>
      <c r="AB2166">
        <v>0</v>
      </c>
      <c r="AC2166" t="s">
        <v>36</v>
      </c>
      <c r="AD2166" t="s">
        <v>36</v>
      </c>
      <c r="AE2166" t="s">
        <v>36</v>
      </c>
      <c r="AF2166" t="s">
        <v>36</v>
      </c>
      <c r="AG2166" t="s">
        <v>36</v>
      </c>
      <c r="AH2166" t="s">
        <v>36</v>
      </c>
    </row>
    <row r="2167" spans="1:34" x14ac:dyDescent="0.25">
      <c r="A2167">
        <v>657</v>
      </c>
      <c r="B2167" t="s">
        <v>34</v>
      </c>
      <c r="C2167">
        <v>4</v>
      </c>
      <c r="D2167">
        <v>25</v>
      </c>
      <c r="E2167">
        <v>3</v>
      </c>
      <c r="F2167" t="s">
        <v>38</v>
      </c>
      <c r="G2167">
        <v>3</v>
      </c>
      <c r="H2167">
        <v>2034</v>
      </c>
      <c r="I2167">
        <v>45</v>
      </c>
      <c r="J2167">
        <v>2.41</v>
      </c>
      <c r="K2167">
        <v>0</v>
      </c>
      <c r="L2167">
        <v>39.1</v>
      </c>
      <c r="M2167">
        <v>6.3900000000000003E-4</v>
      </c>
      <c r="N2167">
        <v>0.16</v>
      </c>
      <c r="O2167">
        <v>0</v>
      </c>
      <c r="P2167">
        <v>5.3109433962264096E-3</v>
      </c>
      <c r="Q2167">
        <v>0</v>
      </c>
      <c r="R2167">
        <v>0.06</v>
      </c>
      <c r="S2167">
        <v>0</v>
      </c>
      <c r="T2167">
        <v>79.58</v>
      </c>
      <c r="U2167">
        <v>0.21</v>
      </c>
      <c r="V2167">
        <v>0</v>
      </c>
      <c r="W2167">
        <v>0.57999999999999996</v>
      </c>
      <c r="X2167">
        <v>0</v>
      </c>
      <c r="Y2167">
        <v>0.31</v>
      </c>
      <c r="Z2167">
        <v>0</v>
      </c>
      <c r="AA2167">
        <v>1.7999999999999999E-2</v>
      </c>
      <c r="AB2167">
        <v>0</v>
      </c>
      <c r="AC2167" t="s">
        <v>36</v>
      </c>
      <c r="AD2167" t="s">
        <v>36</v>
      </c>
      <c r="AE2167" t="s">
        <v>36</v>
      </c>
      <c r="AF2167" t="s">
        <v>36</v>
      </c>
      <c r="AG2167" t="s">
        <v>36</v>
      </c>
      <c r="AH2167" t="s">
        <v>36</v>
      </c>
    </row>
    <row r="2168" spans="1:34" x14ac:dyDescent="0.25">
      <c r="A2168">
        <v>658</v>
      </c>
      <c r="B2168" t="s">
        <v>34</v>
      </c>
      <c r="C2168">
        <v>4</v>
      </c>
      <c r="D2168">
        <v>25</v>
      </c>
      <c r="E2168">
        <v>3</v>
      </c>
      <c r="F2168" t="s">
        <v>38</v>
      </c>
      <c r="G2168">
        <v>3</v>
      </c>
      <c r="H2168">
        <v>2035</v>
      </c>
      <c r="I2168">
        <v>46</v>
      </c>
      <c r="J2168">
        <v>2.41</v>
      </c>
      <c r="K2168">
        <v>0</v>
      </c>
      <c r="L2168">
        <v>39.1</v>
      </c>
      <c r="M2168">
        <v>6.3900000000000003E-4</v>
      </c>
      <c r="N2168">
        <v>0.16</v>
      </c>
      <c r="O2168">
        <v>0</v>
      </c>
      <c r="P2168">
        <v>5.3109433962264096E-3</v>
      </c>
      <c r="Q2168">
        <v>0</v>
      </c>
      <c r="R2168">
        <v>0.06</v>
      </c>
      <c r="S2168">
        <v>0</v>
      </c>
      <c r="T2168">
        <v>79.58</v>
      </c>
      <c r="U2168">
        <v>0.21</v>
      </c>
      <c r="V2168">
        <v>0</v>
      </c>
      <c r="W2168">
        <v>0.57999999999999996</v>
      </c>
      <c r="X2168">
        <v>0</v>
      </c>
      <c r="Y2168">
        <v>0.31</v>
      </c>
      <c r="Z2168">
        <v>0</v>
      </c>
      <c r="AA2168">
        <v>1.7999999999999999E-2</v>
      </c>
      <c r="AB2168">
        <v>0</v>
      </c>
      <c r="AC2168" t="s">
        <v>36</v>
      </c>
      <c r="AD2168" t="s">
        <v>36</v>
      </c>
      <c r="AE2168" t="s">
        <v>36</v>
      </c>
      <c r="AF2168" t="s">
        <v>36</v>
      </c>
      <c r="AG2168" t="s">
        <v>36</v>
      </c>
      <c r="AH2168" t="s">
        <v>36</v>
      </c>
    </row>
    <row r="2169" spans="1:34" x14ac:dyDescent="0.25">
      <c r="A2169">
        <v>659</v>
      </c>
      <c r="B2169" t="s">
        <v>34</v>
      </c>
      <c r="C2169">
        <v>4</v>
      </c>
      <c r="D2169">
        <v>25</v>
      </c>
      <c r="E2169">
        <v>3</v>
      </c>
      <c r="F2169" t="s">
        <v>38</v>
      </c>
      <c r="G2169">
        <v>3</v>
      </c>
      <c r="H2169">
        <v>2036</v>
      </c>
      <c r="I2169">
        <v>47</v>
      </c>
      <c r="J2169">
        <v>2.41</v>
      </c>
      <c r="K2169">
        <v>0</v>
      </c>
      <c r="L2169">
        <v>39.1</v>
      </c>
      <c r="M2169">
        <v>6.3900000000000003E-4</v>
      </c>
      <c r="N2169">
        <v>0.16</v>
      </c>
      <c r="O2169">
        <v>0</v>
      </c>
      <c r="P2169">
        <v>5.3109433962264096E-3</v>
      </c>
      <c r="Q2169">
        <v>0</v>
      </c>
      <c r="R2169">
        <v>0.06</v>
      </c>
      <c r="S2169">
        <v>0</v>
      </c>
      <c r="T2169">
        <v>79.58</v>
      </c>
      <c r="U2169">
        <v>0.21</v>
      </c>
      <c r="V2169">
        <v>0</v>
      </c>
      <c r="W2169">
        <v>0.57999999999999996</v>
      </c>
      <c r="X2169">
        <v>0</v>
      </c>
      <c r="Y2169">
        <v>0.31</v>
      </c>
      <c r="Z2169">
        <v>0</v>
      </c>
      <c r="AA2169">
        <v>1.7999999999999999E-2</v>
      </c>
      <c r="AB2169">
        <v>0</v>
      </c>
      <c r="AC2169" t="s">
        <v>36</v>
      </c>
      <c r="AD2169" t="s">
        <v>36</v>
      </c>
      <c r="AE2169" t="s">
        <v>36</v>
      </c>
      <c r="AF2169" t="s">
        <v>36</v>
      </c>
      <c r="AG2169" t="s">
        <v>36</v>
      </c>
      <c r="AH2169" t="s">
        <v>36</v>
      </c>
    </row>
    <row r="2170" spans="1:34" x14ac:dyDescent="0.25">
      <c r="A2170">
        <v>660</v>
      </c>
      <c r="B2170" t="s">
        <v>34</v>
      </c>
      <c r="C2170">
        <v>4</v>
      </c>
      <c r="D2170">
        <v>25</v>
      </c>
      <c r="E2170">
        <v>3</v>
      </c>
      <c r="F2170" t="s">
        <v>38</v>
      </c>
      <c r="G2170">
        <v>3</v>
      </c>
      <c r="H2170">
        <v>2037</v>
      </c>
      <c r="I2170">
        <v>48</v>
      </c>
      <c r="J2170">
        <v>2.41</v>
      </c>
      <c r="K2170">
        <v>0</v>
      </c>
      <c r="L2170">
        <v>39.1</v>
      </c>
      <c r="M2170">
        <v>6.3900000000000003E-4</v>
      </c>
      <c r="N2170">
        <v>0.16</v>
      </c>
      <c r="O2170">
        <v>0</v>
      </c>
      <c r="P2170">
        <v>5.3109433962264096E-3</v>
      </c>
      <c r="Q2170">
        <v>0</v>
      </c>
      <c r="R2170">
        <v>0.06</v>
      </c>
      <c r="S2170">
        <v>0</v>
      </c>
      <c r="T2170">
        <v>79.58</v>
      </c>
      <c r="U2170">
        <v>0.21</v>
      </c>
      <c r="V2170">
        <v>0</v>
      </c>
      <c r="W2170">
        <v>0.57999999999999996</v>
      </c>
      <c r="X2170">
        <v>0</v>
      </c>
      <c r="Y2170">
        <v>0.31</v>
      </c>
      <c r="Z2170">
        <v>0</v>
      </c>
      <c r="AA2170">
        <v>1.7999999999999999E-2</v>
      </c>
      <c r="AB2170">
        <v>0</v>
      </c>
      <c r="AC2170" t="s">
        <v>36</v>
      </c>
      <c r="AD2170" t="s">
        <v>36</v>
      </c>
      <c r="AE2170" t="s">
        <v>36</v>
      </c>
      <c r="AF2170" t="s">
        <v>36</v>
      </c>
      <c r="AG2170" t="s">
        <v>36</v>
      </c>
      <c r="AH2170" t="s">
        <v>36</v>
      </c>
    </row>
    <row r="2171" spans="1:34" x14ac:dyDescent="0.25">
      <c r="A2171">
        <v>661</v>
      </c>
      <c r="B2171" t="s">
        <v>34</v>
      </c>
      <c r="C2171">
        <v>4</v>
      </c>
      <c r="D2171">
        <v>25</v>
      </c>
      <c r="E2171">
        <v>3</v>
      </c>
      <c r="F2171" t="s">
        <v>38</v>
      </c>
      <c r="G2171">
        <v>3</v>
      </c>
      <c r="H2171">
        <v>2038</v>
      </c>
      <c r="I2171">
        <v>49</v>
      </c>
      <c r="J2171">
        <v>2.41</v>
      </c>
      <c r="K2171">
        <v>0</v>
      </c>
      <c r="L2171">
        <v>39.1</v>
      </c>
      <c r="M2171">
        <v>6.3900000000000003E-4</v>
      </c>
      <c r="N2171">
        <v>0.16</v>
      </c>
      <c r="O2171">
        <v>0</v>
      </c>
      <c r="P2171">
        <v>5.3109433962264096E-3</v>
      </c>
      <c r="Q2171">
        <v>0</v>
      </c>
      <c r="R2171">
        <v>0.06</v>
      </c>
      <c r="S2171">
        <v>0</v>
      </c>
      <c r="T2171">
        <v>79.58</v>
      </c>
      <c r="U2171">
        <v>0.21</v>
      </c>
      <c r="V2171">
        <v>0</v>
      </c>
      <c r="W2171">
        <v>0.57999999999999996</v>
      </c>
      <c r="X2171">
        <v>0</v>
      </c>
      <c r="Y2171">
        <v>0.31</v>
      </c>
      <c r="Z2171">
        <v>0</v>
      </c>
      <c r="AA2171">
        <v>1.7999999999999999E-2</v>
      </c>
      <c r="AB2171">
        <v>0</v>
      </c>
      <c r="AC2171" t="s">
        <v>36</v>
      </c>
      <c r="AD2171" t="s">
        <v>36</v>
      </c>
      <c r="AE2171" t="s">
        <v>36</v>
      </c>
      <c r="AF2171" t="s">
        <v>36</v>
      </c>
      <c r="AG2171" t="s">
        <v>36</v>
      </c>
      <c r="AH2171" t="s">
        <v>36</v>
      </c>
    </row>
    <row r="2172" spans="1:34" x14ac:dyDescent="0.25">
      <c r="A2172">
        <v>662</v>
      </c>
      <c r="B2172" t="s">
        <v>34</v>
      </c>
      <c r="C2172">
        <v>4</v>
      </c>
      <c r="D2172">
        <v>25</v>
      </c>
      <c r="E2172">
        <v>3</v>
      </c>
      <c r="F2172" t="s">
        <v>38</v>
      </c>
      <c r="G2172">
        <v>3</v>
      </c>
      <c r="H2172">
        <v>2039</v>
      </c>
      <c r="I2172">
        <v>50</v>
      </c>
      <c r="J2172">
        <v>2.41</v>
      </c>
      <c r="K2172">
        <v>0</v>
      </c>
      <c r="L2172">
        <v>39.1</v>
      </c>
      <c r="M2172">
        <v>6.3900000000000003E-4</v>
      </c>
      <c r="N2172">
        <v>0.16</v>
      </c>
      <c r="O2172">
        <v>0</v>
      </c>
      <c r="P2172">
        <v>5.3109433962264096E-3</v>
      </c>
      <c r="Q2172">
        <v>0</v>
      </c>
      <c r="R2172">
        <v>0.06</v>
      </c>
      <c r="S2172">
        <v>0</v>
      </c>
      <c r="T2172">
        <v>79.58</v>
      </c>
      <c r="U2172">
        <v>0.21</v>
      </c>
      <c r="V2172">
        <v>0</v>
      </c>
      <c r="W2172">
        <v>0.57999999999999996</v>
      </c>
      <c r="X2172">
        <v>0</v>
      </c>
      <c r="Y2172">
        <v>0.31</v>
      </c>
      <c r="Z2172">
        <v>0</v>
      </c>
      <c r="AA2172">
        <v>1.7999999999999999E-2</v>
      </c>
      <c r="AB2172">
        <v>0</v>
      </c>
      <c r="AC2172" t="s">
        <v>36</v>
      </c>
      <c r="AD2172" t="s">
        <v>36</v>
      </c>
      <c r="AE2172" t="s">
        <v>36</v>
      </c>
      <c r="AF2172" t="s">
        <v>36</v>
      </c>
      <c r="AG2172" t="s">
        <v>36</v>
      </c>
      <c r="AH2172" t="s">
        <v>36</v>
      </c>
    </row>
    <row r="2173" spans="1:34" x14ac:dyDescent="0.25">
      <c r="A2173">
        <v>663</v>
      </c>
      <c r="B2173" t="s">
        <v>34</v>
      </c>
      <c r="C2173">
        <v>4</v>
      </c>
      <c r="D2173">
        <v>25</v>
      </c>
      <c r="E2173">
        <v>3</v>
      </c>
      <c r="F2173" t="s">
        <v>38</v>
      </c>
      <c r="G2173">
        <v>3</v>
      </c>
      <c r="H2173">
        <v>2040</v>
      </c>
      <c r="I2173">
        <v>51</v>
      </c>
      <c r="J2173">
        <v>2.41</v>
      </c>
      <c r="K2173">
        <v>0</v>
      </c>
      <c r="L2173">
        <v>39.1</v>
      </c>
      <c r="M2173">
        <v>6.3900000000000003E-4</v>
      </c>
      <c r="N2173">
        <v>0.16</v>
      </c>
      <c r="O2173">
        <v>0</v>
      </c>
      <c r="P2173">
        <v>5.3109433962264096E-3</v>
      </c>
      <c r="Q2173">
        <v>0</v>
      </c>
      <c r="R2173">
        <v>0.06</v>
      </c>
      <c r="S2173">
        <v>0</v>
      </c>
      <c r="T2173">
        <v>79.58</v>
      </c>
      <c r="U2173">
        <v>0.21</v>
      </c>
      <c r="V2173">
        <v>0</v>
      </c>
      <c r="W2173">
        <v>0.57999999999999996</v>
      </c>
      <c r="X2173">
        <v>0</v>
      </c>
      <c r="Y2173">
        <v>0.31</v>
      </c>
      <c r="Z2173">
        <v>0</v>
      </c>
      <c r="AA2173">
        <v>1.7999999999999999E-2</v>
      </c>
      <c r="AB2173">
        <v>0</v>
      </c>
      <c r="AC2173" t="s">
        <v>36</v>
      </c>
      <c r="AD2173" t="s">
        <v>36</v>
      </c>
      <c r="AE2173" t="s">
        <v>36</v>
      </c>
      <c r="AF2173" t="s">
        <v>36</v>
      </c>
      <c r="AG2173" t="s">
        <v>36</v>
      </c>
      <c r="AH2173" t="s">
        <v>36</v>
      </c>
    </row>
    <row r="2174" spans="1:34" x14ac:dyDescent="0.25">
      <c r="A2174">
        <v>696</v>
      </c>
      <c r="B2174" t="s">
        <v>34</v>
      </c>
      <c r="C2174">
        <v>4</v>
      </c>
      <c r="D2174">
        <v>50</v>
      </c>
      <c r="E2174">
        <v>4</v>
      </c>
      <c r="F2174" t="s">
        <v>38</v>
      </c>
      <c r="G2174">
        <v>3</v>
      </c>
      <c r="H2174">
        <v>2022</v>
      </c>
      <c r="I2174">
        <v>33</v>
      </c>
      <c r="J2174">
        <v>2.41</v>
      </c>
      <c r="K2174">
        <v>0</v>
      </c>
      <c r="L2174">
        <v>39.1</v>
      </c>
      <c r="M2174">
        <v>6.3900000000000003E-4</v>
      </c>
      <c r="N2174">
        <v>0.16</v>
      </c>
      <c r="O2174">
        <v>0</v>
      </c>
      <c r="P2174">
        <v>5.3109433962264096E-3</v>
      </c>
      <c r="Q2174">
        <v>0</v>
      </c>
      <c r="R2174">
        <v>0.06</v>
      </c>
      <c r="S2174">
        <v>0</v>
      </c>
      <c r="T2174">
        <v>142.69</v>
      </c>
      <c r="U2174">
        <v>0.21</v>
      </c>
      <c r="V2174">
        <v>0</v>
      </c>
      <c r="W2174">
        <v>0.57999999999999996</v>
      </c>
      <c r="X2174">
        <v>0</v>
      </c>
      <c r="Y2174">
        <v>0.31</v>
      </c>
      <c r="Z2174">
        <v>0</v>
      </c>
      <c r="AA2174">
        <v>1.7999999999999999E-2</v>
      </c>
      <c r="AB2174">
        <v>0</v>
      </c>
      <c r="AC2174" t="s">
        <v>36</v>
      </c>
      <c r="AD2174" t="s">
        <v>36</v>
      </c>
      <c r="AE2174" t="s">
        <v>36</v>
      </c>
      <c r="AF2174" t="s">
        <v>36</v>
      </c>
      <c r="AG2174" t="s">
        <v>36</v>
      </c>
      <c r="AH2174" t="s">
        <v>36</v>
      </c>
    </row>
    <row r="2175" spans="1:34" x14ac:dyDescent="0.25">
      <c r="A2175">
        <v>697</v>
      </c>
      <c r="B2175" t="s">
        <v>34</v>
      </c>
      <c r="C2175">
        <v>4</v>
      </c>
      <c r="D2175">
        <v>50</v>
      </c>
      <c r="E2175">
        <v>4</v>
      </c>
      <c r="F2175" t="s">
        <v>38</v>
      </c>
      <c r="G2175">
        <v>3</v>
      </c>
      <c r="H2175">
        <v>2023</v>
      </c>
      <c r="I2175">
        <v>34</v>
      </c>
      <c r="J2175">
        <v>2.41</v>
      </c>
      <c r="K2175">
        <v>0</v>
      </c>
      <c r="L2175">
        <v>39.1</v>
      </c>
      <c r="M2175">
        <v>6.3900000000000003E-4</v>
      </c>
      <c r="N2175">
        <v>0.16</v>
      </c>
      <c r="O2175">
        <v>0</v>
      </c>
      <c r="P2175">
        <v>5.3109433962264096E-3</v>
      </c>
      <c r="Q2175">
        <v>0</v>
      </c>
      <c r="R2175">
        <v>0.06</v>
      </c>
      <c r="S2175">
        <v>0</v>
      </c>
      <c r="T2175">
        <v>142.69</v>
      </c>
      <c r="U2175">
        <v>0.21</v>
      </c>
      <c r="V2175">
        <v>0</v>
      </c>
      <c r="W2175">
        <v>0.57999999999999996</v>
      </c>
      <c r="X2175">
        <v>0</v>
      </c>
      <c r="Y2175">
        <v>0.31</v>
      </c>
      <c r="Z2175">
        <v>0</v>
      </c>
      <c r="AA2175">
        <v>1.7999999999999999E-2</v>
      </c>
      <c r="AB2175">
        <v>0</v>
      </c>
      <c r="AC2175" t="s">
        <v>36</v>
      </c>
      <c r="AD2175" t="s">
        <v>36</v>
      </c>
      <c r="AE2175" t="s">
        <v>36</v>
      </c>
      <c r="AF2175" t="s">
        <v>36</v>
      </c>
      <c r="AG2175" t="s">
        <v>36</v>
      </c>
      <c r="AH2175" t="s">
        <v>36</v>
      </c>
    </row>
    <row r="2176" spans="1:34" x14ac:dyDescent="0.25">
      <c r="A2176">
        <v>698</v>
      </c>
      <c r="B2176" t="s">
        <v>34</v>
      </c>
      <c r="C2176">
        <v>4</v>
      </c>
      <c r="D2176">
        <v>50</v>
      </c>
      <c r="E2176">
        <v>4</v>
      </c>
      <c r="F2176" t="s">
        <v>38</v>
      </c>
      <c r="G2176">
        <v>3</v>
      </c>
      <c r="H2176">
        <v>2024</v>
      </c>
      <c r="I2176">
        <v>35</v>
      </c>
      <c r="J2176">
        <v>2.41</v>
      </c>
      <c r="K2176">
        <v>0</v>
      </c>
      <c r="L2176">
        <v>39.1</v>
      </c>
      <c r="M2176">
        <v>6.3900000000000003E-4</v>
      </c>
      <c r="N2176">
        <v>0.16</v>
      </c>
      <c r="O2176">
        <v>0</v>
      </c>
      <c r="P2176">
        <v>5.3109433962264096E-3</v>
      </c>
      <c r="Q2176">
        <v>0</v>
      </c>
      <c r="R2176">
        <v>0.06</v>
      </c>
      <c r="S2176">
        <v>0</v>
      </c>
      <c r="T2176">
        <v>142.69</v>
      </c>
      <c r="U2176">
        <v>0.21</v>
      </c>
      <c r="V2176">
        <v>0</v>
      </c>
      <c r="W2176">
        <v>0.57999999999999996</v>
      </c>
      <c r="X2176">
        <v>0</v>
      </c>
      <c r="Y2176">
        <v>0.31</v>
      </c>
      <c r="Z2176">
        <v>0</v>
      </c>
      <c r="AA2176">
        <v>1.7999999999999999E-2</v>
      </c>
      <c r="AB2176">
        <v>0</v>
      </c>
      <c r="AC2176" t="s">
        <v>36</v>
      </c>
      <c r="AD2176" t="s">
        <v>36</v>
      </c>
      <c r="AE2176" t="s">
        <v>36</v>
      </c>
      <c r="AF2176" t="s">
        <v>36</v>
      </c>
      <c r="AG2176" t="s">
        <v>36</v>
      </c>
      <c r="AH2176" t="s">
        <v>36</v>
      </c>
    </row>
    <row r="2177" spans="1:34" x14ac:dyDescent="0.25">
      <c r="A2177">
        <v>699</v>
      </c>
      <c r="B2177" t="s">
        <v>34</v>
      </c>
      <c r="C2177">
        <v>4</v>
      </c>
      <c r="D2177">
        <v>50</v>
      </c>
      <c r="E2177">
        <v>4</v>
      </c>
      <c r="F2177" t="s">
        <v>38</v>
      </c>
      <c r="G2177">
        <v>3</v>
      </c>
      <c r="H2177">
        <v>2025</v>
      </c>
      <c r="I2177">
        <v>36</v>
      </c>
      <c r="J2177">
        <v>2.41</v>
      </c>
      <c r="K2177">
        <v>0</v>
      </c>
      <c r="L2177">
        <v>39.1</v>
      </c>
      <c r="M2177">
        <v>6.3900000000000003E-4</v>
      </c>
      <c r="N2177">
        <v>0.16</v>
      </c>
      <c r="O2177">
        <v>0</v>
      </c>
      <c r="P2177">
        <v>5.3109433962264096E-3</v>
      </c>
      <c r="Q2177">
        <v>0</v>
      </c>
      <c r="R2177">
        <v>0.06</v>
      </c>
      <c r="S2177">
        <v>0</v>
      </c>
      <c r="T2177">
        <v>142.69</v>
      </c>
      <c r="U2177">
        <v>0.21</v>
      </c>
      <c r="V2177">
        <v>0</v>
      </c>
      <c r="W2177">
        <v>0.57999999999999996</v>
      </c>
      <c r="X2177">
        <v>0</v>
      </c>
      <c r="Y2177">
        <v>0.31</v>
      </c>
      <c r="Z2177">
        <v>0</v>
      </c>
      <c r="AA2177">
        <v>1.7999999999999999E-2</v>
      </c>
      <c r="AB2177">
        <v>0</v>
      </c>
      <c r="AC2177" t="s">
        <v>36</v>
      </c>
      <c r="AD2177" t="s">
        <v>36</v>
      </c>
      <c r="AE2177" t="s">
        <v>36</v>
      </c>
      <c r="AF2177" t="s">
        <v>36</v>
      </c>
      <c r="AG2177" t="s">
        <v>36</v>
      </c>
      <c r="AH2177" t="s">
        <v>36</v>
      </c>
    </row>
    <row r="2178" spans="1:34" x14ac:dyDescent="0.25">
      <c r="A2178">
        <v>700</v>
      </c>
      <c r="B2178" t="s">
        <v>34</v>
      </c>
      <c r="C2178">
        <v>4</v>
      </c>
      <c r="D2178">
        <v>50</v>
      </c>
      <c r="E2178">
        <v>4</v>
      </c>
      <c r="F2178" t="s">
        <v>38</v>
      </c>
      <c r="G2178">
        <v>3</v>
      </c>
      <c r="H2178">
        <v>2026</v>
      </c>
      <c r="I2178">
        <v>37</v>
      </c>
      <c r="J2178">
        <v>2.41</v>
      </c>
      <c r="K2178">
        <v>0</v>
      </c>
      <c r="L2178">
        <v>39.1</v>
      </c>
      <c r="M2178">
        <v>6.3900000000000003E-4</v>
      </c>
      <c r="N2178">
        <v>0.16</v>
      </c>
      <c r="O2178">
        <v>0</v>
      </c>
      <c r="P2178">
        <v>5.3109433962264096E-3</v>
      </c>
      <c r="Q2178">
        <v>0</v>
      </c>
      <c r="R2178">
        <v>0.06</v>
      </c>
      <c r="S2178">
        <v>0</v>
      </c>
      <c r="T2178">
        <v>142.69</v>
      </c>
      <c r="U2178">
        <v>0.21</v>
      </c>
      <c r="V2178">
        <v>0</v>
      </c>
      <c r="W2178">
        <v>0.57999999999999996</v>
      </c>
      <c r="X2178">
        <v>0</v>
      </c>
      <c r="Y2178">
        <v>0.31</v>
      </c>
      <c r="Z2178">
        <v>0</v>
      </c>
      <c r="AA2178">
        <v>1.7999999999999999E-2</v>
      </c>
      <c r="AB2178">
        <v>0</v>
      </c>
      <c r="AC2178" t="s">
        <v>36</v>
      </c>
      <c r="AD2178" t="s">
        <v>36</v>
      </c>
      <c r="AE2178" t="s">
        <v>36</v>
      </c>
      <c r="AF2178" t="s">
        <v>36</v>
      </c>
      <c r="AG2178" t="s">
        <v>36</v>
      </c>
      <c r="AH2178" t="s">
        <v>36</v>
      </c>
    </row>
    <row r="2179" spans="1:34" x14ac:dyDescent="0.25">
      <c r="A2179">
        <v>701</v>
      </c>
      <c r="B2179" t="s">
        <v>34</v>
      </c>
      <c r="C2179">
        <v>4</v>
      </c>
      <c r="D2179">
        <v>50</v>
      </c>
      <c r="E2179">
        <v>4</v>
      </c>
      <c r="F2179" t="s">
        <v>38</v>
      </c>
      <c r="G2179">
        <v>3</v>
      </c>
      <c r="H2179">
        <v>2027</v>
      </c>
      <c r="I2179">
        <v>38</v>
      </c>
      <c r="J2179">
        <v>2.41</v>
      </c>
      <c r="K2179">
        <v>0</v>
      </c>
      <c r="L2179">
        <v>39.1</v>
      </c>
      <c r="M2179">
        <v>6.3900000000000003E-4</v>
      </c>
      <c r="N2179">
        <v>0.16</v>
      </c>
      <c r="O2179">
        <v>0</v>
      </c>
      <c r="P2179">
        <v>5.3109433962264096E-3</v>
      </c>
      <c r="Q2179">
        <v>0</v>
      </c>
      <c r="R2179">
        <v>0.06</v>
      </c>
      <c r="S2179">
        <v>0</v>
      </c>
      <c r="T2179">
        <v>142.69</v>
      </c>
      <c r="U2179">
        <v>0.21</v>
      </c>
      <c r="V2179">
        <v>0</v>
      </c>
      <c r="W2179">
        <v>0.57999999999999996</v>
      </c>
      <c r="X2179">
        <v>0</v>
      </c>
      <c r="Y2179">
        <v>0.31</v>
      </c>
      <c r="Z2179">
        <v>0</v>
      </c>
      <c r="AA2179">
        <v>1.7999999999999999E-2</v>
      </c>
      <c r="AB2179">
        <v>0</v>
      </c>
      <c r="AC2179" t="s">
        <v>36</v>
      </c>
      <c r="AD2179" t="s">
        <v>36</v>
      </c>
      <c r="AE2179" t="s">
        <v>36</v>
      </c>
      <c r="AF2179" t="s">
        <v>36</v>
      </c>
      <c r="AG2179" t="s">
        <v>36</v>
      </c>
      <c r="AH2179" t="s">
        <v>36</v>
      </c>
    </row>
    <row r="2180" spans="1:34" x14ac:dyDescent="0.25">
      <c r="A2180">
        <v>702</v>
      </c>
      <c r="B2180" t="s">
        <v>34</v>
      </c>
      <c r="C2180">
        <v>4</v>
      </c>
      <c r="D2180">
        <v>50</v>
      </c>
      <c r="E2180">
        <v>4</v>
      </c>
      <c r="F2180" t="s">
        <v>38</v>
      </c>
      <c r="G2180">
        <v>3</v>
      </c>
      <c r="H2180">
        <v>2028</v>
      </c>
      <c r="I2180">
        <v>39</v>
      </c>
      <c r="J2180">
        <v>2.41</v>
      </c>
      <c r="K2180">
        <v>0</v>
      </c>
      <c r="L2180">
        <v>39.1</v>
      </c>
      <c r="M2180">
        <v>6.3900000000000003E-4</v>
      </c>
      <c r="N2180">
        <v>0.16</v>
      </c>
      <c r="O2180">
        <v>0</v>
      </c>
      <c r="P2180">
        <v>5.3109433962264096E-3</v>
      </c>
      <c r="Q2180">
        <v>0</v>
      </c>
      <c r="R2180">
        <v>0.06</v>
      </c>
      <c r="S2180">
        <v>0</v>
      </c>
      <c r="T2180">
        <v>142.69</v>
      </c>
      <c r="U2180">
        <v>0.21</v>
      </c>
      <c r="V2180">
        <v>0</v>
      </c>
      <c r="W2180">
        <v>0.57999999999999996</v>
      </c>
      <c r="X2180">
        <v>0</v>
      </c>
      <c r="Y2180">
        <v>0.31</v>
      </c>
      <c r="Z2180">
        <v>0</v>
      </c>
      <c r="AA2180">
        <v>1.7999999999999999E-2</v>
      </c>
      <c r="AB2180">
        <v>0</v>
      </c>
      <c r="AC2180" t="s">
        <v>36</v>
      </c>
      <c r="AD2180" t="s">
        <v>36</v>
      </c>
      <c r="AE2180" t="s">
        <v>36</v>
      </c>
      <c r="AF2180" t="s">
        <v>36</v>
      </c>
      <c r="AG2180" t="s">
        <v>36</v>
      </c>
      <c r="AH2180" t="s">
        <v>36</v>
      </c>
    </row>
    <row r="2181" spans="1:34" x14ac:dyDescent="0.25">
      <c r="A2181">
        <v>703</v>
      </c>
      <c r="B2181" t="s">
        <v>34</v>
      </c>
      <c r="C2181">
        <v>4</v>
      </c>
      <c r="D2181">
        <v>50</v>
      </c>
      <c r="E2181">
        <v>4</v>
      </c>
      <c r="F2181" t="s">
        <v>38</v>
      </c>
      <c r="G2181">
        <v>3</v>
      </c>
      <c r="H2181">
        <v>2029</v>
      </c>
      <c r="I2181">
        <v>40</v>
      </c>
      <c r="J2181">
        <v>2.41</v>
      </c>
      <c r="K2181">
        <v>0</v>
      </c>
      <c r="L2181">
        <v>39.1</v>
      </c>
      <c r="M2181">
        <v>6.3900000000000003E-4</v>
      </c>
      <c r="N2181">
        <v>0.16</v>
      </c>
      <c r="O2181">
        <v>0</v>
      </c>
      <c r="P2181">
        <v>5.3109433962264096E-3</v>
      </c>
      <c r="Q2181">
        <v>0</v>
      </c>
      <c r="R2181">
        <v>0.06</v>
      </c>
      <c r="S2181">
        <v>0</v>
      </c>
      <c r="T2181">
        <v>142.69</v>
      </c>
      <c r="U2181">
        <v>0.21</v>
      </c>
      <c r="V2181">
        <v>0</v>
      </c>
      <c r="W2181">
        <v>0.57999999999999996</v>
      </c>
      <c r="X2181">
        <v>0</v>
      </c>
      <c r="Y2181">
        <v>0.31</v>
      </c>
      <c r="Z2181">
        <v>0</v>
      </c>
      <c r="AA2181">
        <v>1.7999999999999999E-2</v>
      </c>
      <c r="AB2181">
        <v>0</v>
      </c>
      <c r="AC2181" t="s">
        <v>36</v>
      </c>
      <c r="AD2181" t="s">
        <v>36</v>
      </c>
      <c r="AE2181" t="s">
        <v>36</v>
      </c>
      <c r="AF2181" t="s">
        <v>36</v>
      </c>
      <c r="AG2181" t="s">
        <v>36</v>
      </c>
      <c r="AH2181" t="s">
        <v>36</v>
      </c>
    </row>
    <row r="2182" spans="1:34" x14ac:dyDescent="0.25">
      <c r="A2182">
        <v>704</v>
      </c>
      <c r="B2182" t="s">
        <v>34</v>
      </c>
      <c r="C2182">
        <v>4</v>
      </c>
      <c r="D2182">
        <v>50</v>
      </c>
      <c r="E2182">
        <v>4</v>
      </c>
      <c r="F2182" t="s">
        <v>38</v>
      </c>
      <c r="G2182">
        <v>3</v>
      </c>
      <c r="H2182">
        <v>2030</v>
      </c>
      <c r="I2182">
        <v>41</v>
      </c>
      <c r="J2182">
        <v>2.41</v>
      </c>
      <c r="K2182">
        <v>0</v>
      </c>
      <c r="L2182">
        <v>39.1</v>
      </c>
      <c r="M2182">
        <v>6.3900000000000003E-4</v>
      </c>
      <c r="N2182">
        <v>0.16</v>
      </c>
      <c r="O2182">
        <v>0</v>
      </c>
      <c r="P2182">
        <v>5.3109433962264096E-3</v>
      </c>
      <c r="Q2182">
        <v>0</v>
      </c>
      <c r="R2182">
        <v>0.06</v>
      </c>
      <c r="S2182">
        <v>0</v>
      </c>
      <c r="T2182">
        <v>142.69</v>
      </c>
      <c r="U2182">
        <v>0.21</v>
      </c>
      <c r="V2182">
        <v>0</v>
      </c>
      <c r="W2182">
        <v>0.57999999999999996</v>
      </c>
      <c r="X2182">
        <v>0</v>
      </c>
      <c r="Y2182">
        <v>0.31</v>
      </c>
      <c r="Z2182">
        <v>0</v>
      </c>
      <c r="AA2182">
        <v>1.7999999999999999E-2</v>
      </c>
      <c r="AB2182">
        <v>0</v>
      </c>
      <c r="AC2182" t="s">
        <v>36</v>
      </c>
      <c r="AD2182" t="s">
        <v>36</v>
      </c>
      <c r="AE2182" t="s">
        <v>36</v>
      </c>
      <c r="AF2182" t="s">
        <v>36</v>
      </c>
      <c r="AG2182" t="s">
        <v>36</v>
      </c>
      <c r="AH2182" t="s">
        <v>36</v>
      </c>
    </row>
    <row r="2183" spans="1:34" x14ac:dyDescent="0.25">
      <c r="A2183">
        <v>705</v>
      </c>
      <c r="B2183" t="s">
        <v>34</v>
      </c>
      <c r="C2183">
        <v>4</v>
      </c>
      <c r="D2183">
        <v>50</v>
      </c>
      <c r="E2183">
        <v>4</v>
      </c>
      <c r="F2183" t="s">
        <v>38</v>
      </c>
      <c r="G2183">
        <v>3</v>
      </c>
      <c r="H2183">
        <v>2031</v>
      </c>
      <c r="I2183">
        <v>42</v>
      </c>
      <c r="J2183">
        <v>2.41</v>
      </c>
      <c r="K2183">
        <v>0</v>
      </c>
      <c r="L2183">
        <v>39.1</v>
      </c>
      <c r="M2183">
        <v>6.3900000000000003E-4</v>
      </c>
      <c r="N2183">
        <v>0.16</v>
      </c>
      <c r="O2183">
        <v>0</v>
      </c>
      <c r="P2183">
        <v>5.3109433962264096E-3</v>
      </c>
      <c r="Q2183">
        <v>0</v>
      </c>
      <c r="R2183">
        <v>0.06</v>
      </c>
      <c r="S2183">
        <v>0</v>
      </c>
      <c r="T2183">
        <v>142.69</v>
      </c>
      <c r="U2183">
        <v>0.21</v>
      </c>
      <c r="V2183">
        <v>0</v>
      </c>
      <c r="W2183">
        <v>0.57999999999999996</v>
      </c>
      <c r="X2183">
        <v>0</v>
      </c>
      <c r="Y2183">
        <v>0.31</v>
      </c>
      <c r="Z2183">
        <v>0</v>
      </c>
      <c r="AA2183">
        <v>1.7999999999999999E-2</v>
      </c>
      <c r="AB2183">
        <v>0</v>
      </c>
      <c r="AC2183" t="s">
        <v>36</v>
      </c>
      <c r="AD2183" t="s">
        <v>36</v>
      </c>
      <c r="AE2183" t="s">
        <v>36</v>
      </c>
      <c r="AF2183" t="s">
        <v>36</v>
      </c>
      <c r="AG2183" t="s">
        <v>36</v>
      </c>
      <c r="AH2183" t="s">
        <v>36</v>
      </c>
    </row>
    <row r="2184" spans="1:34" x14ac:dyDescent="0.25">
      <c r="A2184">
        <v>706</v>
      </c>
      <c r="B2184" t="s">
        <v>34</v>
      </c>
      <c r="C2184">
        <v>4</v>
      </c>
      <c r="D2184">
        <v>50</v>
      </c>
      <c r="E2184">
        <v>4</v>
      </c>
      <c r="F2184" t="s">
        <v>38</v>
      </c>
      <c r="G2184">
        <v>3</v>
      </c>
      <c r="H2184">
        <v>2032</v>
      </c>
      <c r="I2184">
        <v>43</v>
      </c>
      <c r="J2184">
        <v>2.41</v>
      </c>
      <c r="K2184">
        <v>0</v>
      </c>
      <c r="L2184">
        <v>39.1</v>
      </c>
      <c r="M2184">
        <v>6.3900000000000003E-4</v>
      </c>
      <c r="N2184">
        <v>0.16</v>
      </c>
      <c r="O2184">
        <v>0</v>
      </c>
      <c r="P2184">
        <v>5.3109433962264096E-3</v>
      </c>
      <c r="Q2184">
        <v>0</v>
      </c>
      <c r="R2184">
        <v>0.06</v>
      </c>
      <c r="S2184">
        <v>0</v>
      </c>
      <c r="T2184">
        <v>142.69</v>
      </c>
      <c r="U2184">
        <v>0.21</v>
      </c>
      <c r="V2184">
        <v>0</v>
      </c>
      <c r="W2184">
        <v>0.57999999999999996</v>
      </c>
      <c r="X2184">
        <v>0</v>
      </c>
      <c r="Y2184">
        <v>0.31</v>
      </c>
      <c r="Z2184">
        <v>0</v>
      </c>
      <c r="AA2184">
        <v>1.7999999999999999E-2</v>
      </c>
      <c r="AB2184">
        <v>0</v>
      </c>
      <c r="AC2184" t="s">
        <v>36</v>
      </c>
      <c r="AD2184" t="s">
        <v>36</v>
      </c>
      <c r="AE2184" t="s">
        <v>36</v>
      </c>
      <c r="AF2184" t="s">
        <v>36</v>
      </c>
      <c r="AG2184" t="s">
        <v>36</v>
      </c>
      <c r="AH2184" t="s">
        <v>36</v>
      </c>
    </row>
    <row r="2185" spans="1:34" x14ac:dyDescent="0.25">
      <c r="A2185">
        <v>707</v>
      </c>
      <c r="B2185" t="s">
        <v>34</v>
      </c>
      <c r="C2185">
        <v>4</v>
      </c>
      <c r="D2185">
        <v>50</v>
      </c>
      <c r="E2185">
        <v>4</v>
      </c>
      <c r="F2185" t="s">
        <v>38</v>
      </c>
      <c r="G2185">
        <v>3</v>
      </c>
      <c r="H2185">
        <v>2033</v>
      </c>
      <c r="I2185">
        <v>44</v>
      </c>
      <c r="J2185">
        <v>2.41</v>
      </c>
      <c r="K2185">
        <v>0</v>
      </c>
      <c r="L2185">
        <v>39.1</v>
      </c>
      <c r="M2185">
        <v>6.3900000000000003E-4</v>
      </c>
      <c r="N2185">
        <v>0.16</v>
      </c>
      <c r="O2185">
        <v>0</v>
      </c>
      <c r="P2185">
        <v>5.3109433962264096E-3</v>
      </c>
      <c r="Q2185">
        <v>0</v>
      </c>
      <c r="R2185">
        <v>0.06</v>
      </c>
      <c r="S2185">
        <v>0</v>
      </c>
      <c r="T2185">
        <v>142.69</v>
      </c>
      <c r="U2185">
        <v>0.21</v>
      </c>
      <c r="V2185">
        <v>0</v>
      </c>
      <c r="W2185">
        <v>0.57999999999999996</v>
      </c>
      <c r="X2185">
        <v>0</v>
      </c>
      <c r="Y2185">
        <v>0.31</v>
      </c>
      <c r="Z2185">
        <v>0</v>
      </c>
      <c r="AA2185">
        <v>1.7999999999999999E-2</v>
      </c>
      <c r="AB2185">
        <v>0</v>
      </c>
      <c r="AC2185" t="s">
        <v>36</v>
      </c>
      <c r="AD2185" t="s">
        <v>36</v>
      </c>
      <c r="AE2185" t="s">
        <v>36</v>
      </c>
      <c r="AF2185" t="s">
        <v>36</v>
      </c>
      <c r="AG2185" t="s">
        <v>36</v>
      </c>
      <c r="AH2185" t="s">
        <v>36</v>
      </c>
    </row>
    <row r="2186" spans="1:34" x14ac:dyDescent="0.25">
      <c r="A2186">
        <v>708</v>
      </c>
      <c r="B2186" t="s">
        <v>34</v>
      </c>
      <c r="C2186">
        <v>4</v>
      </c>
      <c r="D2186">
        <v>50</v>
      </c>
      <c r="E2186">
        <v>4</v>
      </c>
      <c r="F2186" t="s">
        <v>38</v>
      </c>
      <c r="G2186">
        <v>3</v>
      </c>
      <c r="H2186">
        <v>2034</v>
      </c>
      <c r="I2186">
        <v>45</v>
      </c>
      <c r="J2186">
        <v>2.41</v>
      </c>
      <c r="K2186">
        <v>0</v>
      </c>
      <c r="L2186">
        <v>39.1</v>
      </c>
      <c r="M2186">
        <v>6.3900000000000003E-4</v>
      </c>
      <c r="N2186">
        <v>0.16</v>
      </c>
      <c r="O2186">
        <v>0</v>
      </c>
      <c r="P2186">
        <v>5.3109433962264096E-3</v>
      </c>
      <c r="Q2186">
        <v>0</v>
      </c>
      <c r="R2186">
        <v>0.06</v>
      </c>
      <c r="S2186">
        <v>0</v>
      </c>
      <c r="T2186">
        <v>142.69</v>
      </c>
      <c r="U2186">
        <v>0.21</v>
      </c>
      <c r="V2186">
        <v>0</v>
      </c>
      <c r="W2186">
        <v>0.57999999999999996</v>
      </c>
      <c r="X2186">
        <v>0</v>
      </c>
      <c r="Y2186">
        <v>0.31</v>
      </c>
      <c r="Z2186">
        <v>0</v>
      </c>
      <c r="AA2186">
        <v>1.7999999999999999E-2</v>
      </c>
      <c r="AB2186">
        <v>0</v>
      </c>
      <c r="AC2186" t="s">
        <v>36</v>
      </c>
      <c r="AD2186" t="s">
        <v>36</v>
      </c>
      <c r="AE2186" t="s">
        <v>36</v>
      </c>
      <c r="AF2186" t="s">
        <v>36</v>
      </c>
      <c r="AG2186" t="s">
        <v>36</v>
      </c>
      <c r="AH2186" t="s">
        <v>36</v>
      </c>
    </row>
    <row r="2187" spans="1:34" x14ac:dyDescent="0.25">
      <c r="A2187">
        <v>709</v>
      </c>
      <c r="B2187" t="s">
        <v>34</v>
      </c>
      <c r="C2187">
        <v>4</v>
      </c>
      <c r="D2187">
        <v>50</v>
      </c>
      <c r="E2187">
        <v>4</v>
      </c>
      <c r="F2187" t="s">
        <v>38</v>
      </c>
      <c r="G2187">
        <v>3</v>
      </c>
      <c r="H2187">
        <v>2035</v>
      </c>
      <c r="I2187">
        <v>46</v>
      </c>
      <c r="J2187">
        <v>2.41</v>
      </c>
      <c r="K2187">
        <v>0</v>
      </c>
      <c r="L2187">
        <v>39.1</v>
      </c>
      <c r="M2187">
        <v>6.3900000000000003E-4</v>
      </c>
      <c r="N2187">
        <v>0.16</v>
      </c>
      <c r="O2187">
        <v>0</v>
      </c>
      <c r="P2187">
        <v>5.3109433962264096E-3</v>
      </c>
      <c r="Q2187">
        <v>0</v>
      </c>
      <c r="R2187">
        <v>0.06</v>
      </c>
      <c r="S2187">
        <v>0</v>
      </c>
      <c r="T2187">
        <v>142.69</v>
      </c>
      <c r="U2187">
        <v>0.21</v>
      </c>
      <c r="V2187">
        <v>0</v>
      </c>
      <c r="W2187">
        <v>0.57999999999999996</v>
      </c>
      <c r="X2187">
        <v>0</v>
      </c>
      <c r="Y2187">
        <v>0.31</v>
      </c>
      <c r="Z2187">
        <v>0</v>
      </c>
      <c r="AA2187">
        <v>1.7999999999999999E-2</v>
      </c>
      <c r="AB2187">
        <v>0</v>
      </c>
      <c r="AC2187" t="s">
        <v>36</v>
      </c>
      <c r="AD2187" t="s">
        <v>36</v>
      </c>
      <c r="AE2187" t="s">
        <v>36</v>
      </c>
      <c r="AF2187" t="s">
        <v>36</v>
      </c>
      <c r="AG2187" t="s">
        <v>36</v>
      </c>
      <c r="AH2187" t="s">
        <v>36</v>
      </c>
    </row>
    <row r="2188" spans="1:34" x14ac:dyDescent="0.25">
      <c r="A2188">
        <v>710</v>
      </c>
      <c r="B2188" t="s">
        <v>34</v>
      </c>
      <c r="C2188">
        <v>4</v>
      </c>
      <c r="D2188">
        <v>50</v>
      </c>
      <c r="E2188">
        <v>4</v>
      </c>
      <c r="F2188" t="s">
        <v>38</v>
      </c>
      <c r="G2188">
        <v>3</v>
      </c>
      <c r="H2188">
        <v>2036</v>
      </c>
      <c r="I2188">
        <v>47</v>
      </c>
      <c r="J2188">
        <v>2.41</v>
      </c>
      <c r="K2188">
        <v>0</v>
      </c>
      <c r="L2188">
        <v>39.1</v>
      </c>
      <c r="M2188">
        <v>6.3900000000000003E-4</v>
      </c>
      <c r="N2188">
        <v>0.16</v>
      </c>
      <c r="O2188">
        <v>0</v>
      </c>
      <c r="P2188">
        <v>5.3109433962264096E-3</v>
      </c>
      <c r="Q2188">
        <v>0</v>
      </c>
      <c r="R2188">
        <v>0.06</v>
      </c>
      <c r="S2188">
        <v>0</v>
      </c>
      <c r="T2188">
        <v>142.69</v>
      </c>
      <c r="U2188">
        <v>0.21</v>
      </c>
      <c r="V2188">
        <v>0</v>
      </c>
      <c r="W2188">
        <v>0.57999999999999996</v>
      </c>
      <c r="X2188">
        <v>0</v>
      </c>
      <c r="Y2188">
        <v>0.31</v>
      </c>
      <c r="Z2188">
        <v>0</v>
      </c>
      <c r="AA2188">
        <v>1.7999999999999999E-2</v>
      </c>
      <c r="AB2188">
        <v>0</v>
      </c>
      <c r="AC2188" t="s">
        <v>36</v>
      </c>
      <c r="AD2188" t="s">
        <v>36</v>
      </c>
      <c r="AE2188" t="s">
        <v>36</v>
      </c>
      <c r="AF2188" t="s">
        <v>36</v>
      </c>
      <c r="AG2188" t="s">
        <v>36</v>
      </c>
      <c r="AH2188" t="s">
        <v>36</v>
      </c>
    </row>
    <row r="2189" spans="1:34" x14ac:dyDescent="0.25">
      <c r="A2189">
        <v>711</v>
      </c>
      <c r="B2189" t="s">
        <v>34</v>
      </c>
      <c r="C2189">
        <v>4</v>
      </c>
      <c r="D2189">
        <v>50</v>
      </c>
      <c r="E2189">
        <v>4</v>
      </c>
      <c r="F2189" t="s">
        <v>38</v>
      </c>
      <c r="G2189">
        <v>3</v>
      </c>
      <c r="H2189">
        <v>2037</v>
      </c>
      <c r="I2189">
        <v>48</v>
      </c>
      <c r="J2189">
        <v>2.41</v>
      </c>
      <c r="K2189">
        <v>0</v>
      </c>
      <c r="L2189">
        <v>39.1</v>
      </c>
      <c r="M2189">
        <v>6.3900000000000003E-4</v>
      </c>
      <c r="N2189">
        <v>0.16</v>
      </c>
      <c r="O2189">
        <v>0</v>
      </c>
      <c r="P2189">
        <v>5.3109433962264096E-3</v>
      </c>
      <c r="Q2189">
        <v>0</v>
      </c>
      <c r="R2189">
        <v>0.06</v>
      </c>
      <c r="S2189">
        <v>0</v>
      </c>
      <c r="T2189">
        <v>142.69</v>
      </c>
      <c r="U2189">
        <v>0.21</v>
      </c>
      <c r="V2189">
        <v>0</v>
      </c>
      <c r="W2189">
        <v>0.57999999999999996</v>
      </c>
      <c r="X2189">
        <v>0</v>
      </c>
      <c r="Y2189">
        <v>0.31</v>
      </c>
      <c r="Z2189">
        <v>0</v>
      </c>
      <c r="AA2189">
        <v>1.7999999999999999E-2</v>
      </c>
      <c r="AB2189">
        <v>0</v>
      </c>
      <c r="AC2189" t="s">
        <v>36</v>
      </c>
      <c r="AD2189" t="s">
        <v>36</v>
      </c>
      <c r="AE2189" t="s">
        <v>36</v>
      </c>
      <c r="AF2189" t="s">
        <v>36</v>
      </c>
      <c r="AG2189" t="s">
        <v>36</v>
      </c>
      <c r="AH2189" t="s">
        <v>36</v>
      </c>
    </row>
    <row r="2190" spans="1:34" x14ac:dyDescent="0.25">
      <c r="A2190">
        <v>712</v>
      </c>
      <c r="B2190" t="s">
        <v>34</v>
      </c>
      <c r="C2190">
        <v>4</v>
      </c>
      <c r="D2190">
        <v>50</v>
      </c>
      <c r="E2190">
        <v>4</v>
      </c>
      <c r="F2190" t="s">
        <v>38</v>
      </c>
      <c r="G2190">
        <v>3</v>
      </c>
      <c r="H2190">
        <v>2038</v>
      </c>
      <c r="I2190">
        <v>49</v>
      </c>
      <c r="J2190">
        <v>2.41</v>
      </c>
      <c r="K2190">
        <v>0</v>
      </c>
      <c r="L2190">
        <v>39.1</v>
      </c>
      <c r="M2190">
        <v>6.3900000000000003E-4</v>
      </c>
      <c r="N2190">
        <v>0.16</v>
      </c>
      <c r="O2190">
        <v>0</v>
      </c>
      <c r="P2190">
        <v>5.3109433962264096E-3</v>
      </c>
      <c r="Q2190">
        <v>0</v>
      </c>
      <c r="R2190">
        <v>0.06</v>
      </c>
      <c r="S2190">
        <v>0</v>
      </c>
      <c r="T2190">
        <v>142.69</v>
      </c>
      <c r="U2190">
        <v>0.21</v>
      </c>
      <c r="V2190">
        <v>0</v>
      </c>
      <c r="W2190">
        <v>0.57999999999999996</v>
      </c>
      <c r="X2190">
        <v>0</v>
      </c>
      <c r="Y2190">
        <v>0.31</v>
      </c>
      <c r="Z2190">
        <v>0</v>
      </c>
      <c r="AA2190">
        <v>1.7999999999999999E-2</v>
      </c>
      <c r="AB2190">
        <v>0</v>
      </c>
      <c r="AC2190" t="s">
        <v>36</v>
      </c>
      <c r="AD2190" t="s">
        <v>36</v>
      </c>
      <c r="AE2190" t="s">
        <v>36</v>
      </c>
      <c r="AF2190" t="s">
        <v>36</v>
      </c>
      <c r="AG2190" t="s">
        <v>36</v>
      </c>
      <c r="AH2190" t="s">
        <v>36</v>
      </c>
    </row>
    <row r="2191" spans="1:34" x14ac:dyDescent="0.25">
      <c r="A2191">
        <v>713</v>
      </c>
      <c r="B2191" t="s">
        <v>34</v>
      </c>
      <c r="C2191">
        <v>4</v>
      </c>
      <c r="D2191">
        <v>50</v>
      </c>
      <c r="E2191">
        <v>4</v>
      </c>
      <c r="F2191" t="s">
        <v>38</v>
      </c>
      <c r="G2191">
        <v>3</v>
      </c>
      <c r="H2191">
        <v>2039</v>
      </c>
      <c r="I2191">
        <v>50</v>
      </c>
      <c r="J2191">
        <v>2.41</v>
      </c>
      <c r="K2191">
        <v>0</v>
      </c>
      <c r="L2191">
        <v>39.1</v>
      </c>
      <c r="M2191">
        <v>6.3900000000000003E-4</v>
      </c>
      <c r="N2191">
        <v>0.16</v>
      </c>
      <c r="O2191">
        <v>0</v>
      </c>
      <c r="P2191">
        <v>5.3109433962264096E-3</v>
      </c>
      <c r="Q2191">
        <v>0</v>
      </c>
      <c r="R2191">
        <v>0.06</v>
      </c>
      <c r="S2191">
        <v>0</v>
      </c>
      <c r="T2191">
        <v>142.69</v>
      </c>
      <c r="U2191">
        <v>0.21</v>
      </c>
      <c r="V2191">
        <v>0</v>
      </c>
      <c r="W2191">
        <v>0.57999999999999996</v>
      </c>
      <c r="X2191">
        <v>0</v>
      </c>
      <c r="Y2191">
        <v>0.31</v>
      </c>
      <c r="Z2191">
        <v>0</v>
      </c>
      <c r="AA2191">
        <v>1.7999999999999999E-2</v>
      </c>
      <c r="AB2191">
        <v>0</v>
      </c>
      <c r="AC2191" t="s">
        <v>36</v>
      </c>
      <c r="AD2191" t="s">
        <v>36</v>
      </c>
      <c r="AE2191" t="s">
        <v>36</v>
      </c>
      <c r="AF2191" t="s">
        <v>36</v>
      </c>
      <c r="AG2191" t="s">
        <v>36</v>
      </c>
      <c r="AH2191" t="s">
        <v>36</v>
      </c>
    </row>
    <row r="2192" spans="1:34" x14ac:dyDescent="0.25">
      <c r="A2192">
        <v>714</v>
      </c>
      <c r="B2192" t="s">
        <v>34</v>
      </c>
      <c r="C2192">
        <v>4</v>
      </c>
      <c r="D2192">
        <v>50</v>
      </c>
      <c r="E2192">
        <v>4</v>
      </c>
      <c r="F2192" t="s">
        <v>38</v>
      </c>
      <c r="G2192">
        <v>3</v>
      </c>
      <c r="H2192">
        <v>2040</v>
      </c>
      <c r="I2192">
        <v>51</v>
      </c>
      <c r="J2192">
        <v>2.41</v>
      </c>
      <c r="K2192">
        <v>0</v>
      </c>
      <c r="L2192">
        <v>39.1</v>
      </c>
      <c r="M2192">
        <v>6.3900000000000003E-4</v>
      </c>
      <c r="N2192">
        <v>0.16</v>
      </c>
      <c r="O2192">
        <v>0</v>
      </c>
      <c r="P2192">
        <v>5.3109433962264096E-3</v>
      </c>
      <c r="Q2192">
        <v>0</v>
      </c>
      <c r="R2192">
        <v>0.06</v>
      </c>
      <c r="S2192">
        <v>0</v>
      </c>
      <c r="T2192">
        <v>142.69</v>
      </c>
      <c r="U2192">
        <v>0.21</v>
      </c>
      <c r="V2192">
        <v>0</v>
      </c>
      <c r="W2192">
        <v>0.57999999999999996</v>
      </c>
      <c r="X2192">
        <v>0</v>
      </c>
      <c r="Y2192">
        <v>0.31</v>
      </c>
      <c r="Z2192">
        <v>0</v>
      </c>
      <c r="AA2192">
        <v>1.7999999999999999E-2</v>
      </c>
      <c r="AB2192">
        <v>0</v>
      </c>
      <c r="AC2192" t="s">
        <v>36</v>
      </c>
      <c r="AD2192" t="s">
        <v>36</v>
      </c>
      <c r="AE2192" t="s">
        <v>36</v>
      </c>
      <c r="AF2192" t="s">
        <v>36</v>
      </c>
      <c r="AG2192" t="s">
        <v>36</v>
      </c>
      <c r="AH2192" t="s">
        <v>36</v>
      </c>
    </row>
    <row r="2193" spans="1:34" x14ac:dyDescent="0.25">
      <c r="A2193">
        <v>747</v>
      </c>
      <c r="B2193" t="s">
        <v>34</v>
      </c>
      <c r="C2193">
        <v>4</v>
      </c>
      <c r="D2193">
        <v>120</v>
      </c>
      <c r="E2193">
        <v>5</v>
      </c>
      <c r="F2193" t="s">
        <v>38</v>
      </c>
      <c r="G2193">
        <v>3</v>
      </c>
      <c r="H2193">
        <v>2022</v>
      </c>
      <c r="I2193">
        <v>33</v>
      </c>
      <c r="J2193">
        <v>2.41</v>
      </c>
      <c r="K2193">
        <v>0</v>
      </c>
      <c r="L2193">
        <v>39.1</v>
      </c>
      <c r="M2193">
        <v>6.3900000000000003E-4</v>
      </c>
      <c r="N2193">
        <v>0.16</v>
      </c>
      <c r="O2193">
        <v>0</v>
      </c>
      <c r="P2193">
        <v>5.3109433962264096E-3</v>
      </c>
      <c r="Q2193">
        <v>0</v>
      </c>
      <c r="R2193">
        <v>0.06</v>
      </c>
      <c r="S2193">
        <v>0</v>
      </c>
      <c r="T2193">
        <v>133.16999999999999</v>
      </c>
      <c r="U2193">
        <v>0.21</v>
      </c>
      <c r="V2193">
        <v>0</v>
      </c>
      <c r="W2193">
        <v>0.57999999999999996</v>
      </c>
      <c r="X2193">
        <v>0</v>
      </c>
      <c r="Y2193">
        <v>0.31</v>
      </c>
      <c r="Z2193">
        <v>0</v>
      </c>
      <c r="AA2193">
        <v>1.7999999999999999E-2</v>
      </c>
      <c r="AB2193">
        <v>0</v>
      </c>
      <c r="AC2193" t="s">
        <v>36</v>
      </c>
      <c r="AD2193" t="s">
        <v>36</v>
      </c>
      <c r="AE2193" t="s">
        <v>36</v>
      </c>
      <c r="AF2193" t="s">
        <v>36</v>
      </c>
      <c r="AG2193" t="s">
        <v>36</v>
      </c>
      <c r="AH2193" t="s">
        <v>36</v>
      </c>
    </row>
    <row r="2194" spans="1:34" x14ac:dyDescent="0.25">
      <c r="A2194">
        <v>748</v>
      </c>
      <c r="B2194" t="s">
        <v>34</v>
      </c>
      <c r="C2194">
        <v>4</v>
      </c>
      <c r="D2194">
        <v>120</v>
      </c>
      <c r="E2194">
        <v>5</v>
      </c>
      <c r="F2194" t="s">
        <v>38</v>
      </c>
      <c r="G2194">
        <v>3</v>
      </c>
      <c r="H2194">
        <v>2023</v>
      </c>
      <c r="I2194">
        <v>34</v>
      </c>
      <c r="J2194">
        <v>2.41</v>
      </c>
      <c r="K2194">
        <v>0</v>
      </c>
      <c r="L2194">
        <v>39.1</v>
      </c>
      <c r="M2194">
        <v>6.3900000000000003E-4</v>
      </c>
      <c r="N2194">
        <v>0.16</v>
      </c>
      <c r="O2194">
        <v>0</v>
      </c>
      <c r="P2194">
        <v>5.3109433962264096E-3</v>
      </c>
      <c r="Q2194">
        <v>0</v>
      </c>
      <c r="R2194">
        <v>0.06</v>
      </c>
      <c r="S2194">
        <v>0</v>
      </c>
      <c r="T2194">
        <v>133.16999999999999</v>
      </c>
      <c r="U2194">
        <v>0.21</v>
      </c>
      <c r="V2194">
        <v>0</v>
      </c>
      <c r="W2194">
        <v>0.57999999999999996</v>
      </c>
      <c r="X2194">
        <v>0</v>
      </c>
      <c r="Y2194">
        <v>0.31</v>
      </c>
      <c r="Z2194">
        <v>0</v>
      </c>
      <c r="AA2194">
        <v>1.7999999999999999E-2</v>
      </c>
      <c r="AB2194">
        <v>0</v>
      </c>
      <c r="AC2194" t="s">
        <v>36</v>
      </c>
      <c r="AD2194" t="s">
        <v>36</v>
      </c>
      <c r="AE2194" t="s">
        <v>36</v>
      </c>
      <c r="AF2194" t="s">
        <v>36</v>
      </c>
      <c r="AG2194" t="s">
        <v>36</v>
      </c>
      <c r="AH2194" t="s">
        <v>36</v>
      </c>
    </row>
    <row r="2195" spans="1:34" x14ac:dyDescent="0.25">
      <c r="A2195">
        <v>749</v>
      </c>
      <c r="B2195" t="s">
        <v>34</v>
      </c>
      <c r="C2195">
        <v>4</v>
      </c>
      <c r="D2195">
        <v>120</v>
      </c>
      <c r="E2195">
        <v>5</v>
      </c>
      <c r="F2195" t="s">
        <v>38</v>
      </c>
      <c r="G2195">
        <v>3</v>
      </c>
      <c r="H2195">
        <v>2024</v>
      </c>
      <c r="I2195">
        <v>35</v>
      </c>
      <c r="J2195">
        <v>2.41</v>
      </c>
      <c r="K2195">
        <v>0</v>
      </c>
      <c r="L2195">
        <v>39.1</v>
      </c>
      <c r="M2195">
        <v>6.3900000000000003E-4</v>
      </c>
      <c r="N2195">
        <v>0.16</v>
      </c>
      <c r="O2195">
        <v>0</v>
      </c>
      <c r="P2195">
        <v>5.3109433962264096E-3</v>
      </c>
      <c r="Q2195">
        <v>0</v>
      </c>
      <c r="R2195">
        <v>0.06</v>
      </c>
      <c r="S2195">
        <v>0</v>
      </c>
      <c r="T2195">
        <v>133.16999999999999</v>
      </c>
      <c r="U2195">
        <v>0.21</v>
      </c>
      <c r="V2195">
        <v>0</v>
      </c>
      <c r="W2195">
        <v>0.57999999999999996</v>
      </c>
      <c r="X2195">
        <v>0</v>
      </c>
      <c r="Y2195">
        <v>0.31</v>
      </c>
      <c r="Z2195">
        <v>0</v>
      </c>
      <c r="AA2195">
        <v>1.7999999999999999E-2</v>
      </c>
      <c r="AB2195">
        <v>0</v>
      </c>
      <c r="AC2195" t="s">
        <v>36</v>
      </c>
      <c r="AD2195" t="s">
        <v>36</v>
      </c>
      <c r="AE2195" t="s">
        <v>36</v>
      </c>
      <c r="AF2195" t="s">
        <v>36</v>
      </c>
      <c r="AG2195" t="s">
        <v>36</v>
      </c>
      <c r="AH2195" t="s">
        <v>36</v>
      </c>
    </row>
    <row r="2196" spans="1:34" x14ac:dyDescent="0.25">
      <c r="A2196">
        <v>750</v>
      </c>
      <c r="B2196" t="s">
        <v>34</v>
      </c>
      <c r="C2196">
        <v>4</v>
      </c>
      <c r="D2196">
        <v>120</v>
      </c>
      <c r="E2196">
        <v>5</v>
      </c>
      <c r="F2196" t="s">
        <v>38</v>
      </c>
      <c r="G2196">
        <v>3</v>
      </c>
      <c r="H2196">
        <v>2025</v>
      </c>
      <c r="I2196">
        <v>36</v>
      </c>
      <c r="J2196">
        <v>2.41</v>
      </c>
      <c r="K2196">
        <v>0</v>
      </c>
      <c r="L2196">
        <v>39.1</v>
      </c>
      <c r="M2196">
        <v>6.3900000000000003E-4</v>
      </c>
      <c r="N2196">
        <v>0.16</v>
      </c>
      <c r="O2196">
        <v>0</v>
      </c>
      <c r="P2196">
        <v>5.3109433962264096E-3</v>
      </c>
      <c r="Q2196">
        <v>0</v>
      </c>
      <c r="R2196">
        <v>0.06</v>
      </c>
      <c r="S2196">
        <v>0</v>
      </c>
      <c r="T2196">
        <v>133.16999999999999</v>
      </c>
      <c r="U2196">
        <v>0.21</v>
      </c>
      <c r="V2196">
        <v>0</v>
      </c>
      <c r="W2196">
        <v>0.57999999999999996</v>
      </c>
      <c r="X2196">
        <v>0</v>
      </c>
      <c r="Y2196">
        <v>0.31</v>
      </c>
      <c r="Z2196">
        <v>0</v>
      </c>
      <c r="AA2196">
        <v>1.7999999999999999E-2</v>
      </c>
      <c r="AB2196">
        <v>0</v>
      </c>
      <c r="AC2196" t="s">
        <v>36</v>
      </c>
      <c r="AD2196" t="s">
        <v>36</v>
      </c>
      <c r="AE2196" t="s">
        <v>36</v>
      </c>
      <c r="AF2196" t="s">
        <v>36</v>
      </c>
      <c r="AG2196" t="s">
        <v>36</v>
      </c>
      <c r="AH2196" t="s">
        <v>36</v>
      </c>
    </row>
    <row r="2197" spans="1:34" x14ac:dyDescent="0.25">
      <c r="A2197">
        <v>751</v>
      </c>
      <c r="B2197" t="s">
        <v>34</v>
      </c>
      <c r="C2197">
        <v>4</v>
      </c>
      <c r="D2197">
        <v>120</v>
      </c>
      <c r="E2197">
        <v>5</v>
      </c>
      <c r="F2197" t="s">
        <v>38</v>
      </c>
      <c r="G2197">
        <v>3</v>
      </c>
      <c r="H2197">
        <v>2026</v>
      </c>
      <c r="I2197">
        <v>37</v>
      </c>
      <c r="J2197">
        <v>2.41</v>
      </c>
      <c r="K2197">
        <v>0</v>
      </c>
      <c r="L2197">
        <v>39.1</v>
      </c>
      <c r="M2197">
        <v>6.3900000000000003E-4</v>
      </c>
      <c r="N2197">
        <v>0.16</v>
      </c>
      <c r="O2197">
        <v>0</v>
      </c>
      <c r="P2197">
        <v>5.3109433962264096E-3</v>
      </c>
      <c r="Q2197">
        <v>0</v>
      </c>
      <c r="R2197">
        <v>0.06</v>
      </c>
      <c r="S2197">
        <v>0</v>
      </c>
      <c r="T2197">
        <v>133.16999999999999</v>
      </c>
      <c r="U2197">
        <v>0.21</v>
      </c>
      <c r="V2197">
        <v>0</v>
      </c>
      <c r="W2197">
        <v>0.57999999999999996</v>
      </c>
      <c r="X2197">
        <v>0</v>
      </c>
      <c r="Y2197">
        <v>0.31</v>
      </c>
      <c r="Z2197">
        <v>0</v>
      </c>
      <c r="AA2197">
        <v>1.7999999999999999E-2</v>
      </c>
      <c r="AB2197">
        <v>0</v>
      </c>
      <c r="AC2197" t="s">
        <v>36</v>
      </c>
      <c r="AD2197" t="s">
        <v>36</v>
      </c>
      <c r="AE2197" t="s">
        <v>36</v>
      </c>
      <c r="AF2197" t="s">
        <v>36</v>
      </c>
      <c r="AG2197" t="s">
        <v>36</v>
      </c>
      <c r="AH2197" t="s">
        <v>36</v>
      </c>
    </row>
    <row r="2198" spans="1:34" x14ac:dyDescent="0.25">
      <c r="A2198">
        <v>752</v>
      </c>
      <c r="B2198" t="s">
        <v>34</v>
      </c>
      <c r="C2198">
        <v>4</v>
      </c>
      <c r="D2198">
        <v>120</v>
      </c>
      <c r="E2198">
        <v>5</v>
      </c>
      <c r="F2198" t="s">
        <v>38</v>
      </c>
      <c r="G2198">
        <v>3</v>
      </c>
      <c r="H2198">
        <v>2027</v>
      </c>
      <c r="I2198">
        <v>38</v>
      </c>
      <c r="J2198">
        <v>2.41</v>
      </c>
      <c r="K2198">
        <v>0</v>
      </c>
      <c r="L2198">
        <v>39.1</v>
      </c>
      <c r="M2198">
        <v>6.3900000000000003E-4</v>
      </c>
      <c r="N2198">
        <v>0.16</v>
      </c>
      <c r="O2198">
        <v>0</v>
      </c>
      <c r="P2198">
        <v>5.3109433962264096E-3</v>
      </c>
      <c r="Q2198">
        <v>0</v>
      </c>
      <c r="R2198">
        <v>0.06</v>
      </c>
      <c r="S2198">
        <v>0</v>
      </c>
      <c r="T2198">
        <v>133.16999999999999</v>
      </c>
      <c r="U2198">
        <v>0.21</v>
      </c>
      <c r="V2198">
        <v>0</v>
      </c>
      <c r="W2198">
        <v>0.57999999999999996</v>
      </c>
      <c r="X2198">
        <v>0</v>
      </c>
      <c r="Y2198">
        <v>0.31</v>
      </c>
      <c r="Z2198">
        <v>0</v>
      </c>
      <c r="AA2198">
        <v>1.7999999999999999E-2</v>
      </c>
      <c r="AB2198">
        <v>0</v>
      </c>
      <c r="AC2198" t="s">
        <v>36</v>
      </c>
      <c r="AD2198" t="s">
        <v>36</v>
      </c>
      <c r="AE2198" t="s">
        <v>36</v>
      </c>
      <c r="AF2198" t="s">
        <v>36</v>
      </c>
      <c r="AG2198" t="s">
        <v>36</v>
      </c>
      <c r="AH2198" t="s">
        <v>36</v>
      </c>
    </row>
    <row r="2199" spans="1:34" x14ac:dyDescent="0.25">
      <c r="A2199">
        <v>753</v>
      </c>
      <c r="B2199" t="s">
        <v>34</v>
      </c>
      <c r="C2199">
        <v>4</v>
      </c>
      <c r="D2199">
        <v>120</v>
      </c>
      <c r="E2199">
        <v>5</v>
      </c>
      <c r="F2199" t="s">
        <v>38</v>
      </c>
      <c r="G2199">
        <v>3</v>
      </c>
      <c r="H2199">
        <v>2028</v>
      </c>
      <c r="I2199">
        <v>39</v>
      </c>
      <c r="J2199">
        <v>2.41</v>
      </c>
      <c r="K2199">
        <v>0</v>
      </c>
      <c r="L2199">
        <v>39.1</v>
      </c>
      <c r="M2199">
        <v>6.3900000000000003E-4</v>
      </c>
      <c r="N2199">
        <v>0.16</v>
      </c>
      <c r="O2199">
        <v>0</v>
      </c>
      <c r="P2199">
        <v>5.3109433962264096E-3</v>
      </c>
      <c r="Q2199">
        <v>0</v>
      </c>
      <c r="R2199">
        <v>0.06</v>
      </c>
      <c r="S2199">
        <v>0</v>
      </c>
      <c r="T2199">
        <v>133.16999999999999</v>
      </c>
      <c r="U2199">
        <v>0.21</v>
      </c>
      <c r="V2199">
        <v>0</v>
      </c>
      <c r="W2199">
        <v>0.57999999999999996</v>
      </c>
      <c r="X2199">
        <v>0</v>
      </c>
      <c r="Y2199">
        <v>0.31</v>
      </c>
      <c r="Z2199">
        <v>0</v>
      </c>
      <c r="AA2199">
        <v>1.7999999999999999E-2</v>
      </c>
      <c r="AB2199">
        <v>0</v>
      </c>
      <c r="AC2199" t="s">
        <v>36</v>
      </c>
      <c r="AD2199" t="s">
        <v>36</v>
      </c>
      <c r="AE2199" t="s">
        <v>36</v>
      </c>
      <c r="AF2199" t="s">
        <v>36</v>
      </c>
      <c r="AG2199" t="s">
        <v>36</v>
      </c>
      <c r="AH2199" t="s">
        <v>36</v>
      </c>
    </row>
    <row r="2200" spans="1:34" x14ac:dyDescent="0.25">
      <c r="A2200">
        <v>754</v>
      </c>
      <c r="B2200" t="s">
        <v>34</v>
      </c>
      <c r="C2200">
        <v>4</v>
      </c>
      <c r="D2200">
        <v>120</v>
      </c>
      <c r="E2200">
        <v>5</v>
      </c>
      <c r="F2200" t="s">
        <v>38</v>
      </c>
      <c r="G2200">
        <v>3</v>
      </c>
      <c r="H2200">
        <v>2029</v>
      </c>
      <c r="I2200">
        <v>40</v>
      </c>
      <c r="J2200">
        <v>2.41</v>
      </c>
      <c r="K2200">
        <v>0</v>
      </c>
      <c r="L2200">
        <v>39.1</v>
      </c>
      <c r="M2200">
        <v>6.3900000000000003E-4</v>
      </c>
      <c r="N2200">
        <v>0.16</v>
      </c>
      <c r="O2200">
        <v>0</v>
      </c>
      <c r="P2200">
        <v>5.3109433962264096E-3</v>
      </c>
      <c r="Q2200">
        <v>0</v>
      </c>
      <c r="R2200">
        <v>0.06</v>
      </c>
      <c r="S2200">
        <v>0</v>
      </c>
      <c r="T2200">
        <v>133.16999999999999</v>
      </c>
      <c r="U2200">
        <v>0.21</v>
      </c>
      <c r="V2200">
        <v>0</v>
      </c>
      <c r="W2200">
        <v>0.57999999999999996</v>
      </c>
      <c r="X2200">
        <v>0</v>
      </c>
      <c r="Y2200">
        <v>0.31</v>
      </c>
      <c r="Z2200">
        <v>0</v>
      </c>
      <c r="AA2200">
        <v>1.7999999999999999E-2</v>
      </c>
      <c r="AB2200">
        <v>0</v>
      </c>
      <c r="AC2200" t="s">
        <v>36</v>
      </c>
      <c r="AD2200" t="s">
        <v>36</v>
      </c>
      <c r="AE2200" t="s">
        <v>36</v>
      </c>
      <c r="AF2200" t="s">
        <v>36</v>
      </c>
      <c r="AG2200" t="s">
        <v>36</v>
      </c>
      <c r="AH2200" t="s">
        <v>36</v>
      </c>
    </row>
    <row r="2201" spans="1:34" x14ac:dyDescent="0.25">
      <c r="A2201">
        <v>755</v>
      </c>
      <c r="B2201" t="s">
        <v>34</v>
      </c>
      <c r="C2201">
        <v>4</v>
      </c>
      <c r="D2201">
        <v>120</v>
      </c>
      <c r="E2201">
        <v>5</v>
      </c>
      <c r="F2201" t="s">
        <v>38</v>
      </c>
      <c r="G2201">
        <v>3</v>
      </c>
      <c r="H2201">
        <v>2030</v>
      </c>
      <c r="I2201">
        <v>41</v>
      </c>
      <c r="J2201">
        <v>2.41</v>
      </c>
      <c r="K2201">
        <v>0</v>
      </c>
      <c r="L2201">
        <v>39.1</v>
      </c>
      <c r="M2201">
        <v>6.3900000000000003E-4</v>
      </c>
      <c r="N2201">
        <v>0.16</v>
      </c>
      <c r="O2201">
        <v>0</v>
      </c>
      <c r="P2201">
        <v>5.3109433962264096E-3</v>
      </c>
      <c r="Q2201">
        <v>0</v>
      </c>
      <c r="R2201">
        <v>0.06</v>
      </c>
      <c r="S2201">
        <v>0</v>
      </c>
      <c r="T2201">
        <v>133.16999999999999</v>
      </c>
      <c r="U2201">
        <v>0.21</v>
      </c>
      <c r="V2201">
        <v>0</v>
      </c>
      <c r="W2201">
        <v>0.57999999999999996</v>
      </c>
      <c r="X2201">
        <v>0</v>
      </c>
      <c r="Y2201">
        <v>0.31</v>
      </c>
      <c r="Z2201">
        <v>0</v>
      </c>
      <c r="AA2201">
        <v>1.7999999999999999E-2</v>
      </c>
      <c r="AB2201">
        <v>0</v>
      </c>
      <c r="AC2201" t="s">
        <v>36</v>
      </c>
      <c r="AD2201" t="s">
        <v>36</v>
      </c>
      <c r="AE2201" t="s">
        <v>36</v>
      </c>
      <c r="AF2201" t="s">
        <v>36</v>
      </c>
      <c r="AG2201" t="s">
        <v>36</v>
      </c>
      <c r="AH2201" t="s">
        <v>36</v>
      </c>
    </row>
    <row r="2202" spans="1:34" x14ac:dyDescent="0.25">
      <c r="A2202">
        <v>756</v>
      </c>
      <c r="B2202" t="s">
        <v>34</v>
      </c>
      <c r="C2202">
        <v>4</v>
      </c>
      <c r="D2202">
        <v>120</v>
      </c>
      <c r="E2202">
        <v>5</v>
      </c>
      <c r="F2202" t="s">
        <v>38</v>
      </c>
      <c r="G2202">
        <v>3</v>
      </c>
      <c r="H2202">
        <v>2031</v>
      </c>
      <c r="I2202">
        <v>42</v>
      </c>
      <c r="J2202">
        <v>2.41</v>
      </c>
      <c r="K2202">
        <v>0</v>
      </c>
      <c r="L2202">
        <v>39.1</v>
      </c>
      <c r="M2202">
        <v>6.3900000000000003E-4</v>
      </c>
      <c r="N2202">
        <v>0.16</v>
      </c>
      <c r="O2202">
        <v>0</v>
      </c>
      <c r="P2202">
        <v>5.3109433962264096E-3</v>
      </c>
      <c r="Q2202">
        <v>0</v>
      </c>
      <c r="R2202">
        <v>0.06</v>
      </c>
      <c r="S2202">
        <v>0</v>
      </c>
      <c r="T2202">
        <v>133.16999999999999</v>
      </c>
      <c r="U2202">
        <v>0.21</v>
      </c>
      <c r="V2202">
        <v>0</v>
      </c>
      <c r="W2202">
        <v>0.57999999999999996</v>
      </c>
      <c r="X2202">
        <v>0</v>
      </c>
      <c r="Y2202">
        <v>0.31</v>
      </c>
      <c r="Z2202">
        <v>0</v>
      </c>
      <c r="AA2202">
        <v>1.7999999999999999E-2</v>
      </c>
      <c r="AB2202">
        <v>0</v>
      </c>
      <c r="AC2202" t="s">
        <v>36</v>
      </c>
      <c r="AD2202" t="s">
        <v>36</v>
      </c>
      <c r="AE2202" t="s">
        <v>36</v>
      </c>
      <c r="AF2202" t="s">
        <v>36</v>
      </c>
      <c r="AG2202" t="s">
        <v>36</v>
      </c>
      <c r="AH2202" t="s">
        <v>36</v>
      </c>
    </row>
    <row r="2203" spans="1:34" x14ac:dyDescent="0.25">
      <c r="A2203">
        <v>757</v>
      </c>
      <c r="B2203" t="s">
        <v>34</v>
      </c>
      <c r="C2203">
        <v>4</v>
      </c>
      <c r="D2203">
        <v>120</v>
      </c>
      <c r="E2203">
        <v>5</v>
      </c>
      <c r="F2203" t="s">
        <v>38</v>
      </c>
      <c r="G2203">
        <v>3</v>
      </c>
      <c r="H2203">
        <v>2032</v>
      </c>
      <c r="I2203">
        <v>43</v>
      </c>
      <c r="J2203">
        <v>2.41</v>
      </c>
      <c r="K2203">
        <v>0</v>
      </c>
      <c r="L2203">
        <v>39.1</v>
      </c>
      <c r="M2203">
        <v>6.3900000000000003E-4</v>
      </c>
      <c r="N2203">
        <v>0.16</v>
      </c>
      <c r="O2203">
        <v>0</v>
      </c>
      <c r="P2203">
        <v>5.3109433962264096E-3</v>
      </c>
      <c r="Q2203">
        <v>0</v>
      </c>
      <c r="R2203">
        <v>0.06</v>
      </c>
      <c r="S2203">
        <v>0</v>
      </c>
      <c r="T2203">
        <v>133.16999999999999</v>
      </c>
      <c r="U2203">
        <v>0.21</v>
      </c>
      <c r="V2203">
        <v>0</v>
      </c>
      <c r="W2203">
        <v>0.57999999999999996</v>
      </c>
      <c r="X2203">
        <v>0</v>
      </c>
      <c r="Y2203">
        <v>0.31</v>
      </c>
      <c r="Z2203">
        <v>0</v>
      </c>
      <c r="AA2203">
        <v>1.7999999999999999E-2</v>
      </c>
      <c r="AB2203">
        <v>0</v>
      </c>
      <c r="AC2203" t="s">
        <v>36</v>
      </c>
      <c r="AD2203" t="s">
        <v>36</v>
      </c>
      <c r="AE2203" t="s">
        <v>36</v>
      </c>
      <c r="AF2203" t="s">
        <v>36</v>
      </c>
      <c r="AG2203" t="s">
        <v>36</v>
      </c>
      <c r="AH2203" t="s">
        <v>36</v>
      </c>
    </row>
    <row r="2204" spans="1:34" x14ac:dyDescent="0.25">
      <c r="A2204">
        <v>758</v>
      </c>
      <c r="B2204" t="s">
        <v>34</v>
      </c>
      <c r="C2204">
        <v>4</v>
      </c>
      <c r="D2204">
        <v>120</v>
      </c>
      <c r="E2204">
        <v>5</v>
      </c>
      <c r="F2204" t="s">
        <v>38</v>
      </c>
      <c r="G2204">
        <v>3</v>
      </c>
      <c r="H2204">
        <v>2033</v>
      </c>
      <c r="I2204">
        <v>44</v>
      </c>
      <c r="J2204">
        <v>2.41</v>
      </c>
      <c r="K2204">
        <v>0</v>
      </c>
      <c r="L2204">
        <v>39.1</v>
      </c>
      <c r="M2204">
        <v>6.3900000000000003E-4</v>
      </c>
      <c r="N2204">
        <v>0.16</v>
      </c>
      <c r="O2204">
        <v>0</v>
      </c>
      <c r="P2204">
        <v>5.3109433962264096E-3</v>
      </c>
      <c r="Q2204">
        <v>0</v>
      </c>
      <c r="R2204">
        <v>0.06</v>
      </c>
      <c r="S2204">
        <v>0</v>
      </c>
      <c r="T2204">
        <v>133.16999999999999</v>
      </c>
      <c r="U2204">
        <v>0.21</v>
      </c>
      <c r="V2204">
        <v>0</v>
      </c>
      <c r="W2204">
        <v>0.57999999999999996</v>
      </c>
      <c r="X2204">
        <v>0</v>
      </c>
      <c r="Y2204">
        <v>0.31</v>
      </c>
      <c r="Z2204">
        <v>0</v>
      </c>
      <c r="AA2204">
        <v>1.7999999999999999E-2</v>
      </c>
      <c r="AB2204">
        <v>0</v>
      </c>
      <c r="AC2204" t="s">
        <v>36</v>
      </c>
      <c r="AD2204" t="s">
        <v>36</v>
      </c>
      <c r="AE2204" t="s">
        <v>36</v>
      </c>
      <c r="AF2204" t="s">
        <v>36</v>
      </c>
      <c r="AG2204" t="s">
        <v>36</v>
      </c>
      <c r="AH2204" t="s">
        <v>36</v>
      </c>
    </row>
    <row r="2205" spans="1:34" x14ac:dyDescent="0.25">
      <c r="A2205">
        <v>759</v>
      </c>
      <c r="B2205" t="s">
        <v>34</v>
      </c>
      <c r="C2205">
        <v>4</v>
      </c>
      <c r="D2205">
        <v>120</v>
      </c>
      <c r="E2205">
        <v>5</v>
      </c>
      <c r="F2205" t="s">
        <v>38</v>
      </c>
      <c r="G2205">
        <v>3</v>
      </c>
      <c r="H2205">
        <v>2034</v>
      </c>
      <c r="I2205">
        <v>45</v>
      </c>
      <c r="J2205">
        <v>2.41</v>
      </c>
      <c r="K2205">
        <v>0</v>
      </c>
      <c r="L2205">
        <v>39.1</v>
      </c>
      <c r="M2205">
        <v>6.3900000000000003E-4</v>
      </c>
      <c r="N2205">
        <v>0.16</v>
      </c>
      <c r="O2205">
        <v>0</v>
      </c>
      <c r="P2205">
        <v>5.3109433962264096E-3</v>
      </c>
      <c r="Q2205">
        <v>0</v>
      </c>
      <c r="R2205">
        <v>0.06</v>
      </c>
      <c r="S2205">
        <v>0</v>
      </c>
      <c r="T2205">
        <v>133.16999999999999</v>
      </c>
      <c r="U2205">
        <v>0.21</v>
      </c>
      <c r="V2205">
        <v>0</v>
      </c>
      <c r="W2205">
        <v>0.57999999999999996</v>
      </c>
      <c r="X2205">
        <v>0</v>
      </c>
      <c r="Y2205">
        <v>0.31</v>
      </c>
      <c r="Z2205">
        <v>0</v>
      </c>
      <c r="AA2205">
        <v>1.7999999999999999E-2</v>
      </c>
      <c r="AB2205">
        <v>0</v>
      </c>
      <c r="AC2205" t="s">
        <v>36</v>
      </c>
      <c r="AD2205" t="s">
        <v>36</v>
      </c>
      <c r="AE2205" t="s">
        <v>36</v>
      </c>
      <c r="AF2205" t="s">
        <v>36</v>
      </c>
      <c r="AG2205" t="s">
        <v>36</v>
      </c>
      <c r="AH2205" t="s">
        <v>36</v>
      </c>
    </row>
    <row r="2206" spans="1:34" x14ac:dyDescent="0.25">
      <c r="A2206">
        <v>760</v>
      </c>
      <c r="B2206" t="s">
        <v>34</v>
      </c>
      <c r="C2206">
        <v>4</v>
      </c>
      <c r="D2206">
        <v>120</v>
      </c>
      <c r="E2206">
        <v>5</v>
      </c>
      <c r="F2206" t="s">
        <v>38</v>
      </c>
      <c r="G2206">
        <v>3</v>
      </c>
      <c r="H2206">
        <v>2035</v>
      </c>
      <c r="I2206">
        <v>46</v>
      </c>
      <c r="J2206">
        <v>2.41</v>
      </c>
      <c r="K2206">
        <v>0</v>
      </c>
      <c r="L2206">
        <v>39.1</v>
      </c>
      <c r="M2206">
        <v>6.3900000000000003E-4</v>
      </c>
      <c r="N2206">
        <v>0.16</v>
      </c>
      <c r="O2206">
        <v>0</v>
      </c>
      <c r="P2206">
        <v>5.3109433962264096E-3</v>
      </c>
      <c r="Q2206">
        <v>0</v>
      </c>
      <c r="R2206">
        <v>0.06</v>
      </c>
      <c r="S2206">
        <v>0</v>
      </c>
      <c r="T2206">
        <v>133.16999999999999</v>
      </c>
      <c r="U2206">
        <v>0.21</v>
      </c>
      <c r="V2206">
        <v>0</v>
      </c>
      <c r="W2206">
        <v>0.57999999999999996</v>
      </c>
      <c r="X2206">
        <v>0</v>
      </c>
      <c r="Y2206">
        <v>0.31</v>
      </c>
      <c r="Z2206">
        <v>0</v>
      </c>
      <c r="AA2206">
        <v>1.7999999999999999E-2</v>
      </c>
      <c r="AB2206">
        <v>0</v>
      </c>
      <c r="AC2206" t="s">
        <v>36</v>
      </c>
      <c r="AD2206" t="s">
        <v>36</v>
      </c>
      <c r="AE2206" t="s">
        <v>36</v>
      </c>
      <c r="AF2206" t="s">
        <v>36</v>
      </c>
      <c r="AG2206" t="s">
        <v>36</v>
      </c>
      <c r="AH2206" t="s">
        <v>36</v>
      </c>
    </row>
    <row r="2207" spans="1:34" x14ac:dyDescent="0.25">
      <c r="A2207">
        <v>761</v>
      </c>
      <c r="B2207" t="s">
        <v>34</v>
      </c>
      <c r="C2207">
        <v>4</v>
      </c>
      <c r="D2207">
        <v>120</v>
      </c>
      <c r="E2207">
        <v>5</v>
      </c>
      <c r="F2207" t="s">
        <v>38</v>
      </c>
      <c r="G2207">
        <v>3</v>
      </c>
      <c r="H2207">
        <v>2036</v>
      </c>
      <c r="I2207">
        <v>47</v>
      </c>
      <c r="J2207">
        <v>2.41</v>
      </c>
      <c r="K2207">
        <v>0</v>
      </c>
      <c r="L2207">
        <v>39.1</v>
      </c>
      <c r="M2207">
        <v>6.3900000000000003E-4</v>
      </c>
      <c r="N2207">
        <v>0.16</v>
      </c>
      <c r="O2207">
        <v>0</v>
      </c>
      <c r="P2207">
        <v>5.3109433962264096E-3</v>
      </c>
      <c r="Q2207">
        <v>0</v>
      </c>
      <c r="R2207">
        <v>0.06</v>
      </c>
      <c r="S2207">
        <v>0</v>
      </c>
      <c r="T2207">
        <v>133.16999999999999</v>
      </c>
      <c r="U2207">
        <v>0.21</v>
      </c>
      <c r="V2207">
        <v>0</v>
      </c>
      <c r="W2207">
        <v>0.57999999999999996</v>
      </c>
      <c r="X2207">
        <v>0</v>
      </c>
      <c r="Y2207">
        <v>0.31</v>
      </c>
      <c r="Z2207">
        <v>0</v>
      </c>
      <c r="AA2207">
        <v>1.7999999999999999E-2</v>
      </c>
      <c r="AB2207">
        <v>0</v>
      </c>
      <c r="AC2207" t="s">
        <v>36</v>
      </c>
      <c r="AD2207" t="s">
        <v>36</v>
      </c>
      <c r="AE2207" t="s">
        <v>36</v>
      </c>
      <c r="AF2207" t="s">
        <v>36</v>
      </c>
      <c r="AG2207" t="s">
        <v>36</v>
      </c>
      <c r="AH2207" t="s">
        <v>36</v>
      </c>
    </row>
    <row r="2208" spans="1:34" x14ac:dyDescent="0.25">
      <c r="A2208">
        <v>762</v>
      </c>
      <c r="B2208" t="s">
        <v>34</v>
      </c>
      <c r="C2208">
        <v>4</v>
      </c>
      <c r="D2208">
        <v>120</v>
      </c>
      <c r="E2208">
        <v>5</v>
      </c>
      <c r="F2208" t="s">
        <v>38</v>
      </c>
      <c r="G2208">
        <v>3</v>
      </c>
      <c r="H2208">
        <v>2037</v>
      </c>
      <c r="I2208">
        <v>48</v>
      </c>
      <c r="J2208">
        <v>2.41</v>
      </c>
      <c r="K2208">
        <v>0</v>
      </c>
      <c r="L2208">
        <v>39.1</v>
      </c>
      <c r="M2208">
        <v>6.3900000000000003E-4</v>
      </c>
      <c r="N2208">
        <v>0.16</v>
      </c>
      <c r="O2208">
        <v>0</v>
      </c>
      <c r="P2208">
        <v>5.3109433962264096E-3</v>
      </c>
      <c r="Q2208">
        <v>0</v>
      </c>
      <c r="R2208">
        <v>0.06</v>
      </c>
      <c r="S2208">
        <v>0</v>
      </c>
      <c r="T2208">
        <v>133.16999999999999</v>
      </c>
      <c r="U2208">
        <v>0.21</v>
      </c>
      <c r="V2208">
        <v>0</v>
      </c>
      <c r="W2208">
        <v>0.57999999999999996</v>
      </c>
      <c r="X2208">
        <v>0</v>
      </c>
      <c r="Y2208">
        <v>0.31</v>
      </c>
      <c r="Z2208">
        <v>0</v>
      </c>
      <c r="AA2208">
        <v>1.7999999999999999E-2</v>
      </c>
      <c r="AB2208">
        <v>0</v>
      </c>
      <c r="AC2208" t="s">
        <v>36</v>
      </c>
      <c r="AD2208" t="s">
        <v>36</v>
      </c>
      <c r="AE2208" t="s">
        <v>36</v>
      </c>
      <c r="AF2208" t="s">
        <v>36</v>
      </c>
      <c r="AG2208" t="s">
        <v>36</v>
      </c>
      <c r="AH2208" t="s">
        <v>36</v>
      </c>
    </row>
    <row r="2209" spans="1:34" x14ac:dyDescent="0.25">
      <c r="A2209">
        <v>763</v>
      </c>
      <c r="B2209" t="s">
        <v>34</v>
      </c>
      <c r="C2209">
        <v>4</v>
      </c>
      <c r="D2209">
        <v>120</v>
      </c>
      <c r="E2209">
        <v>5</v>
      </c>
      <c r="F2209" t="s">
        <v>38</v>
      </c>
      <c r="G2209">
        <v>3</v>
      </c>
      <c r="H2209">
        <v>2038</v>
      </c>
      <c r="I2209">
        <v>49</v>
      </c>
      <c r="J2209">
        <v>2.41</v>
      </c>
      <c r="K2209">
        <v>0</v>
      </c>
      <c r="L2209">
        <v>39.1</v>
      </c>
      <c r="M2209">
        <v>6.3900000000000003E-4</v>
      </c>
      <c r="N2209">
        <v>0.16</v>
      </c>
      <c r="O2209">
        <v>0</v>
      </c>
      <c r="P2209">
        <v>5.3109433962264096E-3</v>
      </c>
      <c r="Q2209">
        <v>0</v>
      </c>
      <c r="R2209">
        <v>0.06</v>
      </c>
      <c r="S2209">
        <v>0</v>
      </c>
      <c r="T2209">
        <v>133.16999999999999</v>
      </c>
      <c r="U2209">
        <v>0.21</v>
      </c>
      <c r="V2209">
        <v>0</v>
      </c>
      <c r="W2209">
        <v>0.57999999999999996</v>
      </c>
      <c r="X2209">
        <v>0</v>
      </c>
      <c r="Y2209">
        <v>0.31</v>
      </c>
      <c r="Z2209">
        <v>0</v>
      </c>
      <c r="AA2209">
        <v>1.7999999999999999E-2</v>
      </c>
      <c r="AB2209">
        <v>0</v>
      </c>
      <c r="AC2209" t="s">
        <v>36</v>
      </c>
      <c r="AD2209" t="s">
        <v>36</v>
      </c>
      <c r="AE2209" t="s">
        <v>36</v>
      </c>
      <c r="AF2209" t="s">
        <v>36</v>
      </c>
      <c r="AG2209" t="s">
        <v>36</v>
      </c>
      <c r="AH2209" t="s">
        <v>36</v>
      </c>
    </row>
    <row r="2210" spans="1:34" x14ac:dyDescent="0.25">
      <c r="A2210">
        <v>764</v>
      </c>
      <c r="B2210" t="s">
        <v>34</v>
      </c>
      <c r="C2210">
        <v>4</v>
      </c>
      <c r="D2210">
        <v>120</v>
      </c>
      <c r="E2210">
        <v>5</v>
      </c>
      <c r="F2210" t="s">
        <v>38</v>
      </c>
      <c r="G2210">
        <v>3</v>
      </c>
      <c r="H2210">
        <v>2039</v>
      </c>
      <c r="I2210">
        <v>50</v>
      </c>
      <c r="J2210">
        <v>2.41</v>
      </c>
      <c r="K2210">
        <v>0</v>
      </c>
      <c r="L2210">
        <v>39.1</v>
      </c>
      <c r="M2210">
        <v>6.3900000000000003E-4</v>
      </c>
      <c r="N2210">
        <v>0.16</v>
      </c>
      <c r="O2210">
        <v>0</v>
      </c>
      <c r="P2210">
        <v>5.3109433962264096E-3</v>
      </c>
      <c r="Q2210">
        <v>0</v>
      </c>
      <c r="R2210">
        <v>0.06</v>
      </c>
      <c r="S2210">
        <v>0</v>
      </c>
      <c r="T2210">
        <v>133.16999999999999</v>
      </c>
      <c r="U2210">
        <v>0.21</v>
      </c>
      <c r="V2210">
        <v>0</v>
      </c>
      <c r="W2210">
        <v>0.57999999999999996</v>
      </c>
      <c r="X2210">
        <v>0</v>
      </c>
      <c r="Y2210">
        <v>0.31</v>
      </c>
      <c r="Z2210">
        <v>0</v>
      </c>
      <c r="AA2210">
        <v>1.7999999999999999E-2</v>
      </c>
      <c r="AB2210">
        <v>0</v>
      </c>
      <c r="AC2210" t="s">
        <v>36</v>
      </c>
      <c r="AD2210" t="s">
        <v>36</v>
      </c>
      <c r="AE2210" t="s">
        <v>36</v>
      </c>
      <c r="AF2210" t="s">
        <v>36</v>
      </c>
      <c r="AG2210" t="s">
        <v>36</v>
      </c>
      <c r="AH2210" t="s">
        <v>36</v>
      </c>
    </row>
    <row r="2211" spans="1:34" x14ac:dyDescent="0.25">
      <c r="A2211">
        <v>765</v>
      </c>
      <c r="B2211" t="s">
        <v>34</v>
      </c>
      <c r="C2211">
        <v>4</v>
      </c>
      <c r="D2211">
        <v>120</v>
      </c>
      <c r="E2211">
        <v>5</v>
      </c>
      <c r="F2211" t="s">
        <v>38</v>
      </c>
      <c r="G2211">
        <v>3</v>
      </c>
      <c r="H2211">
        <v>2040</v>
      </c>
      <c r="I2211">
        <v>51</v>
      </c>
      <c r="J2211">
        <v>2.41</v>
      </c>
      <c r="K2211">
        <v>0</v>
      </c>
      <c r="L2211">
        <v>39.1</v>
      </c>
      <c r="M2211">
        <v>6.3900000000000003E-4</v>
      </c>
      <c r="N2211">
        <v>0.16</v>
      </c>
      <c r="O2211">
        <v>0</v>
      </c>
      <c r="P2211">
        <v>5.3109433962264096E-3</v>
      </c>
      <c r="Q2211">
        <v>0</v>
      </c>
      <c r="R2211">
        <v>0.06</v>
      </c>
      <c r="S2211">
        <v>0</v>
      </c>
      <c r="T2211">
        <v>133.16999999999999</v>
      </c>
      <c r="U2211">
        <v>0.21</v>
      </c>
      <c r="V2211">
        <v>0</v>
      </c>
      <c r="W2211">
        <v>0.57999999999999996</v>
      </c>
      <c r="X2211">
        <v>0</v>
      </c>
      <c r="Y2211">
        <v>0.31</v>
      </c>
      <c r="Z2211">
        <v>0</v>
      </c>
      <c r="AA2211">
        <v>1.7999999999999999E-2</v>
      </c>
      <c r="AB2211">
        <v>0</v>
      </c>
      <c r="AC2211" t="s">
        <v>36</v>
      </c>
      <c r="AD2211" t="s">
        <v>36</v>
      </c>
      <c r="AE2211" t="s">
        <v>36</v>
      </c>
      <c r="AF2211" t="s">
        <v>36</v>
      </c>
      <c r="AG2211" t="s">
        <v>36</v>
      </c>
      <c r="AH2211" t="s">
        <v>36</v>
      </c>
    </row>
    <row r="2212" spans="1:34" x14ac:dyDescent="0.25">
      <c r="A2212">
        <v>798</v>
      </c>
      <c r="B2212" t="s">
        <v>34</v>
      </c>
      <c r="C2212">
        <v>4</v>
      </c>
      <c r="D2212">
        <v>5</v>
      </c>
      <c r="E2212">
        <v>1</v>
      </c>
      <c r="F2212" t="s">
        <v>39</v>
      </c>
      <c r="G2212">
        <v>4</v>
      </c>
      <c r="H2212">
        <v>2022</v>
      </c>
      <c r="I2212">
        <v>33</v>
      </c>
      <c r="J2212">
        <v>2.41</v>
      </c>
      <c r="K2212">
        <v>0</v>
      </c>
      <c r="L2212">
        <v>39.1</v>
      </c>
      <c r="M2212">
        <v>6.3900000000000003E-4</v>
      </c>
      <c r="N2212">
        <v>0.16</v>
      </c>
      <c r="O2212">
        <v>0</v>
      </c>
      <c r="P2212">
        <v>5.3109433962264096E-3</v>
      </c>
      <c r="Q2212">
        <v>0</v>
      </c>
      <c r="R2212">
        <v>0.06</v>
      </c>
      <c r="S2212">
        <v>0</v>
      </c>
      <c r="T2212">
        <v>79.58</v>
      </c>
      <c r="U2212">
        <v>0.21</v>
      </c>
      <c r="V2212">
        <v>0</v>
      </c>
      <c r="W2212">
        <v>0.57999999999999996</v>
      </c>
      <c r="X2212">
        <v>0</v>
      </c>
      <c r="Y2212">
        <v>0.31</v>
      </c>
      <c r="Z2212">
        <v>0</v>
      </c>
      <c r="AA2212">
        <v>1.7999999999999999E-2</v>
      </c>
      <c r="AB2212">
        <v>0</v>
      </c>
      <c r="AC2212" t="s">
        <v>36</v>
      </c>
      <c r="AD2212" t="s">
        <v>36</v>
      </c>
      <c r="AE2212" t="s">
        <v>36</v>
      </c>
      <c r="AF2212" t="s">
        <v>36</v>
      </c>
      <c r="AG2212" t="s">
        <v>36</v>
      </c>
      <c r="AH2212" t="s">
        <v>36</v>
      </c>
    </row>
    <row r="2213" spans="1:34" x14ac:dyDescent="0.25">
      <c r="A2213">
        <v>799</v>
      </c>
      <c r="B2213" t="s">
        <v>34</v>
      </c>
      <c r="C2213">
        <v>4</v>
      </c>
      <c r="D2213">
        <v>5</v>
      </c>
      <c r="E2213">
        <v>1</v>
      </c>
      <c r="F2213" t="s">
        <v>39</v>
      </c>
      <c r="G2213">
        <v>4</v>
      </c>
      <c r="H2213">
        <v>2023</v>
      </c>
      <c r="I2213">
        <v>34</v>
      </c>
      <c r="J2213">
        <v>2.41</v>
      </c>
      <c r="K2213">
        <v>0</v>
      </c>
      <c r="L2213">
        <v>39.1</v>
      </c>
      <c r="M2213">
        <v>6.3900000000000003E-4</v>
      </c>
      <c r="N2213">
        <v>0.16</v>
      </c>
      <c r="O2213">
        <v>0</v>
      </c>
      <c r="P2213">
        <v>5.3109433962264096E-3</v>
      </c>
      <c r="Q2213">
        <v>0</v>
      </c>
      <c r="R2213">
        <v>0.06</v>
      </c>
      <c r="S2213">
        <v>0</v>
      </c>
      <c r="T2213">
        <v>79.58</v>
      </c>
      <c r="U2213">
        <v>0.21</v>
      </c>
      <c r="V2213">
        <v>0</v>
      </c>
      <c r="W2213">
        <v>0.57999999999999996</v>
      </c>
      <c r="X2213">
        <v>0</v>
      </c>
      <c r="Y2213">
        <v>0.31</v>
      </c>
      <c r="Z2213">
        <v>0</v>
      </c>
      <c r="AA2213">
        <v>1.7999999999999999E-2</v>
      </c>
      <c r="AB2213">
        <v>0</v>
      </c>
      <c r="AC2213" t="s">
        <v>36</v>
      </c>
      <c r="AD2213" t="s">
        <v>36</v>
      </c>
      <c r="AE2213" t="s">
        <v>36</v>
      </c>
      <c r="AF2213" t="s">
        <v>36</v>
      </c>
      <c r="AG2213" t="s">
        <v>36</v>
      </c>
      <c r="AH2213" t="s">
        <v>36</v>
      </c>
    </row>
    <row r="2214" spans="1:34" x14ac:dyDescent="0.25">
      <c r="A2214">
        <v>800</v>
      </c>
      <c r="B2214" t="s">
        <v>34</v>
      </c>
      <c r="C2214">
        <v>4</v>
      </c>
      <c r="D2214">
        <v>5</v>
      </c>
      <c r="E2214">
        <v>1</v>
      </c>
      <c r="F2214" t="s">
        <v>39</v>
      </c>
      <c r="G2214">
        <v>4</v>
      </c>
      <c r="H2214">
        <v>2024</v>
      </c>
      <c r="I2214">
        <v>35</v>
      </c>
      <c r="J2214">
        <v>2.41</v>
      </c>
      <c r="K2214">
        <v>0</v>
      </c>
      <c r="L2214">
        <v>39.1</v>
      </c>
      <c r="M2214">
        <v>6.3900000000000003E-4</v>
      </c>
      <c r="N2214">
        <v>0.16</v>
      </c>
      <c r="O2214">
        <v>0</v>
      </c>
      <c r="P2214">
        <v>5.3109433962264096E-3</v>
      </c>
      <c r="Q2214">
        <v>0</v>
      </c>
      <c r="R2214">
        <v>0.06</v>
      </c>
      <c r="S2214">
        <v>0</v>
      </c>
      <c r="T2214">
        <v>79.58</v>
      </c>
      <c r="U2214">
        <v>0.21</v>
      </c>
      <c r="V2214">
        <v>0</v>
      </c>
      <c r="W2214">
        <v>0.57999999999999996</v>
      </c>
      <c r="X2214">
        <v>0</v>
      </c>
      <c r="Y2214">
        <v>0.31</v>
      </c>
      <c r="Z2214">
        <v>0</v>
      </c>
      <c r="AA2214">
        <v>1.7999999999999999E-2</v>
      </c>
      <c r="AB2214">
        <v>0</v>
      </c>
      <c r="AC2214" t="s">
        <v>36</v>
      </c>
      <c r="AD2214" t="s">
        <v>36</v>
      </c>
      <c r="AE2214" t="s">
        <v>36</v>
      </c>
      <c r="AF2214" t="s">
        <v>36</v>
      </c>
      <c r="AG2214" t="s">
        <v>36</v>
      </c>
      <c r="AH2214" t="s">
        <v>36</v>
      </c>
    </row>
    <row r="2215" spans="1:34" x14ac:dyDescent="0.25">
      <c r="A2215">
        <v>801</v>
      </c>
      <c r="B2215" t="s">
        <v>34</v>
      </c>
      <c r="C2215">
        <v>4</v>
      </c>
      <c r="D2215">
        <v>5</v>
      </c>
      <c r="E2215">
        <v>1</v>
      </c>
      <c r="F2215" t="s">
        <v>39</v>
      </c>
      <c r="G2215">
        <v>4</v>
      </c>
      <c r="H2215">
        <v>2025</v>
      </c>
      <c r="I2215">
        <v>36</v>
      </c>
      <c r="J2215">
        <v>2.41</v>
      </c>
      <c r="K2215">
        <v>0</v>
      </c>
      <c r="L2215">
        <v>39.1</v>
      </c>
      <c r="M2215">
        <v>6.3900000000000003E-4</v>
      </c>
      <c r="N2215">
        <v>0.16</v>
      </c>
      <c r="O2215">
        <v>0</v>
      </c>
      <c r="P2215">
        <v>5.3109433962264096E-3</v>
      </c>
      <c r="Q2215">
        <v>0</v>
      </c>
      <c r="R2215">
        <v>0.06</v>
      </c>
      <c r="S2215">
        <v>0</v>
      </c>
      <c r="T2215">
        <v>79.58</v>
      </c>
      <c r="U2215">
        <v>0.21</v>
      </c>
      <c r="V2215">
        <v>0</v>
      </c>
      <c r="W2215">
        <v>0.57999999999999996</v>
      </c>
      <c r="X2215">
        <v>0</v>
      </c>
      <c r="Y2215">
        <v>0.31</v>
      </c>
      <c r="Z2215">
        <v>0</v>
      </c>
      <c r="AA2215">
        <v>1.7999999999999999E-2</v>
      </c>
      <c r="AB2215">
        <v>0</v>
      </c>
      <c r="AC2215" t="s">
        <v>36</v>
      </c>
      <c r="AD2215" t="s">
        <v>36</v>
      </c>
      <c r="AE2215" t="s">
        <v>36</v>
      </c>
      <c r="AF2215" t="s">
        <v>36</v>
      </c>
      <c r="AG2215" t="s">
        <v>36</v>
      </c>
      <c r="AH2215" t="s">
        <v>36</v>
      </c>
    </row>
    <row r="2216" spans="1:34" x14ac:dyDescent="0.25">
      <c r="A2216">
        <v>802</v>
      </c>
      <c r="B2216" t="s">
        <v>34</v>
      </c>
      <c r="C2216">
        <v>4</v>
      </c>
      <c r="D2216">
        <v>5</v>
      </c>
      <c r="E2216">
        <v>1</v>
      </c>
      <c r="F2216" t="s">
        <v>39</v>
      </c>
      <c r="G2216">
        <v>4</v>
      </c>
      <c r="H2216">
        <v>2026</v>
      </c>
      <c r="I2216">
        <v>37</v>
      </c>
      <c r="J2216">
        <v>2.41</v>
      </c>
      <c r="K2216">
        <v>0</v>
      </c>
      <c r="L2216">
        <v>39.1</v>
      </c>
      <c r="M2216">
        <v>6.3900000000000003E-4</v>
      </c>
      <c r="N2216">
        <v>0.16</v>
      </c>
      <c r="O2216">
        <v>0</v>
      </c>
      <c r="P2216">
        <v>5.3109433962264096E-3</v>
      </c>
      <c r="Q2216">
        <v>0</v>
      </c>
      <c r="R2216">
        <v>0.06</v>
      </c>
      <c r="S2216">
        <v>0</v>
      </c>
      <c r="T2216">
        <v>79.58</v>
      </c>
      <c r="U2216">
        <v>0.21</v>
      </c>
      <c r="V2216">
        <v>0</v>
      </c>
      <c r="W2216">
        <v>0.57999999999999996</v>
      </c>
      <c r="X2216">
        <v>0</v>
      </c>
      <c r="Y2216">
        <v>0.31</v>
      </c>
      <c r="Z2216">
        <v>0</v>
      </c>
      <c r="AA2216">
        <v>1.7999999999999999E-2</v>
      </c>
      <c r="AB2216">
        <v>0</v>
      </c>
      <c r="AC2216" t="s">
        <v>36</v>
      </c>
      <c r="AD2216" t="s">
        <v>36</v>
      </c>
      <c r="AE2216" t="s">
        <v>36</v>
      </c>
      <c r="AF2216" t="s">
        <v>36</v>
      </c>
      <c r="AG2216" t="s">
        <v>36</v>
      </c>
      <c r="AH2216" t="s">
        <v>36</v>
      </c>
    </row>
    <row r="2217" spans="1:34" x14ac:dyDescent="0.25">
      <c r="A2217">
        <v>803</v>
      </c>
      <c r="B2217" t="s">
        <v>34</v>
      </c>
      <c r="C2217">
        <v>4</v>
      </c>
      <c r="D2217">
        <v>5</v>
      </c>
      <c r="E2217">
        <v>1</v>
      </c>
      <c r="F2217" t="s">
        <v>39</v>
      </c>
      <c r="G2217">
        <v>4</v>
      </c>
      <c r="H2217">
        <v>2027</v>
      </c>
      <c r="I2217">
        <v>38</v>
      </c>
      <c r="J2217">
        <v>2.41</v>
      </c>
      <c r="K2217">
        <v>0</v>
      </c>
      <c r="L2217">
        <v>39.1</v>
      </c>
      <c r="M2217">
        <v>6.3900000000000003E-4</v>
      </c>
      <c r="N2217">
        <v>0.16</v>
      </c>
      <c r="O2217">
        <v>0</v>
      </c>
      <c r="P2217">
        <v>5.3109433962264096E-3</v>
      </c>
      <c r="Q2217">
        <v>0</v>
      </c>
      <c r="R2217">
        <v>0.06</v>
      </c>
      <c r="S2217">
        <v>0</v>
      </c>
      <c r="T2217">
        <v>79.58</v>
      </c>
      <c r="U2217">
        <v>0.21</v>
      </c>
      <c r="V2217">
        <v>0</v>
      </c>
      <c r="W2217">
        <v>0.57999999999999996</v>
      </c>
      <c r="X2217">
        <v>0</v>
      </c>
      <c r="Y2217">
        <v>0.31</v>
      </c>
      <c r="Z2217">
        <v>0</v>
      </c>
      <c r="AA2217">
        <v>1.7999999999999999E-2</v>
      </c>
      <c r="AB2217">
        <v>0</v>
      </c>
      <c r="AC2217" t="s">
        <v>36</v>
      </c>
      <c r="AD2217" t="s">
        <v>36</v>
      </c>
      <c r="AE2217" t="s">
        <v>36</v>
      </c>
      <c r="AF2217" t="s">
        <v>36</v>
      </c>
      <c r="AG2217" t="s">
        <v>36</v>
      </c>
      <c r="AH2217" t="s">
        <v>36</v>
      </c>
    </row>
    <row r="2218" spans="1:34" x14ac:dyDescent="0.25">
      <c r="A2218">
        <v>804</v>
      </c>
      <c r="B2218" t="s">
        <v>34</v>
      </c>
      <c r="C2218">
        <v>4</v>
      </c>
      <c r="D2218">
        <v>5</v>
      </c>
      <c r="E2218">
        <v>1</v>
      </c>
      <c r="F2218" t="s">
        <v>39</v>
      </c>
      <c r="G2218">
        <v>4</v>
      </c>
      <c r="H2218">
        <v>2028</v>
      </c>
      <c r="I2218">
        <v>39</v>
      </c>
      <c r="J2218">
        <v>2.41</v>
      </c>
      <c r="K2218">
        <v>0</v>
      </c>
      <c r="L2218">
        <v>39.1</v>
      </c>
      <c r="M2218">
        <v>6.3900000000000003E-4</v>
      </c>
      <c r="N2218">
        <v>0.16</v>
      </c>
      <c r="O2218">
        <v>0</v>
      </c>
      <c r="P2218">
        <v>5.3109433962264096E-3</v>
      </c>
      <c r="Q2218">
        <v>0</v>
      </c>
      <c r="R2218">
        <v>0.06</v>
      </c>
      <c r="S2218">
        <v>0</v>
      </c>
      <c r="T2218">
        <v>79.58</v>
      </c>
      <c r="U2218">
        <v>0.21</v>
      </c>
      <c r="V2218">
        <v>0</v>
      </c>
      <c r="W2218">
        <v>0.57999999999999996</v>
      </c>
      <c r="X2218">
        <v>0</v>
      </c>
      <c r="Y2218">
        <v>0.31</v>
      </c>
      <c r="Z2218">
        <v>0</v>
      </c>
      <c r="AA2218">
        <v>1.7999999999999999E-2</v>
      </c>
      <c r="AB2218">
        <v>0</v>
      </c>
      <c r="AC2218" t="s">
        <v>36</v>
      </c>
      <c r="AD2218" t="s">
        <v>36</v>
      </c>
      <c r="AE2218" t="s">
        <v>36</v>
      </c>
      <c r="AF2218" t="s">
        <v>36</v>
      </c>
      <c r="AG2218" t="s">
        <v>36</v>
      </c>
      <c r="AH2218" t="s">
        <v>36</v>
      </c>
    </row>
    <row r="2219" spans="1:34" x14ac:dyDescent="0.25">
      <c r="A2219">
        <v>805</v>
      </c>
      <c r="B2219" t="s">
        <v>34</v>
      </c>
      <c r="C2219">
        <v>4</v>
      </c>
      <c r="D2219">
        <v>5</v>
      </c>
      <c r="E2219">
        <v>1</v>
      </c>
      <c r="F2219" t="s">
        <v>39</v>
      </c>
      <c r="G2219">
        <v>4</v>
      </c>
      <c r="H2219">
        <v>2029</v>
      </c>
      <c r="I2219">
        <v>40</v>
      </c>
      <c r="J2219">
        <v>2.41</v>
      </c>
      <c r="K2219">
        <v>0</v>
      </c>
      <c r="L2219">
        <v>39.1</v>
      </c>
      <c r="M2219">
        <v>6.3900000000000003E-4</v>
      </c>
      <c r="N2219">
        <v>0.16</v>
      </c>
      <c r="O2219">
        <v>0</v>
      </c>
      <c r="P2219">
        <v>5.3109433962264096E-3</v>
      </c>
      <c r="Q2219">
        <v>0</v>
      </c>
      <c r="R2219">
        <v>0.06</v>
      </c>
      <c r="S2219">
        <v>0</v>
      </c>
      <c r="T2219">
        <v>79.58</v>
      </c>
      <c r="U2219">
        <v>0.21</v>
      </c>
      <c r="V2219">
        <v>0</v>
      </c>
      <c r="W2219">
        <v>0.57999999999999996</v>
      </c>
      <c r="X2219">
        <v>0</v>
      </c>
      <c r="Y2219">
        <v>0.31</v>
      </c>
      <c r="Z2219">
        <v>0</v>
      </c>
      <c r="AA2219">
        <v>1.7999999999999999E-2</v>
      </c>
      <c r="AB2219">
        <v>0</v>
      </c>
      <c r="AC2219" t="s">
        <v>36</v>
      </c>
      <c r="AD2219" t="s">
        <v>36</v>
      </c>
      <c r="AE2219" t="s">
        <v>36</v>
      </c>
      <c r="AF2219" t="s">
        <v>36</v>
      </c>
      <c r="AG2219" t="s">
        <v>36</v>
      </c>
      <c r="AH2219" t="s">
        <v>36</v>
      </c>
    </row>
    <row r="2220" spans="1:34" x14ac:dyDescent="0.25">
      <c r="A2220">
        <v>806</v>
      </c>
      <c r="B2220" t="s">
        <v>34</v>
      </c>
      <c r="C2220">
        <v>4</v>
      </c>
      <c r="D2220">
        <v>5</v>
      </c>
      <c r="E2220">
        <v>1</v>
      </c>
      <c r="F2220" t="s">
        <v>39</v>
      </c>
      <c r="G2220">
        <v>4</v>
      </c>
      <c r="H2220">
        <v>2030</v>
      </c>
      <c r="I2220">
        <v>41</v>
      </c>
      <c r="J2220">
        <v>2.41</v>
      </c>
      <c r="K2220">
        <v>0</v>
      </c>
      <c r="L2220">
        <v>39.1</v>
      </c>
      <c r="M2220">
        <v>6.3900000000000003E-4</v>
      </c>
      <c r="N2220">
        <v>0.16</v>
      </c>
      <c r="O2220">
        <v>0</v>
      </c>
      <c r="P2220">
        <v>5.3109433962264096E-3</v>
      </c>
      <c r="Q2220">
        <v>0</v>
      </c>
      <c r="R2220">
        <v>0.06</v>
      </c>
      <c r="S2220">
        <v>0</v>
      </c>
      <c r="T2220">
        <v>79.58</v>
      </c>
      <c r="U2220">
        <v>0.21</v>
      </c>
      <c r="V2220">
        <v>0</v>
      </c>
      <c r="W2220">
        <v>0.57999999999999996</v>
      </c>
      <c r="X2220">
        <v>0</v>
      </c>
      <c r="Y2220">
        <v>0.31</v>
      </c>
      <c r="Z2220">
        <v>0</v>
      </c>
      <c r="AA2220">
        <v>1.7999999999999999E-2</v>
      </c>
      <c r="AB2220">
        <v>0</v>
      </c>
      <c r="AC2220" t="s">
        <v>36</v>
      </c>
      <c r="AD2220" t="s">
        <v>36</v>
      </c>
      <c r="AE2220" t="s">
        <v>36</v>
      </c>
      <c r="AF2220" t="s">
        <v>36</v>
      </c>
      <c r="AG2220" t="s">
        <v>36</v>
      </c>
      <c r="AH2220" t="s">
        <v>36</v>
      </c>
    </row>
    <row r="2221" spans="1:34" x14ac:dyDescent="0.25">
      <c r="A2221">
        <v>807</v>
      </c>
      <c r="B2221" t="s">
        <v>34</v>
      </c>
      <c r="C2221">
        <v>4</v>
      </c>
      <c r="D2221">
        <v>5</v>
      </c>
      <c r="E2221">
        <v>1</v>
      </c>
      <c r="F2221" t="s">
        <v>39</v>
      </c>
      <c r="G2221">
        <v>4</v>
      </c>
      <c r="H2221">
        <v>2031</v>
      </c>
      <c r="I2221">
        <v>42</v>
      </c>
      <c r="J2221">
        <v>2.41</v>
      </c>
      <c r="K2221">
        <v>0</v>
      </c>
      <c r="L2221">
        <v>39.1</v>
      </c>
      <c r="M2221">
        <v>6.3900000000000003E-4</v>
      </c>
      <c r="N2221">
        <v>0.16</v>
      </c>
      <c r="O2221">
        <v>0</v>
      </c>
      <c r="P2221">
        <v>5.3109433962264096E-3</v>
      </c>
      <c r="Q2221">
        <v>0</v>
      </c>
      <c r="R2221">
        <v>0.06</v>
      </c>
      <c r="S2221">
        <v>0</v>
      </c>
      <c r="T2221">
        <v>79.58</v>
      </c>
      <c r="U2221">
        <v>0.21</v>
      </c>
      <c r="V2221">
        <v>0</v>
      </c>
      <c r="W2221">
        <v>0.57999999999999996</v>
      </c>
      <c r="X2221">
        <v>0</v>
      </c>
      <c r="Y2221">
        <v>0.31</v>
      </c>
      <c r="Z2221">
        <v>0</v>
      </c>
      <c r="AA2221">
        <v>1.7999999999999999E-2</v>
      </c>
      <c r="AB2221">
        <v>0</v>
      </c>
      <c r="AC2221" t="s">
        <v>36</v>
      </c>
      <c r="AD2221" t="s">
        <v>36</v>
      </c>
      <c r="AE2221" t="s">
        <v>36</v>
      </c>
      <c r="AF2221" t="s">
        <v>36</v>
      </c>
      <c r="AG2221" t="s">
        <v>36</v>
      </c>
      <c r="AH2221" t="s">
        <v>36</v>
      </c>
    </row>
    <row r="2222" spans="1:34" x14ac:dyDescent="0.25">
      <c r="A2222">
        <v>808</v>
      </c>
      <c r="B2222" t="s">
        <v>34</v>
      </c>
      <c r="C2222">
        <v>4</v>
      </c>
      <c r="D2222">
        <v>5</v>
      </c>
      <c r="E2222">
        <v>1</v>
      </c>
      <c r="F2222" t="s">
        <v>39</v>
      </c>
      <c r="G2222">
        <v>4</v>
      </c>
      <c r="H2222">
        <v>2032</v>
      </c>
      <c r="I2222">
        <v>43</v>
      </c>
      <c r="J2222">
        <v>2.41</v>
      </c>
      <c r="K2222">
        <v>0</v>
      </c>
      <c r="L2222">
        <v>39.1</v>
      </c>
      <c r="M2222">
        <v>6.3900000000000003E-4</v>
      </c>
      <c r="N2222">
        <v>0.16</v>
      </c>
      <c r="O2222">
        <v>0</v>
      </c>
      <c r="P2222">
        <v>5.3109433962264096E-3</v>
      </c>
      <c r="Q2222">
        <v>0</v>
      </c>
      <c r="R2222">
        <v>0.06</v>
      </c>
      <c r="S2222">
        <v>0</v>
      </c>
      <c r="T2222">
        <v>79.58</v>
      </c>
      <c r="U2222">
        <v>0.21</v>
      </c>
      <c r="V2222">
        <v>0</v>
      </c>
      <c r="W2222">
        <v>0.57999999999999996</v>
      </c>
      <c r="X2222">
        <v>0</v>
      </c>
      <c r="Y2222">
        <v>0.31</v>
      </c>
      <c r="Z2222">
        <v>0</v>
      </c>
      <c r="AA2222">
        <v>1.7999999999999999E-2</v>
      </c>
      <c r="AB2222">
        <v>0</v>
      </c>
      <c r="AC2222" t="s">
        <v>36</v>
      </c>
      <c r="AD2222" t="s">
        <v>36</v>
      </c>
      <c r="AE2222" t="s">
        <v>36</v>
      </c>
      <c r="AF2222" t="s">
        <v>36</v>
      </c>
      <c r="AG2222" t="s">
        <v>36</v>
      </c>
      <c r="AH2222" t="s">
        <v>36</v>
      </c>
    </row>
    <row r="2223" spans="1:34" x14ac:dyDescent="0.25">
      <c r="A2223">
        <v>809</v>
      </c>
      <c r="B2223" t="s">
        <v>34</v>
      </c>
      <c r="C2223">
        <v>4</v>
      </c>
      <c r="D2223">
        <v>5</v>
      </c>
      <c r="E2223">
        <v>1</v>
      </c>
      <c r="F2223" t="s">
        <v>39</v>
      </c>
      <c r="G2223">
        <v>4</v>
      </c>
      <c r="H2223">
        <v>2033</v>
      </c>
      <c r="I2223">
        <v>44</v>
      </c>
      <c r="J2223">
        <v>2.41</v>
      </c>
      <c r="K2223">
        <v>0</v>
      </c>
      <c r="L2223">
        <v>39.1</v>
      </c>
      <c r="M2223">
        <v>6.3900000000000003E-4</v>
      </c>
      <c r="N2223">
        <v>0.16</v>
      </c>
      <c r="O2223">
        <v>0</v>
      </c>
      <c r="P2223">
        <v>5.3109433962264096E-3</v>
      </c>
      <c r="Q2223">
        <v>0</v>
      </c>
      <c r="R2223">
        <v>0.06</v>
      </c>
      <c r="S2223">
        <v>0</v>
      </c>
      <c r="T2223">
        <v>79.58</v>
      </c>
      <c r="U2223">
        <v>0.21</v>
      </c>
      <c r="V2223">
        <v>0</v>
      </c>
      <c r="W2223">
        <v>0.57999999999999996</v>
      </c>
      <c r="X2223">
        <v>0</v>
      </c>
      <c r="Y2223">
        <v>0.31</v>
      </c>
      <c r="Z2223">
        <v>0</v>
      </c>
      <c r="AA2223">
        <v>1.7999999999999999E-2</v>
      </c>
      <c r="AB2223">
        <v>0</v>
      </c>
      <c r="AC2223" t="s">
        <v>36</v>
      </c>
      <c r="AD2223" t="s">
        <v>36</v>
      </c>
      <c r="AE2223" t="s">
        <v>36</v>
      </c>
      <c r="AF2223" t="s">
        <v>36</v>
      </c>
      <c r="AG2223" t="s">
        <v>36</v>
      </c>
      <c r="AH2223" t="s">
        <v>36</v>
      </c>
    </row>
    <row r="2224" spans="1:34" x14ac:dyDescent="0.25">
      <c r="A2224">
        <v>810</v>
      </c>
      <c r="B2224" t="s">
        <v>34</v>
      </c>
      <c r="C2224">
        <v>4</v>
      </c>
      <c r="D2224">
        <v>5</v>
      </c>
      <c r="E2224">
        <v>1</v>
      </c>
      <c r="F2224" t="s">
        <v>39</v>
      </c>
      <c r="G2224">
        <v>4</v>
      </c>
      <c r="H2224">
        <v>2034</v>
      </c>
      <c r="I2224">
        <v>45</v>
      </c>
      <c r="J2224">
        <v>2.41</v>
      </c>
      <c r="K2224">
        <v>0</v>
      </c>
      <c r="L2224">
        <v>39.1</v>
      </c>
      <c r="M2224">
        <v>6.3900000000000003E-4</v>
      </c>
      <c r="N2224">
        <v>0.16</v>
      </c>
      <c r="O2224">
        <v>0</v>
      </c>
      <c r="P2224">
        <v>5.3109433962264096E-3</v>
      </c>
      <c r="Q2224">
        <v>0</v>
      </c>
      <c r="R2224">
        <v>0.06</v>
      </c>
      <c r="S2224">
        <v>0</v>
      </c>
      <c r="T2224">
        <v>79.58</v>
      </c>
      <c r="U2224">
        <v>0.21</v>
      </c>
      <c r="V2224">
        <v>0</v>
      </c>
      <c r="W2224">
        <v>0.57999999999999996</v>
      </c>
      <c r="X2224">
        <v>0</v>
      </c>
      <c r="Y2224">
        <v>0.31</v>
      </c>
      <c r="Z2224">
        <v>0</v>
      </c>
      <c r="AA2224">
        <v>1.7999999999999999E-2</v>
      </c>
      <c r="AB2224">
        <v>0</v>
      </c>
      <c r="AC2224" t="s">
        <v>36</v>
      </c>
      <c r="AD2224" t="s">
        <v>36</v>
      </c>
      <c r="AE2224" t="s">
        <v>36</v>
      </c>
      <c r="AF2224" t="s">
        <v>36</v>
      </c>
      <c r="AG2224" t="s">
        <v>36</v>
      </c>
      <c r="AH2224" t="s">
        <v>36</v>
      </c>
    </row>
    <row r="2225" spans="1:34" x14ac:dyDescent="0.25">
      <c r="A2225">
        <v>811</v>
      </c>
      <c r="B2225" t="s">
        <v>34</v>
      </c>
      <c r="C2225">
        <v>4</v>
      </c>
      <c r="D2225">
        <v>5</v>
      </c>
      <c r="E2225">
        <v>1</v>
      </c>
      <c r="F2225" t="s">
        <v>39</v>
      </c>
      <c r="G2225">
        <v>4</v>
      </c>
      <c r="H2225">
        <v>2035</v>
      </c>
      <c r="I2225">
        <v>46</v>
      </c>
      <c r="J2225">
        <v>2.41</v>
      </c>
      <c r="K2225">
        <v>0</v>
      </c>
      <c r="L2225">
        <v>39.1</v>
      </c>
      <c r="M2225">
        <v>6.3900000000000003E-4</v>
      </c>
      <c r="N2225">
        <v>0.16</v>
      </c>
      <c r="O2225">
        <v>0</v>
      </c>
      <c r="P2225">
        <v>5.3109433962264096E-3</v>
      </c>
      <c r="Q2225">
        <v>0</v>
      </c>
      <c r="R2225">
        <v>0.06</v>
      </c>
      <c r="S2225">
        <v>0</v>
      </c>
      <c r="T2225">
        <v>79.58</v>
      </c>
      <c r="U2225">
        <v>0.21</v>
      </c>
      <c r="V2225">
        <v>0</v>
      </c>
      <c r="W2225">
        <v>0.57999999999999996</v>
      </c>
      <c r="X2225">
        <v>0</v>
      </c>
      <c r="Y2225">
        <v>0.31</v>
      </c>
      <c r="Z2225">
        <v>0</v>
      </c>
      <c r="AA2225">
        <v>1.7999999999999999E-2</v>
      </c>
      <c r="AB2225">
        <v>0</v>
      </c>
      <c r="AC2225" t="s">
        <v>36</v>
      </c>
      <c r="AD2225" t="s">
        <v>36</v>
      </c>
      <c r="AE2225" t="s">
        <v>36</v>
      </c>
      <c r="AF2225" t="s">
        <v>36</v>
      </c>
      <c r="AG2225" t="s">
        <v>36</v>
      </c>
      <c r="AH2225" t="s">
        <v>36</v>
      </c>
    </row>
    <row r="2226" spans="1:34" x14ac:dyDescent="0.25">
      <c r="A2226">
        <v>812</v>
      </c>
      <c r="B2226" t="s">
        <v>34</v>
      </c>
      <c r="C2226">
        <v>4</v>
      </c>
      <c r="D2226">
        <v>5</v>
      </c>
      <c r="E2226">
        <v>1</v>
      </c>
      <c r="F2226" t="s">
        <v>39</v>
      </c>
      <c r="G2226">
        <v>4</v>
      </c>
      <c r="H2226">
        <v>2036</v>
      </c>
      <c r="I2226">
        <v>47</v>
      </c>
      <c r="J2226">
        <v>2.41</v>
      </c>
      <c r="K2226">
        <v>0</v>
      </c>
      <c r="L2226">
        <v>39.1</v>
      </c>
      <c r="M2226">
        <v>6.3900000000000003E-4</v>
      </c>
      <c r="N2226">
        <v>0.16</v>
      </c>
      <c r="O2226">
        <v>0</v>
      </c>
      <c r="P2226">
        <v>5.3109433962264096E-3</v>
      </c>
      <c r="Q2226">
        <v>0</v>
      </c>
      <c r="R2226">
        <v>0.06</v>
      </c>
      <c r="S2226">
        <v>0</v>
      </c>
      <c r="T2226">
        <v>79.58</v>
      </c>
      <c r="U2226">
        <v>0.21</v>
      </c>
      <c r="V2226">
        <v>0</v>
      </c>
      <c r="W2226">
        <v>0.57999999999999996</v>
      </c>
      <c r="X2226">
        <v>0</v>
      </c>
      <c r="Y2226">
        <v>0.31</v>
      </c>
      <c r="Z2226">
        <v>0</v>
      </c>
      <c r="AA2226">
        <v>1.7999999999999999E-2</v>
      </c>
      <c r="AB2226">
        <v>0</v>
      </c>
      <c r="AC2226" t="s">
        <v>36</v>
      </c>
      <c r="AD2226" t="s">
        <v>36</v>
      </c>
      <c r="AE2226" t="s">
        <v>36</v>
      </c>
      <c r="AF2226" t="s">
        <v>36</v>
      </c>
      <c r="AG2226" t="s">
        <v>36</v>
      </c>
      <c r="AH2226" t="s">
        <v>36</v>
      </c>
    </row>
    <row r="2227" spans="1:34" x14ac:dyDescent="0.25">
      <c r="A2227">
        <v>813</v>
      </c>
      <c r="B2227" t="s">
        <v>34</v>
      </c>
      <c r="C2227">
        <v>4</v>
      </c>
      <c r="D2227">
        <v>5</v>
      </c>
      <c r="E2227">
        <v>1</v>
      </c>
      <c r="F2227" t="s">
        <v>39</v>
      </c>
      <c r="G2227">
        <v>4</v>
      </c>
      <c r="H2227">
        <v>2037</v>
      </c>
      <c r="I2227">
        <v>48</v>
      </c>
      <c r="J2227">
        <v>2.41</v>
      </c>
      <c r="K2227">
        <v>0</v>
      </c>
      <c r="L2227">
        <v>39.1</v>
      </c>
      <c r="M2227">
        <v>6.3900000000000003E-4</v>
      </c>
      <c r="N2227">
        <v>0.16</v>
      </c>
      <c r="O2227">
        <v>0</v>
      </c>
      <c r="P2227">
        <v>5.3109433962264096E-3</v>
      </c>
      <c r="Q2227">
        <v>0</v>
      </c>
      <c r="R2227">
        <v>0.06</v>
      </c>
      <c r="S2227">
        <v>0</v>
      </c>
      <c r="T2227">
        <v>79.58</v>
      </c>
      <c r="U2227">
        <v>0.21</v>
      </c>
      <c r="V2227">
        <v>0</v>
      </c>
      <c r="W2227">
        <v>0.57999999999999996</v>
      </c>
      <c r="X2227">
        <v>0</v>
      </c>
      <c r="Y2227">
        <v>0.31</v>
      </c>
      <c r="Z2227">
        <v>0</v>
      </c>
      <c r="AA2227">
        <v>1.7999999999999999E-2</v>
      </c>
      <c r="AB2227">
        <v>0</v>
      </c>
      <c r="AC2227" t="s">
        <v>36</v>
      </c>
      <c r="AD2227" t="s">
        <v>36</v>
      </c>
      <c r="AE2227" t="s">
        <v>36</v>
      </c>
      <c r="AF2227" t="s">
        <v>36</v>
      </c>
      <c r="AG2227" t="s">
        <v>36</v>
      </c>
      <c r="AH2227" t="s">
        <v>36</v>
      </c>
    </row>
    <row r="2228" spans="1:34" x14ac:dyDescent="0.25">
      <c r="A2228">
        <v>814</v>
      </c>
      <c r="B2228" t="s">
        <v>34</v>
      </c>
      <c r="C2228">
        <v>4</v>
      </c>
      <c r="D2228">
        <v>5</v>
      </c>
      <c r="E2228">
        <v>1</v>
      </c>
      <c r="F2228" t="s">
        <v>39</v>
      </c>
      <c r="G2228">
        <v>4</v>
      </c>
      <c r="H2228">
        <v>2038</v>
      </c>
      <c r="I2228">
        <v>49</v>
      </c>
      <c r="J2228">
        <v>2.41</v>
      </c>
      <c r="K2228">
        <v>0</v>
      </c>
      <c r="L2228">
        <v>39.1</v>
      </c>
      <c r="M2228">
        <v>6.3900000000000003E-4</v>
      </c>
      <c r="N2228">
        <v>0.16</v>
      </c>
      <c r="O2228">
        <v>0</v>
      </c>
      <c r="P2228">
        <v>5.3109433962264096E-3</v>
      </c>
      <c r="Q2228">
        <v>0</v>
      </c>
      <c r="R2228">
        <v>0.06</v>
      </c>
      <c r="S2228">
        <v>0</v>
      </c>
      <c r="T2228">
        <v>79.58</v>
      </c>
      <c r="U2228">
        <v>0.21</v>
      </c>
      <c r="V2228">
        <v>0</v>
      </c>
      <c r="W2228">
        <v>0.57999999999999996</v>
      </c>
      <c r="X2228">
        <v>0</v>
      </c>
      <c r="Y2228">
        <v>0.31</v>
      </c>
      <c r="Z2228">
        <v>0</v>
      </c>
      <c r="AA2228">
        <v>1.7999999999999999E-2</v>
      </c>
      <c r="AB2228">
        <v>0</v>
      </c>
      <c r="AC2228" t="s">
        <v>36</v>
      </c>
      <c r="AD2228" t="s">
        <v>36</v>
      </c>
      <c r="AE2228" t="s">
        <v>36</v>
      </c>
      <c r="AF2228" t="s">
        <v>36</v>
      </c>
      <c r="AG2228" t="s">
        <v>36</v>
      </c>
      <c r="AH2228" t="s">
        <v>36</v>
      </c>
    </row>
    <row r="2229" spans="1:34" x14ac:dyDescent="0.25">
      <c r="A2229">
        <v>815</v>
      </c>
      <c r="B2229" t="s">
        <v>34</v>
      </c>
      <c r="C2229">
        <v>4</v>
      </c>
      <c r="D2229">
        <v>5</v>
      </c>
      <c r="E2229">
        <v>1</v>
      </c>
      <c r="F2229" t="s">
        <v>39</v>
      </c>
      <c r="G2229">
        <v>4</v>
      </c>
      <c r="H2229">
        <v>2039</v>
      </c>
      <c r="I2229">
        <v>50</v>
      </c>
      <c r="J2229">
        <v>2.41</v>
      </c>
      <c r="K2229">
        <v>0</v>
      </c>
      <c r="L2229">
        <v>39.1</v>
      </c>
      <c r="M2229">
        <v>6.3900000000000003E-4</v>
      </c>
      <c r="N2229">
        <v>0.16</v>
      </c>
      <c r="O2229">
        <v>0</v>
      </c>
      <c r="P2229">
        <v>5.3109433962264096E-3</v>
      </c>
      <c r="Q2229">
        <v>0</v>
      </c>
      <c r="R2229">
        <v>0.06</v>
      </c>
      <c r="S2229">
        <v>0</v>
      </c>
      <c r="T2229">
        <v>79.58</v>
      </c>
      <c r="U2229">
        <v>0.21</v>
      </c>
      <c r="V2229">
        <v>0</v>
      </c>
      <c r="W2229">
        <v>0.57999999999999996</v>
      </c>
      <c r="X2229">
        <v>0</v>
      </c>
      <c r="Y2229">
        <v>0.31</v>
      </c>
      <c r="Z2229">
        <v>0</v>
      </c>
      <c r="AA2229">
        <v>1.7999999999999999E-2</v>
      </c>
      <c r="AB2229">
        <v>0</v>
      </c>
      <c r="AC2229" t="s">
        <v>36</v>
      </c>
      <c r="AD2229" t="s">
        <v>36</v>
      </c>
      <c r="AE2229" t="s">
        <v>36</v>
      </c>
      <c r="AF2229" t="s">
        <v>36</v>
      </c>
      <c r="AG2229" t="s">
        <v>36</v>
      </c>
      <c r="AH2229" t="s">
        <v>36</v>
      </c>
    </row>
    <row r="2230" spans="1:34" x14ac:dyDescent="0.25">
      <c r="A2230">
        <v>816</v>
      </c>
      <c r="B2230" t="s">
        <v>34</v>
      </c>
      <c r="C2230">
        <v>4</v>
      </c>
      <c r="D2230">
        <v>5</v>
      </c>
      <c r="E2230">
        <v>1</v>
      </c>
      <c r="F2230" t="s">
        <v>39</v>
      </c>
      <c r="G2230">
        <v>4</v>
      </c>
      <c r="H2230">
        <v>2040</v>
      </c>
      <c r="I2230">
        <v>51</v>
      </c>
      <c r="J2230">
        <v>2.41</v>
      </c>
      <c r="K2230">
        <v>0</v>
      </c>
      <c r="L2230">
        <v>39.1</v>
      </c>
      <c r="M2230">
        <v>6.3900000000000003E-4</v>
      </c>
      <c r="N2230">
        <v>0.16</v>
      </c>
      <c r="O2230">
        <v>0</v>
      </c>
      <c r="P2230">
        <v>5.3109433962264096E-3</v>
      </c>
      <c r="Q2230">
        <v>0</v>
      </c>
      <c r="R2230">
        <v>0.06</v>
      </c>
      <c r="S2230">
        <v>0</v>
      </c>
      <c r="T2230">
        <v>79.58</v>
      </c>
      <c r="U2230">
        <v>0.21</v>
      </c>
      <c r="V2230">
        <v>0</v>
      </c>
      <c r="W2230">
        <v>0.57999999999999996</v>
      </c>
      <c r="X2230">
        <v>0</v>
      </c>
      <c r="Y2230">
        <v>0.31</v>
      </c>
      <c r="Z2230">
        <v>0</v>
      </c>
      <c r="AA2230">
        <v>1.7999999999999999E-2</v>
      </c>
      <c r="AB2230">
        <v>0</v>
      </c>
      <c r="AC2230" t="s">
        <v>36</v>
      </c>
      <c r="AD2230" t="s">
        <v>36</v>
      </c>
      <c r="AE2230" t="s">
        <v>36</v>
      </c>
      <c r="AF2230" t="s">
        <v>36</v>
      </c>
      <c r="AG2230" t="s">
        <v>36</v>
      </c>
      <c r="AH2230" t="s">
        <v>36</v>
      </c>
    </row>
    <row r="2231" spans="1:34" x14ac:dyDescent="0.25">
      <c r="A2231">
        <v>849</v>
      </c>
      <c r="B2231" t="s">
        <v>34</v>
      </c>
      <c r="C2231">
        <v>4</v>
      </c>
      <c r="D2231">
        <v>15</v>
      </c>
      <c r="E2231">
        <v>2</v>
      </c>
      <c r="F2231" t="s">
        <v>39</v>
      </c>
      <c r="G2231">
        <v>4</v>
      </c>
      <c r="H2231">
        <v>2022</v>
      </c>
      <c r="I2231">
        <v>33</v>
      </c>
      <c r="J2231">
        <v>2.41</v>
      </c>
      <c r="K2231">
        <v>0</v>
      </c>
      <c r="L2231">
        <v>39.1</v>
      </c>
      <c r="M2231">
        <v>6.3900000000000003E-4</v>
      </c>
      <c r="N2231">
        <v>0.16</v>
      </c>
      <c r="O2231">
        <v>0</v>
      </c>
      <c r="P2231">
        <v>5.3109433962264096E-3</v>
      </c>
      <c r="Q2231">
        <v>0</v>
      </c>
      <c r="R2231">
        <v>0.06</v>
      </c>
      <c r="S2231">
        <v>0</v>
      </c>
      <c r="T2231">
        <v>79.58</v>
      </c>
      <c r="U2231">
        <v>0.21</v>
      </c>
      <c r="V2231">
        <v>0</v>
      </c>
      <c r="W2231">
        <v>0.57999999999999996</v>
      </c>
      <c r="X2231">
        <v>0</v>
      </c>
      <c r="Y2231">
        <v>0.31</v>
      </c>
      <c r="Z2231">
        <v>0</v>
      </c>
      <c r="AA2231">
        <v>1.7999999999999999E-2</v>
      </c>
      <c r="AB2231">
        <v>0</v>
      </c>
      <c r="AC2231" t="s">
        <v>36</v>
      </c>
      <c r="AD2231" t="s">
        <v>36</v>
      </c>
      <c r="AE2231" t="s">
        <v>36</v>
      </c>
      <c r="AF2231" t="s">
        <v>36</v>
      </c>
      <c r="AG2231" t="s">
        <v>36</v>
      </c>
      <c r="AH2231" t="s">
        <v>36</v>
      </c>
    </row>
    <row r="2232" spans="1:34" x14ac:dyDescent="0.25">
      <c r="A2232">
        <v>850</v>
      </c>
      <c r="B2232" t="s">
        <v>34</v>
      </c>
      <c r="C2232">
        <v>4</v>
      </c>
      <c r="D2232">
        <v>15</v>
      </c>
      <c r="E2232">
        <v>2</v>
      </c>
      <c r="F2232" t="s">
        <v>39</v>
      </c>
      <c r="G2232">
        <v>4</v>
      </c>
      <c r="H2232">
        <v>2023</v>
      </c>
      <c r="I2232">
        <v>34</v>
      </c>
      <c r="J2232">
        <v>2.41</v>
      </c>
      <c r="K2232">
        <v>0</v>
      </c>
      <c r="L2232">
        <v>39.1</v>
      </c>
      <c r="M2232">
        <v>6.3900000000000003E-4</v>
      </c>
      <c r="N2232">
        <v>0.16</v>
      </c>
      <c r="O2232">
        <v>0</v>
      </c>
      <c r="P2232">
        <v>5.3109433962264096E-3</v>
      </c>
      <c r="Q2232">
        <v>0</v>
      </c>
      <c r="R2232">
        <v>0.06</v>
      </c>
      <c r="S2232">
        <v>0</v>
      </c>
      <c r="T2232">
        <v>79.58</v>
      </c>
      <c r="U2232">
        <v>0.21</v>
      </c>
      <c r="V2232">
        <v>0</v>
      </c>
      <c r="W2232">
        <v>0.57999999999999996</v>
      </c>
      <c r="X2232">
        <v>0</v>
      </c>
      <c r="Y2232">
        <v>0.31</v>
      </c>
      <c r="Z2232">
        <v>0</v>
      </c>
      <c r="AA2232">
        <v>1.7999999999999999E-2</v>
      </c>
      <c r="AB2232">
        <v>0</v>
      </c>
      <c r="AC2232" t="s">
        <v>36</v>
      </c>
      <c r="AD2232" t="s">
        <v>36</v>
      </c>
      <c r="AE2232" t="s">
        <v>36</v>
      </c>
      <c r="AF2232" t="s">
        <v>36</v>
      </c>
      <c r="AG2232" t="s">
        <v>36</v>
      </c>
      <c r="AH2232" t="s">
        <v>36</v>
      </c>
    </row>
    <row r="2233" spans="1:34" x14ac:dyDescent="0.25">
      <c r="A2233">
        <v>851</v>
      </c>
      <c r="B2233" t="s">
        <v>34</v>
      </c>
      <c r="C2233">
        <v>4</v>
      </c>
      <c r="D2233">
        <v>15</v>
      </c>
      <c r="E2233">
        <v>2</v>
      </c>
      <c r="F2233" t="s">
        <v>39</v>
      </c>
      <c r="G2233">
        <v>4</v>
      </c>
      <c r="H2233">
        <v>2024</v>
      </c>
      <c r="I2233">
        <v>35</v>
      </c>
      <c r="J2233">
        <v>2.41</v>
      </c>
      <c r="K2233">
        <v>0</v>
      </c>
      <c r="L2233">
        <v>39.1</v>
      </c>
      <c r="M2233">
        <v>6.3900000000000003E-4</v>
      </c>
      <c r="N2233">
        <v>0.16</v>
      </c>
      <c r="O2233">
        <v>0</v>
      </c>
      <c r="P2233">
        <v>5.3109433962264096E-3</v>
      </c>
      <c r="Q2233">
        <v>0</v>
      </c>
      <c r="R2233">
        <v>0.06</v>
      </c>
      <c r="S2233">
        <v>0</v>
      </c>
      <c r="T2233">
        <v>79.58</v>
      </c>
      <c r="U2233">
        <v>0.21</v>
      </c>
      <c r="V2233">
        <v>0</v>
      </c>
      <c r="W2233">
        <v>0.57999999999999996</v>
      </c>
      <c r="X2233">
        <v>0</v>
      </c>
      <c r="Y2233">
        <v>0.31</v>
      </c>
      <c r="Z2233">
        <v>0</v>
      </c>
      <c r="AA2233">
        <v>1.7999999999999999E-2</v>
      </c>
      <c r="AB2233">
        <v>0</v>
      </c>
      <c r="AC2233" t="s">
        <v>36</v>
      </c>
      <c r="AD2233" t="s">
        <v>36</v>
      </c>
      <c r="AE2233" t="s">
        <v>36</v>
      </c>
      <c r="AF2233" t="s">
        <v>36</v>
      </c>
      <c r="AG2233" t="s">
        <v>36</v>
      </c>
      <c r="AH2233" t="s">
        <v>36</v>
      </c>
    </row>
    <row r="2234" spans="1:34" x14ac:dyDescent="0.25">
      <c r="A2234">
        <v>852</v>
      </c>
      <c r="B2234" t="s">
        <v>34</v>
      </c>
      <c r="C2234">
        <v>4</v>
      </c>
      <c r="D2234">
        <v>15</v>
      </c>
      <c r="E2234">
        <v>2</v>
      </c>
      <c r="F2234" t="s">
        <v>39</v>
      </c>
      <c r="G2234">
        <v>4</v>
      </c>
      <c r="H2234">
        <v>2025</v>
      </c>
      <c r="I2234">
        <v>36</v>
      </c>
      <c r="J2234">
        <v>2.41</v>
      </c>
      <c r="K2234">
        <v>0</v>
      </c>
      <c r="L2234">
        <v>39.1</v>
      </c>
      <c r="M2234">
        <v>6.3900000000000003E-4</v>
      </c>
      <c r="N2234">
        <v>0.16</v>
      </c>
      <c r="O2234">
        <v>0</v>
      </c>
      <c r="P2234">
        <v>5.3109433962264096E-3</v>
      </c>
      <c r="Q2234">
        <v>0</v>
      </c>
      <c r="R2234">
        <v>0.06</v>
      </c>
      <c r="S2234">
        <v>0</v>
      </c>
      <c r="T2234">
        <v>79.58</v>
      </c>
      <c r="U2234">
        <v>0.21</v>
      </c>
      <c r="V2234">
        <v>0</v>
      </c>
      <c r="W2234">
        <v>0.57999999999999996</v>
      </c>
      <c r="X2234">
        <v>0</v>
      </c>
      <c r="Y2234">
        <v>0.31</v>
      </c>
      <c r="Z2234">
        <v>0</v>
      </c>
      <c r="AA2234">
        <v>1.7999999999999999E-2</v>
      </c>
      <c r="AB2234">
        <v>0</v>
      </c>
      <c r="AC2234" t="s">
        <v>36</v>
      </c>
      <c r="AD2234" t="s">
        <v>36</v>
      </c>
      <c r="AE2234" t="s">
        <v>36</v>
      </c>
      <c r="AF2234" t="s">
        <v>36</v>
      </c>
      <c r="AG2234" t="s">
        <v>36</v>
      </c>
      <c r="AH2234" t="s">
        <v>36</v>
      </c>
    </row>
    <row r="2235" spans="1:34" x14ac:dyDescent="0.25">
      <c r="A2235">
        <v>853</v>
      </c>
      <c r="B2235" t="s">
        <v>34</v>
      </c>
      <c r="C2235">
        <v>4</v>
      </c>
      <c r="D2235">
        <v>15</v>
      </c>
      <c r="E2235">
        <v>2</v>
      </c>
      <c r="F2235" t="s">
        <v>39</v>
      </c>
      <c r="G2235">
        <v>4</v>
      </c>
      <c r="H2235">
        <v>2026</v>
      </c>
      <c r="I2235">
        <v>37</v>
      </c>
      <c r="J2235">
        <v>2.41</v>
      </c>
      <c r="K2235">
        <v>0</v>
      </c>
      <c r="L2235">
        <v>39.1</v>
      </c>
      <c r="M2235">
        <v>6.3900000000000003E-4</v>
      </c>
      <c r="N2235">
        <v>0.16</v>
      </c>
      <c r="O2235">
        <v>0</v>
      </c>
      <c r="P2235">
        <v>5.3109433962264096E-3</v>
      </c>
      <c r="Q2235">
        <v>0</v>
      </c>
      <c r="R2235">
        <v>0.06</v>
      </c>
      <c r="S2235">
        <v>0</v>
      </c>
      <c r="T2235">
        <v>79.58</v>
      </c>
      <c r="U2235">
        <v>0.21</v>
      </c>
      <c r="V2235">
        <v>0</v>
      </c>
      <c r="W2235">
        <v>0.57999999999999996</v>
      </c>
      <c r="X2235">
        <v>0</v>
      </c>
      <c r="Y2235">
        <v>0.31</v>
      </c>
      <c r="Z2235">
        <v>0</v>
      </c>
      <c r="AA2235">
        <v>1.7999999999999999E-2</v>
      </c>
      <c r="AB2235">
        <v>0</v>
      </c>
      <c r="AC2235" t="s">
        <v>36</v>
      </c>
      <c r="AD2235" t="s">
        <v>36</v>
      </c>
      <c r="AE2235" t="s">
        <v>36</v>
      </c>
      <c r="AF2235" t="s">
        <v>36</v>
      </c>
      <c r="AG2235" t="s">
        <v>36</v>
      </c>
      <c r="AH2235" t="s">
        <v>36</v>
      </c>
    </row>
    <row r="2236" spans="1:34" x14ac:dyDescent="0.25">
      <c r="A2236">
        <v>854</v>
      </c>
      <c r="B2236" t="s">
        <v>34</v>
      </c>
      <c r="C2236">
        <v>4</v>
      </c>
      <c r="D2236">
        <v>15</v>
      </c>
      <c r="E2236">
        <v>2</v>
      </c>
      <c r="F2236" t="s">
        <v>39</v>
      </c>
      <c r="G2236">
        <v>4</v>
      </c>
      <c r="H2236">
        <v>2027</v>
      </c>
      <c r="I2236">
        <v>38</v>
      </c>
      <c r="J2236">
        <v>2.41</v>
      </c>
      <c r="K2236">
        <v>0</v>
      </c>
      <c r="L2236">
        <v>39.1</v>
      </c>
      <c r="M2236">
        <v>6.3900000000000003E-4</v>
      </c>
      <c r="N2236">
        <v>0.16</v>
      </c>
      <c r="O2236">
        <v>0</v>
      </c>
      <c r="P2236">
        <v>5.3109433962264096E-3</v>
      </c>
      <c r="Q2236">
        <v>0</v>
      </c>
      <c r="R2236">
        <v>0.06</v>
      </c>
      <c r="S2236">
        <v>0</v>
      </c>
      <c r="T2236">
        <v>79.58</v>
      </c>
      <c r="U2236">
        <v>0.21</v>
      </c>
      <c r="V2236">
        <v>0</v>
      </c>
      <c r="W2236">
        <v>0.57999999999999996</v>
      </c>
      <c r="X2236">
        <v>0</v>
      </c>
      <c r="Y2236">
        <v>0.31</v>
      </c>
      <c r="Z2236">
        <v>0</v>
      </c>
      <c r="AA2236">
        <v>1.7999999999999999E-2</v>
      </c>
      <c r="AB2236">
        <v>0</v>
      </c>
      <c r="AC2236" t="s">
        <v>36</v>
      </c>
      <c r="AD2236" t="s">
        <v>36</v>
      </c>
      <c r="AE2236" t="s">
        <v>36</v>
      </c>
      <c r="AF2236" t="s">
        <v>36</v>
      </c>
      <c r="AG2236" t="s">
        <v>36</v>
      </c>
      <c r="AH2236" t="s">
        <v>36</v>
      </c>
    </row>
    <row r="2237" spans="1:34" x14ac:dyDescent="0.25">
      <c r="A2237">
        <v>855</v>
      </c>
      <c r="B2237" t="s">
        <v>34</v>
      </c>
      <c r="C2237">
        <v>4</v>
      </c>
      <c r="D2237">
        <v>15</v>
      </c>
      <c r="E2237">
        <v>2</v>
      </c>
      <c r="F2237" t="s">
        <v>39</v>
      </c>
      <c r="G2237">
        <v>4</v>
      </c>
      <c r="H2237">
        <v>2028</v>
      </c>
      <c r="I2237">
        <v>39</v>
      </c>
      <c r="J2237">
        <v>2.41</v>
      </c>
      <c r="K2237">
        <v>0</v>
      </c>
      <c r="L2237">
        <v>39.1</v>
      </c>
      <c r="M2237">
        <v>6.3900000000000003E-4</v>
      </c>
      <c r="N2237">
        <v>0.16</v>
      </c>
      <c r="O2237">
        <v>0</v>
      </c>
      <c r="P2237">
        <v>5.3109433962264096E-3</v>
      </c>
      <c r="Q2237">
        <v>0</v>
      </c>
      <c r="R2237">
        <v>0.06</v>
      </c>
      <c r="S2237">
        <v>0</v>
      </c>
      <c r="T2237">
        <v>79.58</v>
      </c>
      <c r="U2237">
        <v>0.21</v>
      </c>
      <c r="V2237">
        <v>0</v>
      </c>
      <c r="W2237">
        <v>0.57999999999999996</v>
      </c>
      <c r="X2237">
        <v>0</v>
      </c>
      <c r="Y2237">
        <v>0.31</v>
      </c>
      <c r="Z2237">
        <v>0</v>
      </c>
      <c r="AA2237">
        <v>1.7999999999999999E-2</v>
      </c>
      <c r="AB2237">
        <v>0</v>
      </c>
      <c r="AC2237" t="s">
        <v>36</v>
      </c>
      <c r="AD2237" t="s">
        <v>36</v>
      </c>
      <c r="AE2237" t="s">
        <v>36</v>
      </c>
      <c r="AF2237" t="s">
        <v>36</v>
      </c>
      <c r="AG2237" t="s">
        <v>36</v>
      </c>
      <c r="AH2237" t="s">
        <v>36</v>
      </c>
    </row>
    <row r="2238" spans="1:34" x14ac:dyDescent="0.25">
      <c r="A2238">
        <v>856</v>
      </c>
      <c r="B2238" t="s">
        <v>34</v>
      </c>
      <c r="C2238">
        <v>4</v>
      </c>
      <c r="D2238">
        <v>15</v>
      </c>
      <c r="E2238">
        <v>2</v>
      </c>
      <c r="F2238" t="s">
        <v>39</v>
      </c>
      <c r="G2238">
        <v>4</v>
      </c>
      <c r="H2238">
        <v>2029</v>
      </c>
      <c r="I2238">
        <v>40</v>
      </c>
      <c r="J2238">
        <v>2.41</v>
      </c>
      <c r="K2238">
        <v>0</v>
      </c>
      <c r="L2238">
        <v>39.1</v>
      </c>
      <c r="M2238">
        <v>6.3900000000000003E-4</v>
      </c>
      <c r="N2238">
        <v>0.16</v>
      </c>
      <c r="O2238">
        <v>0</v>
      </c>
      <c r="P2238">
        <v>5.3109433962264096E-3</v>
      </c>
      <c r="Q2238">
        <v>0</v>
      </c>
      <c r="R2238">
        <v>0.06</v>
      </c>
      <c r="S2238">
        <v>0</v>
      </c>
      <c r="T2238">
        <v>79.58</v>
      </c>
      <c r="U2238">
        <v>0.21</v>
      </c>
      <c r="V2238">
        <v>0</v>
      </c>
      <c r="W2238">
        <v>0.57999999999999996</v>
      </c>
      <c r="X2238">
        <v>0</v>
      </c>
      <c r="Y2238">
        <v>0.31</v>
      </c>
      <c r="Z2238">
        <v>0</v>
      </c>
      <c r="AA2238">
        <v>1.7999999999999999E-2</v>
      </c>
      <c r="AB2238">
        <v>0</v>
      </c>
      <c r="AC2238" t="s">
        <v>36</v>
      </c>
      <c r="AD2238" t="s">
        <v>36</v>
      </c>
      <c r="AE2238" t="s">
        <v>36</v>
      </c>
      <c r="AF2238" t="s">
        <v>36</v>
      </c>
      <c r="AG2238" t="s">
        <v>36</v>
      </c>
      <c r="AH2238" t="s">
        <v>36</v>
      </c>
    </row>
    <row r="2239" spans="1:34" x14ac:dyDescent="0.25">
      <c r="A2239">
        <v>857</v>
      </c>
      <c r="B2239" t="s">
        <v>34</v>
      </c>
      <c r="C2239">
        <v>4</v>
      </c>
      <c r="D2239">
        <v>15</v>
      </c>
      <c r="E2239">
        <v>2</v>
      </c>
      <c r="F2239" t="s">
        <v>39</v>
      </c>
      <c r="G2239">
        <v>4</v>
      </c>
      <c r="H2239">
        <v>2030</v>
      </c>
      <c r="I2239">
        <v>41</v>
      </c>
      <c r="J2239">
        <v>2.41</v>
      </c>
      <c r="K2239">
        <v>0</v>
      </c>
      <c r="L2239">
        <v>39.1</v>
      </c>
      <c r="M2239">
        <v>6.3900000000000003E-4</v>
      </c>
      <c r="N2239">
        <v>0.16</v>
      </c>
      <c r="O2239">
        <v>0</v>
      </c>
      <c r="P2239">
        <v>5.3109433962264096E-3</v>
      </c>
      <c r="Q2239">
        <v>0</v>
      </c>
      <c r="R2239">
        <v>0.06</v>
      </c>
      <c r="S2239">
        <v>0</v>
      </c>
      <c r="T2239">
        <v>79.58</v>
      </c>
      <c r="U2239">
        <v>0.21</v>
      </c>
      <c r="V2239">
        <v>0</v>
      </c>
      <c r="W2239">
        <v>0.57999999999999996</v>
      </c>
      <c r="X2239">
        <v>0</v>
      </c>
      <c r="Y2239">
        <v>0.31</v>
      </c>
      <c r="Z2239">
        <v>0</v>
      </c>
      <c r="AA2239">
        <v>1.7999999999999999E-2</v>
      </c>
      <c r="AB2239">
        <v>0</v>
      </c>
      <c r="AC2239" t="s">
        <v>36</v>
      </c>
      <c r="AD2239" t="s">
        <v>36</v>
      </c>
      <c r="AE2239" t="s">
        <v>36</v>
      </c>
      <c r="AF2239" t="s">
        <v>36</v>
      </c>
      <c r="AG2239" t="s">
        <v>36</v>
      </c>
      <c r="AH2239" t="s">
        <v>36</v>
      </c>
    </row>
    <row r="2240" spans="1:34" x14ac:dyDescent="0.25">
      <c r="A2240">
        <v>858</v>
      </c>
      <c r="B2240" t="s">
        <v>34</v>
      </c>
      <c r="C2240">
        <v>4</v>
      </c>
      <c r="D2240">
        <v>15</v>
      </c>
      <c r="E2240">
        <v>2</v>
      </c>
      <c r="F2240" t="s">
        <v>39</v>
      </c>
      <c r="G2240">
        <v>4</v>
      </c>
      <c r="H2240">
        <v>2031</v>
      </c>
      <c r="I2240">
        <v>42</v>
      </c>
      <c r="J2240">
        <v>2.41</v>
      </c>
      <c r="K2240">
        <v>0</v>
      </c>
      <c r="L2240">
        <v>39.1</v>
      </c>
      <c r="M2240">
        <v>6.3900000000000003E-4</v>
      </c>
      <c r="N2240">
        <v>0.16</v>
      </c>
      <c r="O2240">
        <v>0</v>
      </c>
      <c r="P2240">
        <v>5.3109433962264096E-3</v>
      </c>
      <c r="Q2240">
        <v>0</v>
      </c>
      <c r="R2240">
        <v>0.06</v>
      </c>
      <c r="S2240">
        <v>0</v>
      </c>
      <c r="T2240">
        <v>79.58</v>
      </c>
      <c r="U2240">
        <v>0.21</v>
      </c>
      <c r="V2240">
        <v>0</v>
      </c>
      <c r="W2240">
        <v>0.57999999999999996</v>
      </c>
      <c r="X2240">
        <v>0</v>
      </c>
      <c r="Y2240">
        <v>0.31</v>
      </c>
      <c r="Z2240">
        <v>0</v>
      </c>
      <c r="AA2240">
        <v>1.7999999999999999E-2</v>
      </c>
      <c r="AB2240">
        <v>0</v>
      </c>
      <c r="AC2240" t="s">
        <v>36</v>
      </c>
      <c r="AD2240" t="s">
        <v>36</v>
      </c>
      <c r="AE2240" t="s">
        <v>36</v>
      </c>
      <c r="AF2240" t="s">
        <v>36</v>
      </c>
      <c r="AG2240" t="s">
        <v>36</v>
      </c>
      <c r="AH2240" t="s">
        <v>36</v>
      </c>
    </row>
    <row r="2241" spans="1:34" x14ac:dyDescent="0.25">
      <c r="A2241">
        <v>859</v>
      </c>
      <c r="B2241" t="s">
        <v>34</v>
      </c>
      <c r="C2241">
        <v>4</v>
      </c>
      <c r="D2241">
        <v>15</v>
      </c>
      <c r="E2241">
        <v>2</v>
      </c>
      <c r="F2241" t="s">
        <v>39</v>
      </c>
      <c r="G2241">
        <v>4</v>
      </c>
      <c r="H2241">
        <v>2032</v>
      </c>
      <c r="I2241">
        <v>43</v>
      </c>
      <c r="J2241">
        <v>2.41</v>
      </c>
      <c r="K2241">
        <v>0</v>
      </c>
      <c r="L2241">
        <v>39.1</v>
      </c>
      <c r="M2241">
        <v>6.3900000000000003E-4</v>
      </c>
      <c r="N2241">
        <v>0.16</v>
      </c>
      <c r="O2241">
        <v>0</v>
      </c>
      <c r="P2241">
        <v>5.3109433962264096E-3</v>
      </c>
      <c r="Q2241">
        <v>0</v>
      </c>
      <c r="R2241">
        <v>0.06</v>
      </c>
      <c r="S2241">
        <v>0</v>
      </c>
      <c r="T2241">
        <v>79.58</v>
      </c>
      <c r="U2241">
        <v>0.21</v>
      </c>
      <c r="V2241">
        <v>0</v>
      </c>
      <c r="W2241">
        <v>0.57999999999999996</v>
      </c>
      <c r="X2241">
        <v>0</v>
      </c>
      <c r="Y2241">
        <v>0.31</v>
      </c>
      <c r="Z2241">
        <v>0</v>
      </c>
      <c r="AA2241">
        <v>1.7999999999999999E-2</v>
      </c>
      <c r="AB2241">
        <v>0</v>
      </c>
      <c r="AC2241" t="s">
        <v>36</v>
      </c>
      <c r="AD2241" t="s">
        <v>36</v>
      </c>
      <c r="AE2241" t="s">
        <v>36</v>
      </c>
      <c r="AF2241" t="s">
        <v>36</v>
      </c>
      <c r="AG2241" t="s">
        <v>36</v>
      </c>
      <c r="AH2241" t="s">
        <v>36</v>
      </c>
    </row>
    <row r="2242" spans="1:34" x14ac:dyDescent="0.25">
      <c r="A2242">
        <v>860</v>
      </c>
      <c r="B2242" t="s">
        <v>34</v>
      </c>
      <c r="C2242">
        <v>4</v>
      </c>
      <c r="D2242">
        <v>15</v>
      </c>
      <c r="E2242">
        <v>2</v>
      </c>
      <c r="F2242" t="s">
        <v>39</v>
      </c>
      <c r="G2242">
        <v>4</v>
      </c>
      <c r="H2242">
        <v>2033</v>
      </c>
      <c r="I2242">
        <v>44</v>
      </c>
      <c r="J2242">
        <v>2.41</v>
      </c>
      <c r="K2242">
        <v>0</v>
      </c>
      <c r="L2242">
        <v>39.1</v>
      </c>
      <c r="M2242">
        <v>6.3900000000000003E-4</v>
      </c>
      <c r="N2242">
        <v>0.16</v>
      </c>
      <c r="O2242">
        <v>0</v>
      </c>
      <c r="P2242">
        <v>5.3109433962264096E-3</v>
      </c>
      <c r="Q2242">
        <v>0</v>
      </c>
      <c r="R2242">
        <v>0.06</v>
      </c>
      <c r="S2242">
        <v>0</v>
      </c>
      <c r="T2242">
        <v>79.58</v>
      </c>
      <c r="U2242">
        <v>0.21</v>
      </c>
      <c r="V2242">
        <v>0</v>
      </c>
      <c r="W2242">
        <v>0.57999999999999996</v>
      </c>
      <c r="X2242">
        <v>0</v>
      </c>
      <c r="Y2242">
        <v>0.31</v>
      </c>
      <c r="Z2242">
        <v>0</v>
      </c>
      <c r="AA2242">
        <v>1.7999999999999999E-2</v>
      </c>
      <c r="AB2242">
        <v>0</v>
      </c>
      <c r="AC2242" t="s">
        <v>36</v>
      </c>
      <c r="AD2242" t="s">
        <v>36</v>
      </c>
      <c r="AE2242" t="s">
        <v>36</v>
      </c>
      <c r="AF2242" t="s">
        <v>36</v>
      </c>
      <c r="AG2242" t="s">
        <v>36</v>
      </c>
      <c r="AH2242" t="s">
        <v>36</v>
      </c>
    </row>
    <row r="2243" spans="1:34" x14ac:dyDescent="0.25">
      <c r="A2243">
        <v>861</v>
      </c>
      <c r="B2243" t="s">
        <v>34</v>
      </c>
      <c r="C2243">
        <v>4</v>
      </c>
      <c r="D2243">
        <v>15</v>
      </c>
      <c r="E2243">
        <v>2</v>
      </c>
      <c r="F2243" t="s">
        <v>39</v>
      </c>
      <c r="G2243">
        <v>4</v>
      </c>
      <c r="H2243">
        <v>2034</v>
      </c>
      <c r="I2243">
        <v>45</v>
      </c>
      <c r="J2243">
        <v>2.41</v>
      </c>
      <c r="K2243">
        <v>0</v>
      </c>
      <c r="L2243">
        <v>39.1</v>
      </c>
      <c r="M2243">
        <v>6.3900000000000003E-4</v>
      </c>
      <c r="N2243">
        <v>0.16</v>
      </c>
      <c r="O2243">
        <v>0</v>
      </c>
      <c r="P2243">
        <v>5.3109433962264096E-3</v>
      </c>
      <c r="Q2243">
        <v>0</v>
      </c>
      <c r="R2243">
        <v>0.06</v>
      </c>
      <c r="S2243">
        <v>0</v>
      </c>
      <c r="T2243">
        <v>79.58</v>
      </c>
      <c r="U2243">
        <v>0.21</v>
      </c>
      <c r="V2243">
        <v>0</v>
      </c>
      <c r="W2243">
        <v>0.57999999999999996</v>
      </c>
      <c r="X2243">
        <v>0</v>
      </c>
      <c r="Y2243">
        <v>0.31</v>
      </c>
      <c r="Z2243">
        <v>0</v>
      </c>
      <c r="AA2243">
        <v>1.7999999999999999E-2</v>
      </c>
      <c r="AB2243">
        <v>0</v>
      </c>
      <c r="AC2243" t="s">
        <v>36</v>
      </c>
      <c r="AD2243" t="s">
        <v>36</v>
      </c>
      <c r="AE2243" t="s">
        <v>36</v>
      </c>
      <c r="AF2243" t="s">
        <v>36</v>
      </c>
      <c r="AG2243" t="s">
        <v>36</v>
      </c>
      <c r="AH2243" t="s">
        <v>36</v>
      </c>
    </row>
    <row r="2244" spans="1:34" x14ac:dyDescent="0.25">
      <c r="A2244">
        <v>862</v>
      </c>
      <c r="B2244" t="s">
        <v>34</v>
      </c>
      <c r="C2244">
        <v>4</v>
      </c>
      <c r="D2244">
        <v>15</v>
      </c>
      <c r="E2244">
        <v>2</v>
      </c>
      <c r="F2244" t="s">
        <v>39</v>
      </c>
      <c r="G2244">
        <v>4</v>
      </c>
      <c r="H2244">
        <v>2035</v>
      </c>
      <c r="I2244">
        <v>46</v>
      </c>
      <c r="J2244">
        <v>2.41</v>
      </c>
      <c r="K2244">
        <v>0</v>
      </c>
      <c r="L2244">
        <v>39.1</v>
      </c>
      <c r="M2244">
        <v>6.3900000000000003E-4</v>
      </c>
      <c r="N2244">
        <v>0.16</v>
      </c>
      <c r="O2244">
        <v>0</v>
      </c>
      <c r="P2244">
        <v>5.3109433962264096E-3</v>
      </c>
      <c r="Q2244">
        <v>0</v>
      </c>
      <c r="R2244">
        <v>0.06</v>
      </c>
      <c r="S2244">
        <v>0</v>
      </c>
      <c r="T2244">
        <v>79.58</v>
      </c>
      <c r="U2244">
        <v>0.21</v>
      </c>
      <c r="V2244">
        <v>0</v>
      </c>
      <c r="W2244">
        <v>0.57999999999999996</v>
      </c>
      <c r="X2244">
        <v>0</v>
      </c>
      <c r="Y2244">
        <v>0.31</v>
      </c>
      <c r="Z2244">
        <v>0</v>
      </c>
      <c r="AA2244">
        <v>1.7999999999999999E-2</v>
      </c>
      <c r="AB2244">
        <v>0</v>
      </c>
      <c r="AC2244" t="s">
        <v>36</v>
      </c>
      <c r="AD2244" t="s">
        <v>36</v>
      </c>
      <c r="AE2244" t="s">
        <v>36</v>
      </c>
      <c r="AF2244" t="s">
        <v>36</v>
      </c>
      <c r="AG2244" t="s">
        <v>36</v>
      </c>
      <c r="AH2244" t="s">
        <v>36</v>
      </c>
    </row>
    <row r="2245" spans="1:34" x14ac:dyDescent="0.25">
      <c r="A2245">
        <v>863</v>
      </c>
      <c r="B2245" t="s">
        <v>34</v>
      </c>
      <c r="C2245">
        <v>4</v>
      </c>
      <c r="D2245">
        <v>15</v>
      </c>
      <c r="E2245">
        <v>2</v>
      </c>
      <c r="F2245" t="s">
        <v>39</v>
      </c>
      <c r="G2245">
        <v>4</v>
      </c>
      <c r="H2245">
        <v>2036</v>
      </c>
      <c r="I2245">
        <v>47</v>
      </c>
      <c r="J2245">
        <v>2.41</v>
      </c>
      <c r="K2245">
        <v>0</v>
      </c>
      <c r="L2245">
        <v>39.1</v>
      </c>
      <c r="M2245">
        <v>6.3900000000000003E-4</v>
      </c>
      <c r="N2245">
        <v>0.16</v>
      </c>
      <c r="O2245">
        <v>0</v>
      </c>
      <c r="P2245">
        <v>5.3109433962264096E-3</v>
      </c>
      <c r="Q2245">
        <v>0</v>
      </c>
      <c r="R2245">
        <v>0.06</v>
      </c>
      <c r="S2245">
        <v>0</v>
      </c>
      <c r="T2245">
        <v>79.58</v>
      </c>
      <c r="U2245">
        <v>0.21</v>
      </c>
      <c r="V2245">
        <v>0</v>
      </c>
      <c r="W2245">
        <v>0.57999999999999996</v>
      </c>
      <c r="X2245">
        <v>0</v>
      </c>
      <c r="Y2245">
        <v>0.31</v>
      </c>
      <c r="Z2245">
        <v>0</v>
      </c>
      <c r="AA2245">
        <v>1.7999999999999999E-2</v>
      </c>
      <c r="AB2245">
        <v>0</v>
      </c>
      <c r="AC2245" t="s">
        <v>36</v>
      </c>
      <c r="AD2245" t="s">
        <v>36</v>
      </c>
      <c r="AE2245" t="s">
        <v>36</v>
      </c>
      <c r="AF2245" t="s">
        <v>36</v>
      </c>
      <c r="AG2245" t="s">
        <v>36</v>
      </c>
      <c r="AH2245" t="s">
        <v>36</v>
      </c>
    </row>
    <row r="2246" spans="1:34" x14ac:dyDescent="0.25">
      <c r="A2246">
        <v>864</v>
      </c>
      <c r="B2246" t="s">
        <v>34</v>
      </c>
      <c r="C2246">
        <v>4</v>
      </c>
      <c r="D2246">
        <v>15</v>
      </c>
      <c r="E2246">
        <v>2</v>
      </c>
      <c r="F2246" t="s">
        <v>39</v>
      </c>
      <c r="G2246">
        <v>4</v>
      </c>
      <c r="H2246">
        <v>2037</v>
      </c>
      <c r="I2246">
        <v>48</v>
      </c>
      <c r="J2246">
        <v>2.41</v>
      </c>
      <c r="K2246">
        <v>0</v>
      </c>
      <c r="L2246">
        <v>39.1</v>
      </c>
      <c r="M2246">
        <v>6.3900000000000003E-4</v>
      </c>
      <c r="N2246">
        <v>0.16</v>
      </c>
      <c r="O2246">
        <v>0</v>
      </c>
      <c r="P2246">
        <v>5.3109433962264096E-3</v>
      </c>
      <c r="Q2246">
        <v>0</v>
      </c>
      <c r="R2246">
        <v>0.06</v>
      </c>
      <c r="S2246">
        <v>0</v>
      </c>
      <c r="T2246">
        <v>79.58</v>
      </c>
      <c r="U2246">
        <v>0.21</v>
      </c>
      <c r="V2246">
        <v>0</v>
      </c>
      <c r="W2246">
        <v>0.57999999999999996</v>
      </c>
      <c r="X2246">
        <v>0</v>
      </c>
      <c r="Y2246">
        <v>0.31</v>
      </c>
      <c r="Z2246">
        <v>0</v>
      </c>
      <c r="AA2246">
        <v>1.7999999999999999E-2</v>
      </c>
      <c r="AB2246">
        <v>0</v>
      </c>
      <c r="AC2246" t="s">
        <v>36</v>
      </c>
      <c r="AD2246" t="s">
        <v>36</v>
      </c>
      <c r="AE2246" t="s">
        <v>36</v>
      </c>
      <c r="AF2246" t="s">
        <v>36</v>
      </c>
      <c r="AG2246" t="s">
        <v>36</v>
      </c>
      <c r="AH2246" t="s">
        <v>36</v>
      </c>
    </row>
    <row r="2247" spans="1:34" x14ac:dyDescent="0.25">
      <c r="A2247">
        <v>865</v>
      </c>
      <c r="B2247" t="s">
        <v>34</v>
      </c>
      <c r="C2247">
        <v>4</v>
      </c>
      <c r="D2247">
        <v>15</v>
      </c>
      <c r="E2247">
        <v>2</v>
      </c>
      <c r="F2247" t="s">
        <v>39</v>
      </c>
      <c r="G2247">
        <v>4</v>
      </c>
      <c r="H2247">
        <v>2038</v>
      </c>
      <c r="I2247">
        <v>49</v>
      </c>
      <c r="J2247">
        <v>2.41</v>
      </c>
      <c r="K2247">
        <v>0</v>
      </c>
      <c r="L2247">
        <v>39.1</v>
      </c>
      <c r="M2247">
        <v>6.3900000000000003E-4</v>
      </c>
      <c r="N2247">
        <v>0.16</v>
      </c>
      <c r="O2247">
        <v>0</v>
      </c>
      <c r="P2247">
        <v>5.3109433962264096E-3</v>
      </c>
      <c r="Q2247">
        <v>0</v>
      </c>
      <c r="R2247">
        <v>0.06</v>
      </c>
      <c r="S2247">
        <v>0</v>
      </c>
      <c r="T2247">
        <v>79.58</v>
      </c>
      <c r="U2247">
        <v>0.21</v>
      </c>
      <c r="V2247">
        <v>0</v>
      </c>
      <c r="W2247">
        <v>0.57999999999999996</v>
      </c>
      <c r="X2247">
        <v>0</v>
      </c>
      <c r="Y2247">
        <v>0.31</v>
      </c>
      <c r="Z2247">
        <v>0</v>
      </c>
      <c r="AA2247">
        <v>1.7999999999999999E-2</v>
      </c>
      <c r="AB2247">
        <v>0</v>
      </c>
      <c r="AC2247" t="s">
        <v>36</v>
      </c>
      <c r="AD2247" t="s">
        <v>36</v>
      </c>
      <c r="AE2247" t="s">
        <v>36</v>
      </c>
      <c r="AF2247" t="s">
        <v>36</v>
      </c>
      <c r="AG2247" t="s">
        <v>36</v>
      </c>
      <c r="AH2247" t="s">
        <v>36</v>
      </c>
    </row>
    <row r="2248" spans="1:34" x14ac:dyDescent="0.25">
      <c r="A2248">
        <v>866</v>
      </c>
      <c r="B2248" t="s">
        <v>34</v>
      </c>
      <c r="C2248">
        <v>4</v>
      </c>
      <c r="D2248">
        <v>15</v>
      </c>
      <c r="E2248">
        <v>2</v>
      </c>
      <c r="F2248" t="s">
        <v>39</v>
      </c>
      <c r="G2248">
        <v>4</v>
      </c>
      <c r="H2248">
        <v>2039</v>
      </c>
      <c r="I2248">
        <v>50</v>
      </c>
      <c r="J2248">
        <v>2.41</v>
      </c>
      <c r="K2248">
        <v>0</v>
      </c>
      <c r="L2248">
        <v>39.1</v>
      </c>
      <c r="M2248">
        <v>6.3900000000000003E-4</v>
      </c>
      <c r="N2248">
        <v>0.16</v>
      </c>
      <c r="O2248">
        <v>0</v>
      </c>
      <c r="P2248">
        <v>5.3109433962264096E-3</v>
      </c>
      <c r="Q2248">
        <v>0</v>
      </c>
      <c r="R2248">
        <v>0.06</v>
      </c>
      <c r="S2248">
        <v>0</v>
      </c>
      <c r="T2248">
        <v>79.58</v>
      </c>
      <c r="U2248">
        <v>0.21</v>
      </c>
      <c r="V2248">
        <v>0</v>
      </c>
      <c r="W2248">
        <v>0.57999999999999996</v>
      </c>
      <c r="X2248">
        <v>0</v>
      </c>
      <c r="Y2248">
        <v>0.31</v>
      </c>
      <c r="Z2248">
        <v>0</v>
      </c>
      <c r="AA2248">
        <v>1.7999999999999999E-2</v>
      </c>
      <c r="AB2248">
        <v>0</v>
      </c>
      <c r="AC2248" t="s">
        <v>36</v>
      </c>
      <c r="AD2248" t="s">
        <v>36</v>
      </c>
      <c r="AE2248" t="s">
        <v>36</v>
      </c>
      <c r="AF2248" t="s">
        <v>36</v>
      </c>
      <c r="AG2248" t="s">
        <v>36</v>
      </c>
      <c r="AH2248" t="s">
        <v>36</v>
      </c>
    </row>
    <row r="2249" spans="1:34" x14ac:dyDescent="0.25">
      <c r="A2249">
        <v>867</v>
      </c>
      <c r="B2249" t="s">
        <v>34</v>
      </c>
      <c r="C2249">
        <v>4</v>
      </c>
      <c r="D2249">
        <v>15</v>
      </c>
      <c r="E2249">
        <v>2</v>
      </c>
      <c r="F2249" t="s">
        <v>39</v>
      </c>
      <c r="G2249">
        <v>4</v>
      </c>
      <c r="H2249">
        <v>2040</v>
      </c>
      <c r="I2249">
        <v>51</v>
      </c>
      <c r="J2249">
        <v>2.41</v>
      </c>
      <c r="K2249">
        <v>0</v>
      </c>
      <c r="L2249">
        <v>39.1</v>
      </c>
      <c r="M2249">
        <v>6.3900000000000003E-4</v>
      </c>
      <c r="N2249">
        <v>0.16</v>
      </c>
      <c r="O2249">
        <v>0</v>
      </c>
      <c r="P2249">
        <v>5.3109433962264096E-3</v>
      </c>
      <c r="Q2249">
        <v>0</v>
      </c>
      <c r="R2249">
        <v>0.06</v>
      </c>
      <c r="S2249">
        <v>0</v>
      </c>
      <c r="T2249">
        <v>79.58</v>
      </c>
      <c r="U2249">
        <v>0.21</v>
      </c>
      <c r="V2249">
        <v>0</v>
      </c>
      <c r="W2249">
        <v>0.57999999999999996</v>
      </c>
      <c r="X2249">
        <v>0</v>
      </c>
      <c r="Y2249">
        <v>0.31</v>
      </c>
      <c r="Z2249">
        <v>0</v>
      </c>
      <c r="AA2249">
        <v>1.7999999999999999E-2</v>
      </c>
      <c r="AB2249">
        <v>0</v>
      </c>
      <c r="AC2249" t="s">
        <v>36</v>
      </c>
      <c r="AD2249" t="s">
        <v>36</v>
      </c>
      <c r="AE2249" t="s">
        <v>36</v>
      </c>
      <c r="AF2249" t="s">
        <v>36</v>
      </c>
      <c r="AG2249" t="s">
        <v>36</v>
      </c>
      <c r="AH2249" t="s">
        <v>36</v>
      </c>
    </row>
    <row r="2250" spans="1:34" x14ac:dyDescent="0.25">
      <c r="A2250">
        <v>900</v>
      </c>
      <c r="B2250" t="s">
        <v>34</v>
      </c>
      <c r="C2250">
        <v>4</v>
      </c>
      <c r="D2250">
        <v>25</v>
      </c>
      <c r="E2250">
        <v>3</v>
      </c>
      <c r="F2250" t="s">
        <v>39</v>
      </c>
      <c r="G2250">
        <v>4</v>
      </c>
      <c r="H2250">
        <v>2022</v>
      </c>
      <c r="I2250">
        <v>33</v>
      </c>
      <c r="J2250">
        <v>2.41</v>
      </c>
      <c r="K2250">
        <v>0</v>
      </c>
      <c r="L2250">
        <v>39.1</v>
      </c>
      <c r="M2250">
        <v>6.3900000000000003E-4</v>
      </c>
      <c r="N2250">
        <v>0.16</v>
      </c>
      <c r="O2250">
        <v>0</v>
      </c>
      <c r="P2250">
        <v>5.3109433962264096E-3</v>
      </c>
      <c r="Q2250">
        <v>0</v>
      </c>
      <c r="R2250">
        <v>0.06</v>
      </c>
      <c r="S2250">
        <v>0</v>
      </c>
      <c r="T2250">
        <v>79.58</v>
      </c>
      <c r="U2250">
        <v>0.21</v>
      </c>
      <c r="V2250">
        <v>0</v>
      </c>
      <c r="W2250">
        <v>0.57999999999999996</v>
      </c>
      <c r="X2250">
        <v>0</v>
      </c>
      <c r="Y2250">
        <v>0.31</v>
      </c>
      <c r="Z2250">
        <v>0</v>
      </c>
      <c r="AA2250">
        <v>1.7999999999999999E-2</v>
      </c>
      <c r="AB2250">
        <v>0</v>
      </c>
      <c r="AC2250" t="s">
        <v>36</v>
      </c>
      <c r="AD2250" t="s">
        <v>36</v>
      </c>
      <c r="AE2250" t="s">
        <v>36</v>
      </c>
      <c r="AF2250" t="s">
        <v>36</v>
      </c>
      <c r="AG2250" t="s">
        <v>36</v>
      </c>
      <c r="AH2250" t="s">
        <v>36</v>
      </c>
    </row>
    <row r="2251" spans="1:34" x14ac:dyDescent="0.25">
      <c r="A2251">
        <v>901</v>
      </c>
      <c r="B2251" t="s">
        <v>34</v>
      </c>
      <c r="C2251">
        <v>4</v>
      </c>
      <c r="D2251">
        <v>25</v>
      </c>
      <c r="E2251">
        <v>3</v>
      </c>
      <c r="F2251" t="s">
        <v>39</v>
      </c>
      <c r="G2251">
        <v>4</v>
      </c>
      <c r="H2251">
        <v>2023</v>
      </c>
      <c r="I2251">
        <v>34</v>
      </c>
      <c r="J2251">
        <v>2.41</v>
      </c>
      <c r="K2251">
        <v>0</v>
      </c>
      <c r="L2251">
        <v>39.1</v>
      </c>
      <c r="M2251">
        <v>6.3900000000000003E-4</v>
      </c>
      <c r="N2251">
        <v>0.16</v>
      </c>
      <c r="O2251">
        <v>0</v>
      </c>
      <c r="P2251">
        <v>5.3109433962264096E-3</v>
      </c>
      <c r="Q2251">
        <v>0</v>
      </c>
      <c r="R2251">
        <v>0.06</v>
      </c>
      <c r="S2251">
        <v>0</v>
      </c>
      <c r="T2251">
        <v>79.58</v>
      </c>
      <c r="U2251">
        <v>0.21</v>
      </c>
      <c r="V2251">
        <v>0</v>
      </c>
      <c r="W2251">
        <v>0.57999999999999996</v>
      </c>
      <c r="X2251">
        <v>0</v>
      </c>
      <c r="Y2251">
        <v>0.31</v>
      </c>
      <c r="Z2251">
        <v>0</v>
      </c>
      <c r="AA2251">
        <v>1.7999999999999999E-2</v>
      </c>
      <c r="AB2251">
        <v>0</v>
      </c>
      <c r="AC2251" t="s">
        <v>36</v>
      </c>
      <c r="AD2251" t="s">
        <v>36</v>
      </c>
      <c r="AE2251" t="s">
        <v>36</v>
      </c>
      <c r="AF2251" t="s">
        <v>36</v>
      </c>
      <c r="AG2251" t="s">
        <v>36</v>
      </c>
      <c r="AH2251" t="s">
        <v>36</v>
      </c>
    </row>
    <row r="2252" spans="1:34" x14ac:dyDescent="0.25">
      <c r="A2252">
        <v>902</v>
      </c>
      <c r="B2252" t="s">
        <v>34</v>
      </c>
      <c r="C2252">
        <v>4</v>
      </c>
      <c r="D2252">
        <v>25</v>
      </c>
      <c r="E2252">
        <v>3</v>
      </c>
      <c r="F2252" t="s">
        <v>39</v>
      </c>
      <c r="G2252">
        <v>4</v>
      </c>
      <c r="H2252">
        <v>2024</v>
      </c>
      <c r="I2252">
        <v>35</v>
      </c>
      <c r="J2252">
        <v>2.41</v>
      </c>
      <c r="K2252">
        <v>0</v>
      </c>
      <c r="L2252">
        <v>39.1</v>
      </c>
      <c r="M2252">
        <v>6.3900000000000003E-4</v>
      </c>
      <c r="N2252">
        <v>0.16</v>
      </c>
      <c r="O2252">
        <v>0</v>
      </c>
      <c r="P2252">
        <v>5.3109433962264096E-3</v>
      </c>
      <c r="Q2252">
        <v>0</v>
      </c>
      <c r="R2252">
        <v>0.06</v>
      </c>
      <c r="S2252">
        <v>0</v>
      </c>
      <c r="T2252">
        <v>79.58</v>
      </c>
      <c r="U2252">
        <v>0.21</v>
      </c>
      <c r="V2252">
        <v>0</v>
      </c>
      <c r="W2252">
        <v>0.57999999999999996</v>
      </c>
      <c r="X2252">
        <v>0</v>
      </c>
      <c r="Y2252">
        <v>0.31</v>
      </c>
      <c r="Z2252">
        <v>0</v>
      </c>
      <c r="AA2252">
        <v>1.7999999999999999E-2</v>
      </c>
      <c r="AB2252">
        <v>0</v>
      </c>
      <c r="AC2252" t="s">
        <v>36</v>
      </c>
      <c r="AD2252" t="s">
        <v>36</v>
      </c>
      <c r="AE2252" t="s">
        <v>36</v>
      </c>
      <c r="AF2252" t="s">
        <v>36</v>
      </c>
      <c r="AG2252" t="s">
        <v>36</v>
      </c>
      <c r="AH2252" t="s">
        <v>36</v>
      </c>
    </row>
    <row r="2253" spans="1:34" x14ac:dyDescent="0.25">
      <c r="A2253">
        <v>903</v>
      </c>
      <c r="B2253" t="s">
        <v>34</v>
      </c>
      <c r="C2253">
        <v>4</v>
      </c>
      <c r="D2253">
        <v>25</v>
      </c>
      <c r="E2253">
        <v>3</v>
      </c>
      <c r="F2253" t="s">
        <v>39</v>
      </c>
      <c r="G2253">
        <v>4</v>
      </c>
      <c r="H2253">
        <v>2025</v>
      </c>
      <c r="I2253">
        <v>36</v>
      </c>
      <c r="J2253">
        <v>2.41</v>
      </c>
      <c r="K2253">
        <v>0</v>
      </c>
      <c r="L2253">
        <v>39.1</v>
      </c>
      <c r="M2253">
        <v>6.3900000000000003E-4</v>
      </c>
      <c r="N2253">
        <v>0.16</v>
      </c>
      <c r="O2253">
        <v>0</v>
      </c>
      <c r="P2253">
        <v>5.3109433962264096E-3</v>
      </c>
      <c r="Q2253">
        <v>0</v>
      </c>
      <c r="R2253">
        <v>0.06</v>
      </c>
      <c r="S2253">
        <v>0</v>
      </c>
      <c r="T2253">
        <v>79.58</v>
      </c>
      <c r="U2253">
        <v>0.21</v>
      </c>
      <c r="V2253">
        <v>0</v>
      </c>
      <c r="W2253">
        <v>0.57999999999999996</v>
      </c>
      <c r="X2253">
        <v>0</v>
      </c>
      <c r="Y2253">
        <v>0.31</v>
      </c>
      <c r="Z2253">
        <v>0</v>
      </c>
      <c r="AA2253">
        <v>1.7999999999999999E-2</v>
      </c>
      <c r="AB2253">
        <v>0</v>
      </c>
      <c r="AC2253" t="s">
        <v>36</v>
      </c>
      <c r="AD2253" t="s">
        <v>36</v>
      </c>
      <c r="AE2253" t="s">
        <v>36</v>
      </c>
      <c r="AF2253" t="s">
        <v>36</v>
      </c>
      <c r="AG2253" t="s">
        <v>36</v>
      </c>
      <c r="AH2253" t="s">
        <v>36</v>
      </c>
    </row>
    <row r="2254" spans="1:34" x14ac:dyDescent="0.25">
      <c r="A2254">
        <v>904</v>
      </c>
      <c r="B2254" t="s">
        <v>34</v>
      </c>
      <c r="C2254">
        <v>4</v>
      </c>
      <c r="D2254">
        <v>25</v>
      </c>
      <c r="E2254">
        <v>3</v>
      </c>
      <c r="F2254" t="s">
        <v>39</v>
      </c>
      <c r="G2254">
        <v>4</v>
      </c>
      <c r="H2254">
        <v>2026</v>
      </c>
      <c r="I2254">
        <v>37</v>
      </c>
      <c r="J2254">
        <v>2.41</v>
      </c>
      <c r="K2254">
        <v>0</v>
      </c>
      <c r="L2254">
        <v>39.1</v>
      </c>
      <c r="M2254">
        <v>6.3900000000000003E-4</v>
      </c>
      <c r="N2254">
        <v>0.16</v>
      </c>
      <c r="O2254">
        <v>0</v>
      </c>
      <c r="P2254">
        <v>5.3109433962264096E-3</v>
      </c>
      <c r="Q2254">
        <v>0</v>
      </c>
      <c r="R2254">
        <v>0.06</v>
      </c>
      <c r="S2254">
        <v>0</v>
      </c>
      <c r="T2254">
        <v>79.58</v>
      </c>
      <c r="U2254">
        <v>0.21</v>
      </c>
      <c r="V2254">
        <v>0</v>
      </c>
      <c r="W2254">
        <v>0.57999999999999996</v>
      </c>
      <c r="X2254">
        <v>0</v>
      </c>
      <c r="Y2254">
        <v>0.31</v>
      </c>
      <c r="Z2254">
        <v>0</v>
      </c>
      <c r="AA2254">
        <v>1.7999999999999999E-2</v>
      </c>
      <c r="AB2254">
        <v>0</v>
      </c>
      <c r="AC2254" t="s">
        <v>36</v>
      </c>
      <c r="AD2254" t="s">
        <v>36</v>
      </c>
      <c r="AE2254" t="s">
        <v>36</v>
      </c>
      <c r="AF2254" t="s">
        <v>36</v>
      </c>
      <c r="AG2254" t="s">
        <v>36</v>
      </c>
      <c r="AH2254" t="s">
        <v>36</v>
      </c>
    </row>
    <row r="2255" spans="1:34" x14ac:dyDescent="0.25">
      <c r="A2255">
        <v>905</v>
      </c>
      <c r="B2255" t="s">
        <v>34</v>
      </c>
      <c r="C2255">
        <v>4</v>
      </c>
      <c r="D2255">
        <v>25</v>
      </c>
      <c r="E2255">
        <v>3</v>
      </c>
      <c r="F2255" t="s">
        <v>39</v>
      </c>
      <c r="G2255">
        <v>4</v>
      </c>
      <c r="H2255">
        <v>2027</v>
      </c>
      <c r="I2255">
        <v>38</v>
      </c>
      <c r="J2255">
        <v>2.41</v>
      </c>
      <c r="K2255">
        <v>0</v>
      </c>
      <c r="L2255">
        <v>39.1</v>
      </c>
      <c r="M2255">
        <v>6.3900000000000003E-4</v>
      </c>
      <c r="N2255">
        <v>0.16</v>
      </c>
      <c r="O2255">
        <v>0</v>
      </c>
      <c r="P2255">
        <v>5.3109433962264096E-3</v>
      </c>
      <c r="Q2255">
        <v>0</v>
      </c>
      <c r="R2255">
        <v>0.06</v>
      </c>
      <c r="S2255">
        <v>0</v>
      </c>
      <c r="T2255">
        <v>79.58</v>
      </c>
      <c r="U2255">
        <v>0.21</v>
      </c>
      <c r="V2255">
        <v>0</v>
      </c>
      <c r="W2255">
        <v>0.57999999999999996</v>
      </c>
      <c r="X2255">
        <v>0</v>
      </c>
      <c r="Y2255">
        <v>0.31</v>
      </c>
      <c r="Z2255">
        <v>0</v>
      </c>
      <c r="AA2255">
        <v>1.7999999999999999E-2</v>
      </c>
      <c r="AB2255">
        <v>0</v>
      </c>
      <c r="AC2255" t="s">
        <v>36</v>
      </c>
      <c r="AD2255" t="s">
        <v>36</v>
      </c>
      <c r="AE2255" t="s">
        <v>36</v>
      </c>
      <c r="AF2255" t="s">
        <v>36</v>
      </c>
      <c r="AG2255" t="s">
        <v>36</v>
      </c>
      <c r="AH2255" t="s">
        <v>36</v>
      </c>
    </row>
    <row r="2256" spans="1:34" x14ac:dyDescent="0.25">
      <c r="A2256">
        <v>906</v>
      </c>
      <c r="B2256" t="s">
        <v>34</v>
      </c>
      <c r="C2256">
        <v>4</v>
      </c>
      <c r="D2256">
        <v>25</v>
      </c>
      <c r="E2256">
        <v>3</v>
      </c>
      <c r="F2256" t="s">
        <v>39</v>
      </c>
      <c r="G2256">
        <v>4</v>
      </c>
      <c r="H2256">
        <v>2028</v>
      </c>
      <c r="I2256">
        <v>39</v>
      </c>
      <c r="J2256">
        <v>2.41</v>
      </c>
      <c r="K2256">
        <v>0</v>
      </c>
      <c r="L2256">
        <v>39.1</v>
      </c>
      <c r="M2256">
        <v>6.3900000000000003E-4</v>
      </c>
      <c r="N2256">
        <v>0.16</v>
      </c>
      <c r="O2256">
        <v>0</v>
      </c>
      <c r="P2256">
        <v>5.3109433962264096E-3</v>
      </c>
      <c r="Q2256">
        <v>0</v>
      </c>
      <c r="R2256">
        <v>0.06</v>
      </c>
      <c r="S2256">
        <v>0</v>
      </c>
      <c r="T2256">
        <v>79.58</v>
      </c>
      <c r="U2256">
        <v>0.21</v>
      </c>
      <c r="V2256">
        <v>0</v>
      </c>
      <c r="W2256">
        <v>0.57999999999999996</v>
      </c>
      <c r="X2256">
        <v>0</v>
      </c>
      <c r="Y2256">
        <v>0.31</v>
      </c>
      <c r="Z2256">
        <v>0</v>
      </c>
      <c r="AA2256">
        <v>1.7999999999999999E-2</v>
      </c>
      <c r="AB2256">
        <v>0</v>
      </c>
      <c r="AC2256" t="s">
        <v>36</v>
      </c>
      <c r="AD2256" t="s">
        <v>36</v>
      </c>
      <c r="AE2256" t="s">
        <v>36</v>
      </c>
      <c r="AF2256" t="s">
        <v>36</v>
      </c>
      <c r="AG2256" t="s">
        <v>36</v>
      </c>
      <c r="AH2256" t="s">
        <v>36</v>
      </c>
    </row>
    <row r="2257" spans="1:34" x14ac:dyDescent="0.25">
      <c r="A2257">
        <v>907</v>
      </c>
      <c r="B2257" t="s">
        <v>34</v>
      </c>
      <c r="C2257">
        <v>4</v>
      </c>
      <c r="D2257">
        <v>25</v>
      </c>
      <c r="E2257">
        <v>3</v>
      </c>
      <c r="F2257" t="s">
        <v>39</v>
      </c>
      <c r="G2257">
        <v>4</v>
      </c>
      <c r="H2257">
        <v>2029</v>
      </c>
      <c r="I2257">
        <v>40</v>
      </c>
      <c r="J2257">
        <v>2.41</v>
      </c>
      <c r="K2257">
        <v>0</v>
      </c>
      <c r="L2257">
        <v>39.1</v>
      </c>
      <c r="M2257">
        <v>6.3900000000000003E-4</v>
      </c>
      <c r="N2257">
        <v>0.16</v>
      </c>
      <c r="O2257">
        <v>0</v>
      </c>
      <c r="P2257">
        <v>5.3109433962264096E-3</v>
      </c>
      <c r="Q2257">
        <v>0</v>
      </c>
      <c r="R2257">
        <v>0.06</v>
      </c>
      <c r="S2257">
        <v>0</v>
      </c>
      <c r="T2257">
        <v>79.58</v>
      </c>
      <c r="U2257">
        <v>0.21</v>
      </c>
      <c r="V2257">
        <v>0</v>
      </c>
      <c r="W2257">
        <v>0.57999999999999996</v>
      </c>
      <c r="X2257">
        <v>0</v>
      </c>
      <c r="Y2257">
        <v>0.31</v>
      </c>
      <c r="Z2257">
        <v>0</v>
      </c>
      <c r="AA2257">
        <v>1.7999999999999999E-2</v>
      </c>
      <c r="AB2257">
        <v>0</v>
      </c>
      <c r="AC2257" t="s">
        <v>36</v>
      </c>
      <c r="AD2257" t="s">
        <v>36</v>
      </c>
      <c r="AE2257" t="s">
        <v>36</v>
      </c>
      <c r="AF2257" t="s">
        <v>36</v>
      </c>
      <c r="AG2257" t="s">
        <v>36</v>
      </c>
      <c r="AH2257" t="s">
        <v>36</v>
      </c>
    </row>
    <row r="2258" spans="1:34" x14ac:dyDescent="0.25">
      <c r="A2258">
        <v>908</v>
      </c>
      <c r="B2258" t="s">
        <v>34</v>
      </c>
      <c r="C2258">
        <v>4</v>
      </c>
      <c r="D2258">
        <v>25</v>
      </c>
      <c r="E2258">
        <v>3</v>
      </c>
      <c r="F2258" t="s">
        <v>39</v>
      </c>
      <c r="G2258">
        <v>4</v>
      </c>
      <c r="H2258">
        <v>2030</v>
      </c>
      <c r="I2258">
        <v>41</v>
      </c>
      <c r="J2258">
        <v>2.41</v>
      </c>
      <c r="K2258">
        <v>0</v>
      </c>
      <c r="L2258">
        <v>39.1</v>
      </c>
      <c r="M2258">
        <v>6.3900000000000003E-4</v>
      </c>
      <c r="N2258">
        <v>0.16</v>
      </c>
      <c r="O2258">
        <v>0</v>
      </c>
      <c r="P2258">
        <v>5.3109433962264096E-3</v>
      </c>
      <c r="Q2258">
        <v>0</v>
      </c>
      <c r="R2258">
        <v>0.06</v>
      </c>
      <c r="S2258">
        <v>0</v>
      </c>
      <c r="T2258">
        <v>79.58</v>
      </c>
      <c r="U2258">
        <v>0.21</v>
      </c>
      <c r="V2258">
        <v>0</v>
      </c>
      <c r="W2258">
        <v>0.57999999999999996</v>
      </c>
      <c r="X2258">
        <v>0</v>
      </c>
      <c r="Y2258">
        <v>0.31</v>
      </c>
      <c r="Z2258">
        <v>0</v>
      </c>
      <c r="AA2258">
        <v>1.7999999999999999E-2</v>
      </c>
      <c r="AB2258">
        <v>0</v>
      </c>
      <c r="AC2258" t="s">
        <v>36</v>
      </c>
      <c r="AD2258" t="s">
        <v>36</v>
      </c>
      <c r="AE2258" t="s">
        <v>36</v>
      </c>
      <c r="AF2258" t="s">
        <v>36</v>
      </c>
      <c r="AG2258" t="s">
        <v>36</v>
      </c>
      <c r="AH2258" t="s">
        <v>36</v>
      </c>
    </row>
    <row r="2259" spans="1:34" x14ac:dyDescent="0.25">
      <c r="A2259">
        <v>909</v>
      </c>
      <c r="B2259" t="s">
        <v>34</v>
      </c>
      <c r="C2259">
        <v>4</v>
      </c>
      <c r="D2259">
        <v>25</v>
      </c>
      <c r="E2259">
        <v>3</v>
      </c>
      <c r="F2259" t="s">
        <v>39</v>
      </c>
      <c r="G2259">
        <v>4</v>
      </c>
      <c r="H2259">
        <v>2031</v>
      </c>
      <c r="I2259">
        <v>42</v>
      </c>
      <c r="J2259">
        <v>2.41</v>
      </c>
      <c r="K2259">
        <v>0</v>
      </c>
      <c r="L2259">
        <v>39.1</v>
      </c>
      <c r="M2259">
        <v>6.3900000000000003E-4</v>
      </c>
      <c r="N2259">
        <v>0.16</v>
      </c>
      <c r="O2259">
        <v>0</v>
      </c>
      <c r="P2259">
        <v>5.3109433962264096E-3</v>
      </c>
      <c r="Q2259">
        <v>0</v>
      </c>
      <c r="R2259">
        <v>0.06</v>
      </c>
      <c r="S2259">
        <v>0</v>
      </c>
      <c r="T2259">
        <v>79.58</v>
      </c>
      <c r="U2259">
        <v>0.21</v>
      </c>
      <c r="V2259">
        <v>0</v>
      </c>
      <c r="W2259">
        <v>0.57999999999999996</v>
      </c>
      <c r="X2259">
        <v>0</v>
      </c>
      <c r="Y2259">
        <v>0.31</v>
      </c>
      <c r="Z2259">
        <v>0</v>
      </c>
      <c r="AA2259">
        <v>1.7999999999999999E-2</v>
      </c>
      <c r="AB2259">
        <v>0</v>
      </c>
      <c r="AC2259" t="s">
        <v>36</v>
      </c>
      <c r="AD2259" t="s">
        <v>36</v>
      </c>
      <c r="AE2259" t="s">
        <v>36</v>
      </c>
      <c r="AF2259" t="s">
        <v>36</v>
      </c>
      <c r="AG2259" t="s">
        <v>36</v>
      </c>
      <c r="AH2259" t="s">
        <v>36</v>
      </c>
    </row>
    <row r="2260" spans="1:34" x14ac:dyDescent="0.25">
      <c r="A2260">
        <v>910</v>
      </c>
      <c r="B2260" t="s">
        <v>34</v>
      </c>
      <c r="C2260">
        <v>4</v>
      </c>
      <c r="D2260">
        <v>25</v>
      </c>
      <c r="E2260">
        <v>3</v>
      </c>
      <c r="F2260" t="s">
        <v>39</v>
      </c>
      <c r="G2260">
        <v>4</v>
      </c>
      <c r="H2260">
        <v>2032</v>
      </c>
      <c r="I2260">
        <v>43</v>
      </c>
      <c r="J2260">
        <v>2.41</v>
      </c>
      <c r="K2260">
        <v>0</v>
      </c>
      <c r="L2260">
        <v>39.1</v>
      </c>
      <c r="M2260">
        <v>6.3900000000000003E-4</v>
      </c>
      <c r="N2260">
        <v>0.16</v>
      </c>
      <c r="O2260">
        <v>0</v>
      </c>
      <c r="P2260">
        <v>5.3109433962264096E-3</v>
      </c>
      <c r="Q2260">
        <v>0</v>
      </c>
      <c r="R2260">
        <v>0.06</v>
      </c>
      <c r="S2260">
        <v>0</v>
      </c>
      <c r="T2260">
        <v>79.58</v>
      </c>
      <c r="U2260">
        <v>0.21</v>
      </c>
      <c r="V2260">
        <v>0</v>
      </c>
      <c r="W2260">
        <v>0.57999999999999996</v>
      </c>
      <c r="X2260">
        <v>0</v>
      </c>
      <c r="Y2260">
        <v>0.31</v>
      </c>
      <c r="Z2260">
        <v>0</v>
      </c>
      <c r="AA2260">
        <v>1.7999999999999999E-2</v>
      </c>
      <c r="AB2260">
        <v>0</v>
      </c>
      <c r="AC2260" t="s">
        <v>36</v>
      </c>
      <c r="AD2260" t="s">
        <v>36</v>
      </c>
      <c r="AE2260" t="s">
        <v>36</v>
      </c>
      <c r="AF2260" t="s">
        <v>36</v>
      </c>
      <c r="AG2260" t="s">
        <v>36</v>
      </c>
      <c r="AH2260" t="s">
        <v>36</v>
      </c>
    </row>
    <row r="2261" spans="1:34" x14ac:dyDescent="0.25">
      <c r="A2261">
        <v>911</v>
      </c>
      <c r="B2261" t="s">
        <v>34</v>
      </c>
      <c r="C2261">
        <v>4</v>
      </c>
      <c r="D2261">
        <v>25</v>
      </c>
      <c r="E2261">
        <v>3</v>
      </c>
      <c r="F2261" t="s">
        <v>39</v>
      </c>
      <c r="G2261">
        <v>4</v>
      </c>
      <c r="H2261">
        <v>2033</v>
      </c>
      <c r="I2261">
        <v>44</v>
      </c>
      <c r="J2261">
        <v>2.41</v>
      </c>
      <c r="K2261">
        <v>0</v>
      </c>
      <c r="L2261">
        <v>39.1</v>
      </c>
      <c r="M2261">
        <v>6.3900000000000003E-4</v>
      </c>
      <c r="N2261">
        <v>0.16</v>
      </c>
      <c r="O2261">
        <v>0</v>
      </c>
      <c r="P2261">
        <v>5.3109433962264096E-3</v>
      </c>
      <c r="Q2261">
        <v>0</v>
      </c>
      <c r="R2261">
        <v>0.06</v>
      </c>
      <c r="S2261">
        <v>0</v>
      </c>
      <c r="T2261">
        <v>79.58</v>
      </c>
      <c r="U2261">
        <v>0.21</v>
      </c>
      <c r="V2261">
        <v>0</v>
      </c>
      <c r="W2261">
        <v>0.57999999999999996</v>
      </c>
      <c r="X2261">
        <v>0</v>
      </c>
      <c r="Y2261">
        <v>0.31</v>
      </c>
      <c r="Z2261">
        <v>0</v>
      </c>
      <c r="AA2261">
        <v>1.7999999999999999E-2</v>
      </c>
      <c r="AB2261">
        <v>0</v>
      </c>
      <c r="AC2261" t="s">
        <v>36</v>
      </c>
      <c r="AD2261" t="s">
        <v>36</v>
      </c>
      <c r="AE2261" t="s">
        <v>36</v>
      </c>
      <c r="AF2261" t="s">
        <v>36</v>
      </c>
      <c r="AG2261" t="s">
        <v>36</v>
      </c>
      <c r="AH2261" t="s">
        <v>36</v>
      </c>
    </row>
    <row r="2262" spans="1:34" x14ac:dyDescent="0.25">
      <c r="A2262">
        <v>912</v>
      </c>
      <c r="B2262" t="s">
        <v>34</v>
      </c>
      <c r="C2262">
        <v>4</v>
      </c>
      <c r="D2262">
        <v>25</v>
      </c>
      <c r="E2262">
        <v>3</v>
      </c>
      <c r="F2262" t="s">
        <v>39</v>
      </c>
      <c r="G2262">
        <v>4</v>
      </c>
      <c r="H2262">
        <v>2034</v>
      </c>
      <c r="I2262">
        <v>45</v>
      </c>
      <c r="J2262">
        <v>2.41</v>
      </c>
      <c r="K2262">
        <v>0</v>
      </c>
      <c r="L2262">
        <v>39.1</v>
      </c>
      <c r="M2262">
        <v>6.3900000000000003E-4</v>
      </c>
      <c r="N2262">
        <v>0.16</v>
      </c>
      <c r="O2262">
        <v>0</v>
      </c>
      <c r="P2262">
        <v>5.3109433962264096E-3</v>
      </c>
      <c r="Q2262">
        <v>0</v>
      </c>
      <c r="R2262">
        <v>0.06</v>
      </c>
      <c r="S2262">
        <v>0</v>
      </c>
      <c r="T2262">
        <v>79.58</v>
      </c>
      <c r="U2262">
        <v>0.21</v>
      </c>
      <c r="V2262">
        <v>0</v>
      </c>
      <c r="W2262">
        <v>0.57999999999999996</v>
      </c>
      <c r="X2262">
        <v>0</v>
      </c>
      <c r="Y2262">
        <v>0.31</v>
      </c>
      <c r="Z2262">
        <v>0</v>
      </c>
      <c r="AA2262">
        <v>1.7999999999999999E-2</v>
      </c>
      <c r="AB2262">
        <v>0</v>
      </c>
      <c r="AC2262" t="s">
        <v>36</v>
      </c>
      <c r="AD2262" t="s">
        <v>36</v>
      </c>
      <c r="AE2262" t="s">
        <v>36</v>
      </c>
      <c r="AF2262" t="s">
        <v>36</v>
      </c>
      <c r="AG2262" t="s">
        <v>36</v>
      </c>
      <c r="AH2262" t="s">
        <v>36</v>
      </c>
    </row>
    <row r="2263" spans="1:34" x14ac:dyDescent="0.25">
      <c r="A2263">
        <v>913</v>
      </c>
      <c r="B2263" t="s">
        <v>34</v>
      </c>
      <c r="C2263">
        <v>4</v>
      </c>
      <c r="D2263">
        <v>25</v>
      </c>
      <c r="E2263">
        <v>3</v>
      </c>
      <c r="F2263" t="s">
        <v>39</v>
      </c>
      <c r="G2263">
        <v>4</v>
      </c>
      <c r="H2263">
        <v>2035</v>
      </c>
      <c r="I2263">
        <v>46</v>
      </c>
      <c r="J2263">
        <v>2.41</v>
      </c>
      <c r="K2263">
        <v>0</v>
      </c>
      <c r="L2263">
        <v>39.1</v>
      </c>
      <c r="M2263">
        <v>6.3900000000000003E-4</v>
      </c>
      <c r="N2263">
        <v>0.16</v>
      </c>
      <c r="O2263">
        <v>0</v>
      </c>
      <c r="P2263">
        <v>5.3109433962264096E-3</v>
      </c>
      <c r="Q2263">
        <v>0</v>
      </c>
      <c r="R2263">
        <v>0.06</v>
      </c>
      <c r="S2263">
        <v>0</v>
      </c>
      <c r="T2263">
        <v>79.58</v>
      </c>
      <c r="U2263">
        <v>0.21</v>
      </c>
      <c r="V2263">
        <v>0</v>
      </c>
      <c r="W2263">
        <v>0.57999999999999996</v>
      </c>
      <c r="X2263">
        <v>0</v>
      </c>
      <c r="Y2263">
        <v>0.31</v>
      </c>
      <c r="Z2263">
        <v>0</v>
      </c>
      <c r="AA2263">
        <v>1.7999999999999999E-2</v>
      </c>
      <c r="AB2263">
        <v>0</v>
      </c>
      <c r="AC2263" t="s">
        <v>36</v>
      </c>
      <c r="AD2263" t="s">
        <v>36</v>
      </c>
      <c r="AE2263" t="s">
        <v>36</v>
      </c>
      <c r="AF2263" t="s">
        <v>36</v>
      </c>
      <c r="AG2263" t="s">
        <v>36</v>
      </c>
      <c r="AH2263" t="s">
        <v>36</v>
      </c>
    </row>
    <row r="2264" spans="1:34" x14ac:dyDescent="0.25">
      <c r="A2264">
        <v>914</v>
      </c>
      <c r="B2264" t="s">
        <v>34</v>
      </c>
      <c r="C2264">
        <v>4</v>
      </c>
      <c r="D2264">
        <v>25</v>
      </c>
      <c r="E2264">
        <v>3</v>
      </c>
      <c r="F2264" t="s">
        <v>39</v>
      </c>
      <c r="G2264">
        <v>4</v>
      </c>
      <c r="H2264">
        <v>2036</v>
      </c>
      <c r="I2264">
        <v>47</v>
      </c>
      <c r="J2264">
        <v>2.41</v>
      </c>
      <c r="K2264">
        <v>0</v>
      </c>
      <c r="L2264">
        <v>39.1</v>
      </c>
      <c r="M2264">
        <v>6.3900000000000003E-4</v>
      </c>
      <c r="N2264">
        <v>0.16</v>
      </c>
      <c r="O2264">
        <v>0</v>
      </c>
      <c r="P2264">
        <v>5.3109433962264096E-3</v>
      </c>
      <c r="Q2264">
        <v>0</v>
      </c>
      <c r="R2264">
        <v>0.06</v>
      </c>
      <c r="S2264">
        <v>0</v>
      </c>
      <c r="T2264">
        <v>79.58</v>
      </c>
      <c r="U2264">
        <v>0.21</v>
      </c>
      <c r="V2264">
        <v>0</v>
      </c>
      <c r="W2264">
        <v>0.57999999999999996</v>
      </c>
      <c r="X2264">
        <v>0</v>
      </c>
      <c r="Y2264">
        <v>0.31</v>
      </c>
      <c r="Z2264">
        <v>0</v>
      </c>
      <c r="AA2264">
        <v>1.7999999999999999E-2</v>
      </c>
      <c r="AB2264">
        <v>0</v>
      </c>
      <c r="AC2264" t="s">
        <v>36</v>
      </c>
      <c r="AD2264" t="s">
        <v>36</v>
      </c>
      <c r="AE2264" t="s">
        <v>36</v>
      </c>
      <c r="AF2264" t="s">
        <v>36</v>
      </c>
      <c r="AG2264" t="s">
        <v>36</v>
      </c>
      <c r="AH2264" t="s">
        <v>36</v>
      </c>
    </row>
    <row r="2265" spans="1:34" x14ac:dyDescent="0.25">
      <c r="A2265">
        <v>915</v>
      </c>
      <c r="B2265" t="s">
        <v>34</v>
      </c>
      <c r="C2265">
        <v>4</v>
      </c>
      <c r="D2265">
        <v>25</v>
      </c>
      <c r="E2265">
        <v>3</v>
      </c>
      <c r="F2265" t="s">
        <v>39</v>
      </c>
      <c r="G2265">
        <v>4</v>
      </c>
      <c r="H2265">
        <v>2037</v>
      </c>
      <c r="I2265">
        <v>48</v>
      </c>
      <c r="J2265">
        <v>2.41</v>
      </c>
      <c r="K2265">
        <v>0</v>
      </c>
      <c r="L2265">
        <v>39.1</v>
      </c>
      <c r="M2265">
        <v>6.3900000000000003E-4</v>
      </c>
      <c r="N2265">
        <v>0.16</v>
      </c>
      <c r="O2265">
        <v>0</v>
      </c>
      <c r="P2265">
        <v>5.3109433962264096E-3</v>
      </c>
      <c r="Q2265">
        <v>0</v>
      </c>
      <c r="R2265">
        <v>0.06</v>
      </c>
      <c r="S2265">
        <v>0</v>
      </c>
      <c r="T2265">
        <v>79.58</v>
      </c>
      <c r="U2265">
        <v>0.21</v>
      </c>
      <c r="V2265">
        <v>0</v>
      </c>
      <c r="W2265">
        <v>0.57999999999999996</v>
      </c>
      <c r="X2265">
        <v>0</v>
      </c>
      <c r="Y2265">
        <v>0.31</v>
      </c>
      <c r="Z2265">
        <v>0</v>
      </c>
      <c r="AA2265">
        <v>1.7999999999999999E-2</v>
      </c>
      <c r="AB2265">
        <v>0</v>
      </c>
      <c r="AC2265" t="s">
        <v>36</v>
      </c>
      <c r="AD2265" t="s">
        <v>36</v>
      </c>
      <c r="AE2265" t="s">
        <v>36</v>
      </c>
      <c r="AF2265" t="s">
        <v>36</v>
      </c>
      <c r="AG2265" t="s">
        <v>36</v>
      </c>
      <c r="AH2265" t="s">
        <v>36</v>
      </c>
    </row>
    <row r="2266" spans="1:34" x14ac:dyDescent="0.25">
      <c r="A2266">
        <v>916</v>
      </c>
      <c r="B2266" t="s">
        <v>34</v>
      </c>
      <c r="C2266">
        <v>4</v>
      </c>
      <c r="D2266">
        <v>25</v>
      </c>
      <c r="E2266">
        <v>3</v>
      </c>
      <c r="F2266" t="s">
        <v>39</v>
      </c>
      <c r="G2266">
        <v>4</v>
      </c>
      <c r="H2266">
        <v>2038</v>
      </c>
      <c r="I2266">
        <v>49</v>
      </c>
      <c r="J2266">
        <v>2.41</v>
      </c>
      <c r="K2266">
        <v>0</v>
      </c>
      <c r="L2266">
        <v>39.1</v>
      </c>
      <c r="M2266">
        <v>6.3900000000000003E-4</v>
      </c>
      <c r="N2266">
        <v>0.16</v>
      </c>
      <c r="O2266">
        <v>0</v>
      </c>
      <c r="P2266">
        <v>5.3109433962264096E-3</v>
      </c>
      <c r="Q2266">
        <v>0</v>
      </c>
      <c r="R2266">
        <v>0.06</v>
      </c>
      <c r="S2266">
        <v>0</v>
      </c>
      <c r="T2266">
        <v>79.58</v>
      </c>
      <c r="U2266">
        <v>0.21</v>
      </c>
      <c r="V2266">
        <v>0</v>
      </c>
      <c r="W2266">
        <v>0.57999999999999996</v>
      </c>
      <c r="X2266">
        <v>0</v>
      </c>
      <c r="Y2266">
        <v>0.31</v>
      </c>
      <c r="Z2266">
        <v>0</v>
      </c>
      <c r="AA2266">
        <v>1.7999999999999999E-2</v>
      </c>
      <c r="AB2266">
        <v>0</v>
      </c>
      <c r="AC2266" t="s">
        <v>36</v>
      </c>
      <c r="AD2266" t="s">
        <v>36</v>
      </c>
      <c r="AE2266" t="s">
        <v>36</v>
      </c>
      <c r="AF2266" t="s">
        <v>36</v>
      </c>
      <c r="AG2266" t="s">
        <v>36</v>
      </c>
      <c r="AH2266" t="s">
        <v>36</v>
      </c>
    </row>
    <row r="2267" spans="1:34" x14ac:dyDescent="0.25">
      <c r="A2267">
        <v>917</v>
      </c>
      <c r="B2267" t="s">
        <v>34</v>
      </c>
      <c r="C2267">
        <v>4</v>
      </c>
      <c r="D2267">
        <v>25</v>
      </c>
      <c r="E2267">
        <v>3</v>
      </c>
      <c r="F2267" t="s">
        <v>39</v>
      </c>
      <c r="G2267">
        <v>4</v>
      </c>
      <c r="H2267">
        <v>2039</v>
      </c>
      <c r="I2267">
        <v>50</v>
      </c>
      <c r="J2267">
        <v>2.41</v>
      </c>
      <c r="K2267">
        <v>0</v>
      </c>
      <c r="L2267">
        <v>39.1</v>
      </c>
      <c r="M2267">
        <v>6.3900000000000003E-4</v>
      </c>
      <c r="N2267">
        <v>0.16</v>
      </c>
      <c r="O2267">
        <v>0</v>
      </c>
      <c r="P2267">
        <v>5.3109433962264096E-3</v>
      </c>
      <c r="Q2267">
        <v>0</v>
      </c>
      <c r="R2267">
        <v>0.06</v>
      </c>
      <c r="S2267">
        <v>0</v>
      </c>
      <c r="T2267">
        <v>79.58</v>
      </c>
      <c r="U2267">
        <v>0.21</v>
      </c>
      <c r="V2267">
        <v>0</v>
      </c>
      <c r="W2267">
        <v>0.57999999999999996</v>
      </c>
      <c r="X2267">
        <v>0</v>
      </c>
      <c r="Y2267">
        <v>0.31</v>
      </c>
      <c r="Z2267">
        <v>0</v>
      </c>
      <c r="AA2267">
        <v>1.7999999999999999E-2</v>
      </c>
      <c r="AB2267">
        <v>0</v>
      </c>
      <c r="AC2267" t="s">
        <v>36</v>
      </c>
      <c r="AD2267" t="s">
        <v>36</v>
      </c>
      <c r="AE2267" t="s">
        <v>36</v>
      </c>
      <c r="AF2267" t="s">
        <v>36</v>
      </c>
      <c r="AG2267" t="s">
        <v>36</v>
      </c>
      <c r="AH2267" t="s">
        <v>36</v>
      </c>
    </row>
    <row r="2268" spans="1:34" x14ac:dyDescent="0.25">
      <c r="A2268">
        <v>918</v>
      </c>
      <c r="B2268" t="s">
        <v>34</v>
      </c>
      <c r="C2268">
        <v>4</v>
      </c>
      <c r="D2268">
        <v>25</v>
      </c>
      <c r="E2268">
        <v>3</v>
      </c>
      <c r="F2268" t="s">
        <v>39</v>
      </c>
      <c r="G2268">
        <v>4</v>
      </c>
      <c r="H2268">
        <v>2040</v>
      </c>
      <c r="I2268">
        <v>51</v>
      </c>
      <c r="J2268">
        <v>2.41</v>
      </c>
      <c r="K2268">
        <v>0</v>
      </c>
      <c r="L2268">
        <v>39.1</v>
      </c>
      <c r="M2268">
        <v>6.3900000000000003E-4</v>
      </c>
      <c r="N2268">
        <v>0.16</v>
      </c>
      <c r="O2268">
        <v>0</v>
      </c>
      <c r="P2268">
        <v>5.3109433962264096E-3</v>
      </c>
      <c r="Q2268">
        <v>0</v>
      </c>
      <c r="R2268">
        <v>0.06</v>
      </c>
      <c r="S2268">
        <v>0</v>
      </c>
      <c r="T2268">
        <v>79.58</v>
      </c>
      <c r="U2268">
        <v>0.21</v>
      </c>
      <c r="V2268">
        <v>0</v>
      </c>
      <c r="W2268">
        <v>0.57999999999999996</v>
      </c>
      <c r="X2268">
        <v>0</v>
      </c>
      <c r="Y2268">
        <v>0.31</v>
      </c>
      <c r="Z2268">
        <v>0</v>
      </c>
      <c r="AA2268">
        <v>1.7999999999999999E-2</v>
      </c>
      <c r="AB2268">
        <v>0</v>
      </c>
      <c r="AC2268" t="s">
        <v>36</v>
      </c>
      <c r="AD2268" t="s">
        <v>36</v>
      </c>
      <c r="AE2268" t="s">
        <v>36</v>
      </c>
      <c r="AF2268" t="s">
        <v>36</v>
      </c>
      <c r="AG2268" t="s">
        <v>36</v>
      </c>
      <c r="AH2268" t="s">
        <v>36</v>
      </c>
    </row>
    <row r="2269" spans="1:34" x14ac:dyDescent="0.25">
      <c r="A2269">
        <v>951</v>
      </c>
      <c r="B2269" t="s">
        <v>34</v>
      </c>
      <c r="C2269">
        <v>4</v>
      </c>
      <c r="D2269">
        <v>50</v>
      </c>
      <c r="E2269">
        <v>4</v>
      </c>
      <c r="F2269" t="s">
        <v>39</v>
      </c>
      <c r="G2269">
        <v>4</v>
      </c>
      <c r="H2269">
        <v>2022</v>
      </c>
      <c r="I2269">
        <v>33</v>
      </c>
      <c r="J2269">
        <v>2.41</v>
      </c>
      <c r="K2269">
        <v>0</v>
      </c>
      <c r="L2269">
        <v>39.1</v>
      </c>
      <c r="M2269">
        <v>6.3900000000000003E-4</v>
      </c>
      <c r="N2269">
        <v>0.16</v>
      </c>
      <c r="O2269">
        <v>0</v>
      </c>
      <c r="P2269">
        <v>5.3109433962264096E-3</v>
      </c>
      <c r="Q2269">
        <v>0</v>
      </c>
      <c r="R2269">
        <v>0.06</v>
      </c>
      <c r="S2269">
        <v>0</v>
      </c>
      <c r="T2269">
        <v>142.69</v>
      </c>
      <c r="U2269">
        <v>0.21</v>
      </c>
      <c r="V2269">
        <v>0</v>
      </c>
      <c r="W2269">
        <v>0.57999999999999996</v>
      </c>
      <c r="X2269">
        <v>0</v>
      </c>
      <c r="Y2269">
        <v>0.31</v>
      </c>
      <c r="Z2269">
        <v>0</v>
      </c>
      <c r="AA2269">
        <v>1.7999999999999999E-2</v>
      </c>
      <c r="AB2269">
        <v>0</v>
      </c>
      <c r="AC2269" t="s">
        <v>36</v>
      </c>
      <c r="AD2269" t="s">
        <v>36</v>
      </c>
      <c r="AE2269" t="s">
        <v>36</v>
      </c>
      <c r="AF2269" t="s">
        <v>36</v>
      </c>
      <c r="AG2269" t="s">
        <v>36</v>
      </c>
      <c r="AH2269" t="s">
        <v>36</v>
      </c>
    </row>
    <row r="2270" spans="1:34" x14ac:dyDescent="0.25">
      <c r="A2270">
        <v>952</v>
      </c>
      <c r="B2270" t="s">
        <v>34</v>
      </c>
      <c r="C2270">
        <v>4</v>
      </c>
      <c r="D2270">
        <v>50</v>
      </c>
      <c r="E2270">
        <v>4</v>
      </c>
      <c r="F2270" t="s">
        <v>39</v>
      </c>
      <c r="G2270">
        <v>4</v>
      </c>
      <c r="H2270">
        <v>2023</v>
      </c>
      <c r="I2270">
        <v>34</v>
      </c>
      <c r="J2270">
        <v>2.41</v>
      </c>
      <c r="K2270">
        <v>0</v>
      </c>
      <c r="L2270">
        <v>39.1</v>
      </c>
      <c r="M2270">
        <v>6.3900000000000003E-4</v>
      </c>
      <c r="N2270">
        <v>0.16</v>
      </c>
      <c r="O2270">
        <v>0</v>
      </c>
      <c r="P2270">
        <v>5.3109433962264096E-3</v>
      </c>
      <c r="Q2270">
        <v>0</v>
      </c>
      <c r="R2270">
        <v>0.06</v>
      </c>
      <c r="S2270">
        <v>0</v>
      </c>
      <c r="T2270">
        <v>142.69</v>
      </c>
      <c r="U2270">
        <v>0.21</v>
      </c>
      <c r="V2270">
        <v>0</v>
      </c>
      <c r="W2270">
        <v>0.57999999999999996</v>
      </c>
      <c r="X2270">
        <v>0</v>
      </c>
      <c r="Y2270">
        <v>0.31</v>
      </c>
      <c r="Z2270">
        <v>0</v>
      </c>
      <c r="AA2270">
        <v>1.7999999999999999E-2</v>
      </c>
      <c r="AB2270">
        <v>0</v>
      </c>
      <c r="AC2270" t="s">
        <v>36</v>
      </c>
      <c r="AD2270" t="s">
        <v>36</v>
      </c>
      <c r="AE2270" t="s">
        <v>36</v>
      </c>
      <c r="AF2270" t="s">
        <v>36</v>
      </c>
      <c r="AG2270" t="s">
        <v>36</v>
      </c>
      <c r="AH2270" t="s">
        <v>36</v>
      </c>
    </row>
    <row r="2271" spans="1:34" x14ac:dyDescent="0.25">
      <c r="A2271">
        <v>953</v>
      </c>
      <c r="B2271" t="s">
        <v>34</v>
      </c>
      <c r="C2271">
        <v>4</v>
      </c>
      <c r="D2271">
        <v>50</v>
      </c>
      <c r="E2271">
        <v>4</v>
      </c>
      <c r="F2271" t="s">
        <v>39</v>
      </c>
      <c r="G2271">
        <v>4</v>
      </c>
      <c r="H2271">
        <v>2024</v>
      </c>
      <c r="I2271">
        <v>35</v>
      </c>
      <c r="J2271">
        <v>2.41</v>
      </c>
      <c r="K2271">
        <v>0</v>
      </c>
      <c r="L2271">
        <v>39.1</v>
      </c>
      <c r="M2271">
        <v>6.3900000000000003E-4</v>
      </c>
      <c r="N2271">
        <v>0.16</v>
      </c>
      <c r="O2271">
        <v>0</v>
      </c>
      <c r="P2271">
        <v>5.3109433962264096E-3</v>
      </c>
      <c r="Q2271">
        <v>0</v>
      </c>
      <c r="R2271">
        <v>0.06</v>
      </c>
      <c r="S2271">
        <v>0</v>
      </c>
      <c r="T2271">
        <v>142.69</v>
      </c>
      <c r="U2271">
        <v>0.21</v>
      </c>
      <c r="V2271">
        <v>0</v>
      </c>
      <c r="W2271">
        <v>0.57999999999999996</v>
      </c>
      <c r="X2271">
        <v>0</v>
      </c>
      <c r="Y2271">
        <v>0.31</v>
      </c>
      <c r="Z2271">
        <v>0</v>
      </c>
      <c r="AA2271">
        <v>1.7999999999999999E-2</v>
      </c>
      <c r="AB2271">
        <v>0</v>
      </c>
      <c r="AC2271" t="s">
        <v>36</v>
      </c>
      <c r="AD2271" t="s">
        <v>36</v>
      </c>
      <c r="AE2271" t="s">
        <v>36</v>
      </c>
      <c r="AF2271" t="s">
        <v>36</v>
      </c>
      <c r="AG2271" t="s">
        <v>36</v>
      </c>
      <c r="AH2271" t="s">
        <v>36</v>
      </c>
    </row>
    <row r="2272" spans="1:34" x14ac:dyDescent="0.25">
      <c r="A2272">
        <v>954</v>
      </c>
      <c r="B2272" t="s">
        <v>34</v>
      </c>
      <c r="C2272">
        <v>4</v>
      </c>
      <c r="D2272">
        <v>50</v>
      </c>
      <c r="E2272">
        <v>4</v>
      </c>
      <c r="F2272" t="s">
        <v>39</v>
      </c>
      <c r="G2272">
        <v>4</v>
      </c>
      <c r="H2272">
        <v>2025</v>
      </c>
      <c r="I2272">
        <v>36</v>
      </c>
      <c r="J2272">
        <v>2.41</v>
      </c>
      <c r="K2272">
        <v>0</v>
      </c>
      <c r="L2272">
        <v>39.1</v>
      </c>
      <c r="M2272">
        <v>6.3900000000000003E-4</v>
      </c>
      <c r="N2272">
        <v>0.16</v>
      </c>
      <c r="O2272">
        <v>0</v>
      </c>
      <c r="P2272">
        <v>5.3109433962264096E-3</v>
      </c>
      <c r="Q2272">
        <v>0</v>
      </c>
      <c r="R2272">
        <v>0.06</v>
      </c>
      <c r="S2272">
        <v>0</v>
      </c>
      <c r="T2272">
        <v>142.69</v>
      </c>
      <c r="U2272">
        <v>0.21</v>
      </c>
      <c r="V2272">
        <v>0</v>
      </c>
      <c r="W2272">
        <v>0.57999999999999996</v>
      </c>
      <c r="X2272">
        <v>0</v>
      </c>
      <c r="Y2272">
        <v>0.31</v>
      </c>
      <c r="Z2272">
        <v>0</v>
      </c>
      <c r="AA2272">
        <v>1.7999999999999999E-2</v>
      </c>
      <c r="AB2272">
        <v>0</v>
      </c>
      <c r="AC2272" t="s">
        <v>36</v>
      </c>
      <c r="AD2272" t="s">
        <v>36</v>
      </c>
      <c r="AE2272" t="s">
        <v>36</v>
      </c>
      <c r="AF2272" t="s">
        <v>36</v>
      </c>
      <c r="AG2272" t="s">
        <v>36</v>
      </c>
      <c r="AH2272" t="s">
        <v>36</v>
      </c>
    </row>
    <row r="2273" spans="1:34" x14ac:dyDescent="0.25">
      <c r="A2273">
        <v>955</v>
      </c>
      <c r="B2273" t="s">
        <v>34</v>
      </c>
      <c r="C2273">
        <v>4</v>
      </c>
      <c r="D2273">
        <v>50</v>
      </c>
      <c r="E2273">
        <v>4</v>
      </c>
      <c r="F2273" t="s">
        <v>39</v>
      </c>
      <c r="G2273">
        <v>4</v>
      </c>
      <c r="H2273">
        <v>2026</v>
      </c>
      <c r="I2273">
        <v>37</v>
      </c>
      <c r="J2273">
        <v>2.41</v>
      </c>
      <c r="K2273">
        <v>0</v>
      </c>
      <c r="L2273">
        <v>39.1</v>
      </c>
      <c r="M2273">
        <v>6.3900000000000003E-4</v>
      </c>
      <c r="N2273">
        <v>0.16</v>
      </c>
      <c r="O2273">
        <v>0</v>
      </c>
      <c r="P2273">
        <v>5.3109433962264096E-3</v>
      </c>
      <c r="Q2273">
        <v>0</v>
      </c>
      <c r="R2273">
        <v>0.06</v>
      </c>
      <c r="S2273">
        <v>0</v>
      </c>
      <c r="T2273">
        <v>142.69</v>
      </c>
      <c r="U2273">
        <v>0.21</v>
      </c>
      <c r="V2273">
        <v>0</v>
      </c>
      <c r="W2273">
        <v>0.57999999999999996</v>
      </c>
      <c r="X2273">
        <v>0</v>
      </c>
      <c r="Y2273">
        <v>0.31</v>
      </c>
      <c r="Z2273">
        <v>0</v>
      </c>
      <c r="AA2273">
        <v>1.7999999999999999E-2</v>
      </c>
      <c r="AB2273">
        <v>0</v>
      </c>
      <c r="AC2273" t="s">
        <v>36</v>
      </c>
      <c r="AD2273" t="s">
        <v>36</v>
      </c>
      <c r="AE2273" t="s">
        <v>36</v>
      </c>
      <c r="AF2273" t="s">
        <v>36</v>
      </c>
      <c r="AG2273" t="s">
        <v>36</v>
      </c>
      <c r="AH2273" t="s">
        <v>36</v>
      </c>
    </row>
    <row r="2274" spans="1:34" x14ac:dyDescent="0.25">
      <c r="A2274">
        <v>956</v>
      </c>
      <c r="B2274" t="s">
        <v>34</v>
      </c>
      <c r="C2274">
        <v>4</v>
      </c>
      <c r="D2274">
        <v>50</v>
      </c>
      <c r="E2274">
        <v>4</v>
      </c>
      <c r="F2274" t="s">
        <v>39</v>
      </c>
      <c r="G2274">
        <v>4</v>
      </c>
      <c r="H2274">
        <v>2027</v>
      </c>
      <c r="I2274">
        <v>38</v>
      </c>
      <c r="J2274">
        <v>2.41</v>
      </c>
      <c r="K2274">
        <v>0</v>
      </c>
      <c r="L2274">
        <v>39.1</v>
      </c>
      <c r="M2274">
        <v>6.3900000000000003E-4</v>
      </c>
      <c r="N2274">
        <v>0.16</v>
      </c>
      <c r="O2274">
        <v>0</v>
      </c>
      <c r="P2274">
        <v>5.3109433962264096E-3</v>
      </c>
      <c r="Q2274">
        <v>0</v>
      </c>
      <c r="R2274">
        <v>0.06</v>
      </c>
      <c r="S2274">
        <v>0</v>
      </c>
      <c r="T2274">
        <v>142.69</v>
      </c>
      <c r="U2274">
        <v>0.21</v>
      </c>
      <c r="V2274">
        <v>0</v>
      </c>
      <c r="W2274">
        <v>0.57999999999999996</v>
      </c>
      <c r="X2274">
        <v>0</v>
      </c>
      <c r="Y2274">
        <v>0.31</v>
      </c>
      <c r="Z2274">
        <v>0</v>
      </c>
      <c r="AA2274">
        <v>1.7999999999999999E-2</v>
      </c>
      <c r="AB2274">
        <v>0</v>
      </c>
      <c r="AC2274" t="s">
        <v>36</v>
      </c>
      <c r="AD2274" t="s">
        <v>36</v>
      </c>
      <c r="AE2274" t="s">
        <v>36</v>
      </c>
      <c r="AF2274" t="s">
        <v>36</v>
      </c>
      <c r="AG2274" t="s">
        <v>36</v>
      </c>
      <c r="AH2274" t="s">
        <v>36</v>
      </c>
    </row>
    <row r="2275" spans="1:34" x14ac:dyDescent="0.25">
      <c r="A2275">
        <v>957</v>
      </c>
      <c r="B2275" t="s">
        <v>34</v>
      </c>
      <c r="C2275">
        <v>4</v>
      </c>
      <c r="D2275">
        <v>50</v>
      </c>
      <c r="E2275">
        <v>4</v>
      </c>
      <c r="F2275" t="s">
        <v>39</v>
      </c>
      <c r="G2275">
        <v>4</v>
      </c>
      <c r="H2275">
        <v>2028</v>
      </c>
      <c r="I2275">
        <v>39</v>
      </c>
      <c r="J2275">
        <v>2.41</v>
      </c>
      <c r="K2275">
        <v>0</v>
      </c>
      <c r="L2275">
        <v>39.1</v>
      </c>
      <c r="M2275">
        <v>6.3900000000000003E-4</v>
      </c>
      <c r="N2275">
        <v>0.16</v>
      </c>
      <c r="O2275">
        <v>0</v>
      </c>
      <c r="P2275">
        <v>5.3109433962264096E-3</v>
      </c>
      <c r="Q2275">
        <v>0</v>
      </c>
      <c r="R2275">
        <v>0.06</v>
      </c>
      <c r="S2275">
        <v>0</v>
      </c>
      <c r="T2275">
        <v>142.69</v>
      </c>
      <c r="U2275">
        <v>0.21</v>
      </c>
      <c r="V2275">
        <v>0</v>
      </c>
      <c r="W2275">
        <v>0.57999999999999996</v>
      </c>
      <c r="X2275">
        <v>0</v>
      </c>
      <c r="Y2275">
        <v>0.31</v>
      </c>
      <c r="Z2275">
        <v>0</v>
      </c>
      <c r="AA2275">
        <v>1.7999999999999999E-2</v>
      </c>
      <c r="AB2275">
        <v>0</v>
      </c>
      <c r="AC2275" t="s">
        <v>36</v>
      </c>
      <c r="AD2275" t="s">
        <v>36</v>
      </c>
      <c r="AE2275" t="s">
        <v>36</v>
      </c>
      <c r="AF2275" t="s">
        <v>36</v>
      </c>
      <c r="AG2275" t="s">
        <v>36</v>
      </c>
      <c r="AH2275" t="s">
        <v>36</v>
      </c>
    </row>
    <row r="2276" spans="1:34" x14ac:dyDescent="0.25">
      <c r="A2276">
        <v>958</v>
      </c>
      <c r="B2276" t="s">
        <v>34</v>
      </c>
      <c r="C2276">
        <v>4</v>
      </c>
      <c r="D2276">
        <v>50</v>
      </c>
      <c r="E2276">
        <v>4</v>
      </c>
      <c r="F2276" t="s">
        <v>39</v>
      </c>
      <c r="G2276">
        <v>4</v>
      </c>
      <c r="H2276">
        <v>2029</v>
      </c>
      <c r="I2276">
        <v>40</v>
      </c>
      <c r="J2276">
        <v>2.41</v>
      </c>
      <c r="K2276">
        <v>0</v>
      </c>
      <c r="L2276">
        <v>39.1</v>
      </c>
      <c r="M2276">
        <v>6.3900000000000003E-4</v>
      </c>
      <c r="N2276">
        <v>0.16</v>
      </c>
      <c r="O2276">
        <v>0</v>
      </c>
      <c r="P2276">
        <v>5.3109433962264096E-3</v>
      </c>
      <c r="Q2276">
        <v>0</v>
      </c>
      <c r="R2276">
        <v>0.06</v>
      </c>
      <c r="S2276">
        <v>0</v>
      </c>
      <c r="T2276">
        <v>142.69</v>
      </c>
      <c r="U2276">
        <v>0.21</v>
      </c>
      <c r="V2276">
        <v>0</v>
      </c>
      <c r="W2276">
        <v>0.57999999999999996</v>
      </c>
      <c r="X2276">
        <v>0</v>
      </c>
      <c r="Y2276">
        <v>0.31</v>
      </c>
      <c r="Z2276">
        <v>0</v>
      </c>
      <c r="AA2276">
        <v>1.7999999999999999E-2</v>
      </c>
      <c r="AB2276">
        <v>0</v>
      </c>
      <c r="AC2276" t="s">
        <v>36</v>
      </c>
      <c r="AD2276" t="s">
        <v>36</v>
      </c>
      <c r="AE2276" t="s">
        <v>36</v>
      </c>
      <c r="AF2276" t="s">
        <v>36</v>
      </c>
      <c r="AG2276" t="s">
        <v>36</v>
      </c>
      <c r="AH2276" t="s">
        <v>36</v>
      </c>
    </row>
    <row r="2277" spans="1:34" x14ac:dyDescent="0.25">
      <c r="A2277">
        <v>959</v>
      </c>
      <c r="B2277" t="s">
        <v>34</v>
      </c>
      <c r="C2277">
        <v>4</v>
      </c>
      <c r="D2277">
        <v>50</v>
      </c>
      <c r="E2277">
        <v>4</v>
      </c>
      <c r="F2277" t="s">
        <v>39</v>
      </c>
      <c r="G2277">
        <v>4</v>
      </c>
      <c r="H2277">
        <v>2030</v>
      </c>
      <c r="I2277">
        <v>41</v>
      </c>
      <c r="J2277">
        <v>2.41</v>
      </c>
      <c r="K2277">
        <v>0</v>
      </c>
      <c r="L2277">
        <v>39.1</v>
      </c>
      <c r="M2277">
        <v>6.3900000000000003E-4</v>
      </c>
      <c r="N2277">
        <v>0.16</v>
      </c>
      <c r="O2277">
        <v>0</v>
      </c>
      <c r="P2277">
        <v>5.3109433962264096E-3</v>
      </c>
      <c r="Q2277">
        <v>0</v>
      </c>
      <c r="R2277">
        <v>0.06</v>
      </c>
      <c r="S2277">
        <v>0</v>
      </c>
      <c r="T2277">
        <v>142.69</v>
      </c>
      <c r="U2277">
        <v>0.21</v>
      </c>
      <c r="V2277">
        <v>0</v>
      </c>
      <c r="W2277">
        <v>0.57999999999999996</v>
      </c>
      <c r="X2277">
        <v>0</v>
      </c>
      <c r="Y2277">
        <v>0.31</v>
      </c>
      <c r="Z2277">
        <v>0</v>
      </c>
      <c r="AA2277">
        <v>1.7999999999999999E-2</v>
      </c>
      <c r="AB2277">
        <v>0</v>
      </c>
      <c r="AC2277" t="s">
        <v>36</v>
      </c>
      <c r="AD2277" t="s">
        <v>36</v>
      </c>
      <c r="AE2277" t="s">
        <v>36</v>
      </c>
      <c r="AF2277" t="s">
        <v>36</v>
      </c>
      <c r="AG2277" t="s">
        <v>36</v>
      </c>
      <c r="AH2277" t="s">
        <v>36</v>
      </c>
    </row>
    <row r="2278" spans="1:34" x14ac:dyDescent="0.25">
      <c r="A2278">
        <v>960</v>
      </c>
      <c r="B2278" t="s">
        <v>34</v>
      </c>
      <c r="C2278">
        <v>4</v>
      </c>
      <c r="D2278">
        <v>50</v>
      </c>
      <c r="E2278">
        <v>4</v>
      </c>
      <c r="F2278" t="s">
        <v>39</v>
      </c>
      <c r="G2278">
        <v>4</v>
      </c>
      <c r="H2278">
        <v>2031</v>
      </c>
      <c r="I2278">
        <v>42</v>
      </c>
      <c r="J2278">
        <v>2.41</v>
      </c>
      <c r="K2278">
        <v>0</v>
      </c>
      <c r="L2278">
        <v>39.1</v>
      </c>
      <c r="M2278">
        <v>6.3900000000000003E-4</v>
      </c>
      <c r="N2278">
        <v>0.16</v>
      </c>
      <c r="O2278">
        <v>0</v>
      </c>
      <c r="P2278">
        <v>5.3109433962264096E-3</v>
      </c>
      <c r="Q2278">
        <v>0</v>
      </c>
      <c r="R2278">
        <v>0.06</v>
      </c>
      <c r="S2278">
        <v>0</v>
      </c>
      <c r="T2278">
        <v>142.69</v>
      </c>
      <c r="U2278">
        <v>0.21</v>
      </c>
      <c r="V2278">
        <v>0</v>
      </c>
      <c r="W2278">
        <v>0.57999999999999996</v>
      </c>
      <c r="X2278">
        <v>0</v>
      </c>
      <c r="Y2278">
        <v>0.31</v>
      </c>
      <c r="Z2278">
        <v>0</v>
      </c>
      <c r="AA2278">
        <v>1.7999999999999999E-2</v>
      </c>
      <c r="AB2278">
        <v>0</v>
      </c>
      <c r="AC2278" t="s">
        <v>36</v>
      </c>
      <c r="AD2278" t="s">
        <v>36</v>
      </c>
      <c r="AE2278" t="s">
        <v>36</v>
      </c>
      <c r="AF2278" t="s">
        <v>36</v>
      </c>
      <c r="AG2278" t="s">
        <v>36</v>
      </c>
      <c r="AH2278" t="s">
        <v>36</v>
      </c>
    </row>
    <row r="2279" spans="1:34" x14ac:dyDescent="0.25">
      <c r="A2279">
        <v>961</v>
      </c>
      <c r="B2279" t="s">
        <v>34</v>
      </c>
      <c r="C2279">
        <v>4</v>
      </c>
      <c r="D2279">
        <v>50</v>
      </c>
      <c r="E2279">
        <v>4</v>
      </c>
      <c r="F2279" t="s">
        <v>39</v>
      </c>
      <c r="G2279">
        <v>4</v>
      </c>
      <c r="H2279">
        <v>2032</v>
      </c>
      <c r="I2279">
        <v>43</v>
      </c>
      <c r="J2279">
        <v>2.41</v>
      </c>
      <c r="K2279">
        <v>0</v>
      </c>
      <c r="L2279">
        <v>39.1</v>
      </c>
      <c r="M2279">
        <v>6.3900000000000003E-4</v>
      </c>
      <c r="N2279">
        <v>0.16</v>
      </c>
      <c r="O2279">
        <v>0</v>
      </c>
      <c r="P2279">
        <v>5.3109433962264096E-3</v>
      </c>
      <c r="Q2279">
        <v>0</v>
      </c>
      <c r="R2279">
        <v>0.06</v>
      </c>
      <c r="S2279">
        <v>0</v>
      </c>
      <c r="T2279">
        <v>142.69</v>
      </c>
      <c r="U2279">
        <v>0.21</v>
      </c>
      <c r="V2279">
        <v>0</v>
      </c>
      <c r="W2279">
        <v>0.57999999999999996</v>
      </c>
      <c r="X2279">
        <v>0</v>
      </c>
      <c r="Y2279">
        <v>0.31</v>
      </c>
      <c r="Z2279">
        <v>0</v>
      </c>
      <c r="AA2279">
        <v>1.7999999999999999E-2</v>
      </c>
      <c r="AB2279">
        <v>0</v>
      </c>
      <c r="AC2279" t="s">
        <v>36</v>
      </c>
      <c r="AD2279" t="s">
        <v>36</v>
      </c>
      <c r="AE2279" t="s">
        <v>36</v>
      </c>
      <c r="AF2279" t="s">
        <v>36</v>
      </c>
      <c r="AG2279" t="s">
        <v>36</v>
      </c>
      <c r="AH2279" t="s">
        <v>36</v>
      </c>
    </row>
    <row r="2280" spans="1:34" x14ac:dyDescent="0.25">
      <c r="A2280">
        <v>962</v>
      </c>
      <c r="B2280" t="s">
        <v>34</v>
      </c>
      <c r="C2280">
        <v>4</v>
      </c>
      <c r="D2280">
        <v>50</v>
      </c>
      <c r="E2280">
        <v>4</v>
      </c>
      <c r="F2280" t="s">
        <v>39</v>
      </c>
      <c r="G2280">
        <v>4</v>
      </c>
      <c r="H2280">
        <v>2033</v>
      </c>
      <c r="I2280">
        <v>44</v>
      </c>
      <c r="J2280">
        <v>2.41</v>
      </c>
      <c r="K2280">
        <v>0</v>
      </c>
      <c r="L2280">
        <v>39.1</v>
      </c>
      <c r="M2280">
        <v>6.3900000000000003E-4</v>
      </c>
      <c r="N2280">
        <v>0.16</v>
      </c>
      <c r="O2280">
        <v>0</v>
      </c>
      <c r="P2280">
        <v>5.3109433962264096E-3</v>
      </c>
      <c r="Q2280">
        <v>0</v>
      </c>
      <c r="R2280">
        <v>0.06</v>
      </c>
      <c r="S2280">
        <v>0</v>
      </c>
      <c r="T2280">
        <v>142.69</v>
      </c>
      <c r="U2280">
        <v>0.21</v>
      </c>
      <c r="V2280">
        <v>0</v>
      </c>
      <c r="W2280">
        <v>0.57999999999999996</v>
      </c>
      <c r="X2280">
        <v>0</v>
      </c>
      <c r="Y2280">
        <v>0.31</v>
      </c>
      <c r="Z2280">
        <v>0</v>
      </c>
      <c r="AA2280">
        <v>1.7999999999999999E-2</v>
      </c>
      <c r="AB2280">
        <v>0</v>
      </c>
      <c r="AC2280" t="s">
        <v>36</v>
      </c>
      <c r="AD2280" t="s">
        <v>36</v>
      </c>
      <c r="AE2280" t="s">
        <v>36</v>
      </c>
      <c r="AF2280" t="s">
        <v>36</v>
      </c>
      <c r="AG2280" t="s">
        <v>36</v>
      </c>
      <c r="AH2280" t="s">
        <v>36</v>
      </c>
    </row>
    <row r="2281" spans="1:34" x14ac:dyDescent="0.25">
      <c r="A2281">
        <v>963</v>
      </c>
      <c r="B2281" t="s">
        <v>34</v>
      </c>
      <c r="C2281">
        <v>4</v>
      </c>
      <c r="D2281">
        <v>50</v>
      </c>
      <c r="E2281">
        <v>4</v>
      </c>
      <c r="F2281" t="s">
        <v>39</v>
      </c>
      <c r="G2281">
        <v>4</v>
      </c>
      <c r="H2281">
        <v>2034</v>
      </c>
      <c r="I2281">
        <v>45</v>
      </c>
      <c r="J2281">
        <v>2.41</v>
      </c>
      <c r="K2281">
        <v>0</v>
      </c>
      <c r="L2281">
        <v>39.1</v>
      </c>
      <c r="M2281">
        <v>6.3900000000000003E-4</v>
      </c>
      <c r="N2281">
        <v>0.16</v>
      </c>
      <c r="O2281">
        <v>0</v>
      </c>
      <c r="P2281">
        <v>5.3109433962264096E-3</v>
      </c>
      <c r="Q2281">
        <v>0</v>
      </c>
      <c r="R2281">
        <v>0.06</v>
      </c>
      <c r="S2281">
        <v>0</v>
      </c>
      <c r="T2281">
        <v>142.69</v>
      </c>
      <c r="U2281">
        <v>0.21</v>
      </c>
      <c r="V2281">
        <v>0</v>
      </c>
      <c r="W2281">
        <v>0.57999999999999996</v>
      </c>
      <c r="X2281">
        <v>0</v>
      </c>
      <c r="Y2281">
        <v>0.31</v>
      </c>
      <c r="Z2281">
        <v>0</v>
      </c>
      <c r="AA2281">
        <v>1.7999999999999999E-2</v>
      </c>
      <c r="AB2281">
        <v>0</v>
      </c>
      <c r="AC2281" t="s">
        <v>36</v>
      </c>
      <c r="AD2281" t="s">
        <v>36</v>
      </c>
      <c r="AE2281" t="s">
        <v>36</v>
      </c>
      <c r="AF2281" t="s">
        <v>36</v>
      </c>
      <c r="AG2281" t="s">
        <v>36</v>
      </c>
      <c r="AH2281" t="s">
        <v>36</v>
      </c>
    </row>
    <row r="2282" spans="1:34" x14ac:dyDescent="0.25">
      <c r="A2282">
        <v>964</v>
      </c>
      <c r="B2282" t="s">
        <v>34</v>
      </c>
      <c r="C2282">
        <v>4</v>
      </c>
      <c r="D2282">
        <v>50</v>
      </c>
      <c r="E2282">
        <v>4</v>
      </c>
      <c r="F2282" t="s">
        <v>39</v>
      </c>
      <c r="G2282">
        <v>4</v>
      </c>
      <c r="H2282">
        <v>2035</v>
      </c>
      <c r="I2282">
        <v>46</v>
      </c>
      <c r="J2282">
        <v>2.41</v>
      </c>
      <c r="K2282">
        <v>0</v>
      </c>
      <c r="L2282">
        <v>39.1</v>
      </c>
      <c r="M2282">
        <v>6.3900000000000003E-4</v>
      </c>
      <c r="N2282">
        <v>0.16</v>
      </c>
      <c r="O2282">
        <v>0</v>
      </c>
      <c r="P2282">
        <v>5.3109433962264096E-3</v>
      </c>
      <c r="Q2282">
        <v>0</v>
      </c>
      <c r="R2282">
        <v>0.06</v>
      </c>
      <c r="S2282">
        <v>0</v>
      </c>
      <c r="T2282">
        <v>142.69</v>
      </c>
      <c r="U2282">
        <v>0.21</v>
      </c>
      <c r="V2282">
        <v>0</v>
      </c>
      <c r="W2282">
        <v>0.57999999999999996</v>
      </c>
      <c r="X2282">
        <v>0</v>
      </c>
      <c r="Y2282">
        <v>0.31</v>
      </c>
      <c r="Z2282">
        <v>0</v>
      </c>
      <c r="AA2282">
        <v>1.7999999999999999E-2</v>
      </c>
      <c r="AB2282">
        <v>0</v>
      </c>
      <c r="AC2282" t="s">
        <v>36</v>
      </c>
      <c r="AD2282" t="s">
        <v>36</v>
      </c>
      <c r="AE2282" t="s">
        <v>36</v>
      </c>
      <c r="AF2282" t="s">
        <v>36</v>
      </c>
      <c r="AG2282" t="s">
        <v>36</v>
      </c>
      <c r="AH2282" t="s">
        <v>36</v>
      </c>
    </row>
    <row r="2283" spans="1:34" x14ac:dyDescent="0.25">
      <c r="A2283">
        <v>965</v>
      </c>
      <c r="B2283" t="s">
        <v>34</v>
      </c>
      <c r="C2283">
        <v>4</v>
      </c>
      <c r="D2283">
        <v>50</v>
      </c>
      <c r="E2283">
        <v>4</v>
      </c>
      <c r="F2283" t="s">
        <v>39</v>
      </c>
      <c r="G2283">
        <v>4</v>
      </c>
      <c r="H2283">
        <v>2036</v>
      </c>
      <c r="I2283">
        <v>47</v>
      </c>
      <c r="J2283">
        <v>2.41</v>
      </c>
      <c r="K2283">
        <v>0</v>
      </c>
      <c r="L2283">
        <v>39.1</v>
      </c>
      <c r="M2283">
        <v>6.3900000000000003E-4</v>
      </c>
      <c r="N2283">
        <v>0.16</v>
      </c>
      <c r="O2283">
        <v>0</v>
      </c>
      <c r="P2283">
        <v>5.3109433962264096E-3</v>
      </c>
      <c r="Q2283">
        <v>0</v>
      </c>
      <c r="R2283">
        <v>0.06</v>
      </c>
      <c r="S2283">
        <v>0</v>
      </c>
      <c r="T2283">
        <v>142.69</v>
      </c>
      <c r="U2283">
        <v>0.21</v>
      </c>
      <c r="V2283">
        <v>0</v>
      </c>
      <c r="W2283">
        <v>0.57999999999999996</v>
      </c>
      <c r="X2283">
        <v>0</v>
      </c>
      <c r="Y2283">
        <v>0.31</v>
      </c>
      <c r="Z2283">
        <v>0</v>
      </c>
      <c r="AA2283">
        <v>1.7999999999999999E-2</v>
      </c>
      <c r="AB2283">
        <v>0</v>
      </c>
      <c r="AC2283" t="s">
        <v>36</v>
      </c>
      <c r="AD2283" t="s">
        <v>36</v>
      </c>
      <c r="AE2283" t="s">
        <v>36</v>
      </c>
      <c r="AF2283" t="s">
        <v>36</v>
      </c>
      <c r="AG2283" t="s">
        <v>36</v>
      </c>
      <c r="AH2283" t="s">
        <v>36</v>
      </c>
    </row>
    <row r="2284" spans="1:34" x14ac:dyDescent="0.25">
      <c r="A2284">
        <v>966</v>
      </c>
      <c r="B2284" t="s">
        <v>34</v>
      </c>
      <c r="C2284">
        <v>4</v>
      </c>
      <c r="D2284">
        <v>50</v>
      </c>
      <c r="E2284">
        <v>4</v>
      </c>
      <c r="F2284" t="s">
        <v>39</v>
      </c>
      <c r="G2284">
        <v>4</v>
      </c>
      <c r="H2284">
        <v>2037</v>
      </c>
      <c r="I2284">
        <v>48</v>
      </c>
      <c r="J2284">
        <v>2.41</v>
      </c>
      <c r="K2284">
        <v>0</v>
      </c>
      <c r="L2284">
        <v>39.1</v>
      </c>
      <c r="M2284">
        <v>6.3900000000000003E-4</v>
      </c>
      <c r="N2284">
        <v>0.16</v>
      </c>
      <c r="O2284">
        <v>0</v>
      </c>
      <c r="P2284">
        <v>5.3109433962264096E-3</v>
      </c>
      <c r="Q2284">
        <v>0</v>
      </c>
      <c r="R2284">
        <v>0.06</v>
      </c>
      <c r="S2284">
        <v>0</v>
      </c>
      <c r="T2284">
        <v>142.69</v>
      </c>
      <c r="U2284">
        <v>0.21</v>
      </c>
      <c r="V2284">
        <v>0</v>
      </c>
      <c r="W2284">
        <v>0.57999999999999996</v>
      </c>
      <c r="X2284">
        <v>0</v>
      </c>
      <c r="Y2284">
        <v>0.31</v>
      </c>
      <c r="Z2284">
        <v>0</v>
      </c>
      <c r="AA2284">
        <v>1.7999999999999999E-2</v>
      </c>
      <c r="AB2284">
        <v>0</v>
      </c>
      <c r="AC2284" t="s">
        <v>36</v>
      </c>
      <c r="AD2284" t="s">
        <v>36</v>
      </c>
      <c r="AE2284" t="s">
        <v>36</v>
      </c>
      <c r="AF2284" t="s">
        <v>36</v>
      </c>
      <c r="AG2284" t="s">
        <v>36</v>
      </c>
      <c r="AH2284" t="s">
        <v>36</v>
      </c>
    </row>
    <row r="2285" spans="1:34" x14ac:dyDescent="0.25">
      <c r="A2285">
        <v>967</v>
      </c>
      <c r="B2285" t="s">
        <v>34</v>
      </c>
      <c r="C2285">
        <v>4</v>
      </c>
      <c r="D2285">
        <v>50</v>
      </c>
      <c r="E2285">
        <v>4</v>
      </c>
      <c r="F2285" t="s">
        <v>39</v>
      </c>
      <c r="G2285">
        <v>4</v>
      </c>
      <c r="H2285">
        <v>2038</v>
      </c>
      <c r="I2285">
        <v>49</v>
      </c>
      <c r="J2285">
        <v>2.41</v>
      </c>
      <c r="K2285">
        <v>0</v>
      </c>
      <c r="L2285">
        <v>39.1</v>
      </c>
      <c r="M2285">
        <v>6.3900000000000003E-4</v>
      </c>
      <c r="N2285">
        <v>0.16</v>
      </c>
      <c r="O2285">
        <v>0</v>
      </c>
      <c r="P2285">
        <v>5.3109433962264096E-3</v>
      </c>
      <c r="Q2285">
        <v>0</v>
      </c>
      <c r="R2285">
        <v>0.06</v>
      </c>
      <c r="S2285">
        <v>0</v>
      </c>
      <c r="T2285">
        <v>142.69</v>
      </c>
      <c r="U2285">
        <v>0.21</v>
      </c>
      <c r="V2285">
        <v>0</v>
      </c>
      <c r="W2285">
        <v>0.57999999999999996</v>
      </c>
      <c r="X2285">
        <v>0</v>
      </c>
      <c r="Y2285">
        <v>0.31</v>
      </c>
      <c r="Z2285">
        <v>0</v>
      </c>
      <c r="AA2285">
        <v>1.7999999999999999E-2</v>
      </c>
      <c r="AB2285">
        <v>0</v>
      </c>
      <c r="AC2285" t="s">
        <v>36</v>
      </c>
      <c r="AD2285" t="s">
        <v>36</v>
      </c>
      <c r="AE2285" t="s">
        <v>36</v>
      </c>
      <c r="AF2285" t="s">
        <v>36</v>
      </c>
      <c r="AG2285" t="s">
        <v>36</v>
      </c>
      <c r="AH2285" t="s">
        <v>36</v>
      </c>
    </row>
    <row r="2286" spans="1:34" x14ac:dyDescent="0.25">
      <c r="A2286">
        <v>968</v>
      </c>
      <c r="B2286" t="s">
        <v>34</v>
      </c>
      <c r="C2286">
        <v>4</v>
      </c>
      <c r="D2286">
        <v>50</v>
      </c>
      <c r="E2286">
        <v>4</v>
      </c>
      <c r="F2286" t="s">
        <v>39</v>
      </c>
      <c r="G2286">
        <v>4</v>
      </c>
      <c r="H2286">
        <v>2039</v>
      </c>
      <c r="I2286">
        <v>50</v>
      </c>
      <c r="J2286">
        <v>2.41</v>
      </c>
      <c r="K2286">
        <v>0</v>
      </c>
      <c r="L2286">
        <v>39.1</v>
      </c>
      <c r="M2286">
        <v>6.3900000000000003E-4</v>
      </c>
      <c r="N2286">
        <v>0.16</v>
      </c>
      <c r="O2286">
        <v>0</v>
      </c>
      <c r="P2286">
        <v>5.3109433962264096E-3</v>
      </c>
      <c r="Q2286">
        <v>0</v>
      </c>
      <c r="R2286">
        <v>0.06</v>
      </c>
      <c r="S2286">
        <v>0</v>
      </c>
      <c r="T2286">
        <v>142.69</v>
      </c>
      <c r="U2286">
        <v>0.21</v>
      </c>
      <c r="V2286">
        <v>0</v>
      </c>
      <c r="W2286">
        <v>0.57999999999999996</v>
      </c>
      <c r="X2286">
        <v>0</v>
      </c>
      <c r="Y2286">
        <v>0.31</v>
      </c>
      <c r="Z2286">
        <v>0</v>
      </c>
      <c r="AA2286">
        <v>1.7999999999999999E-2</v>
      </c>
      <c r="AB2286">
        <v>0</v>
      </c>
      <c r="AC2286" t="s">
        <v>36</v>
      </c>
      <c r="AD2286" t="s">
        <v>36</v>
      </c>
      <c r="AE2286" t="s">
        <v>36</v>
      </c>
      <c r="AF2286" t="s">
        <v>36</v>
      </c>
      <c r="AG2286" t="s">
        <v>36</v>
      </c>
      <c r="AH2286" t="s">
        <v>36</v>
      </c>
    </row>
    <row r="2287" spans="1:34" x14ac:dyDescent="0.25">
      <c r="A2287">
        <v>969</v>
      </c>
      <c r="B2287" t="s">
        <v>34</v>
      </c>
      <c r="C2287">
        <v>4</v>
      </c>
      <c r="D2287">
        <v>50</v>
      </c>
      <c r="E2287">
        <v>4</v>
      </c>
      <c r="F2287" t="s">
        <v>39</v>
      </c>
      <c r="G2287">
        <v>4</v>
      </c>
      <c r="H2287">
        <v>2040</v>
      </c>
      <c r="I2287">
        <v>51</v>
      </c>
      <c r="J2287">
        <v>2.41</v>
      </c>
      <c r="K2287">
        <v>0</v>
      </c>
      <c r="L2287">
        <v>39.1</v>
      </c>
      <c r="M2287">
        <v>6.3900000000000003E-4</v>
      </c>
      <c r="N2287">
        <v>0.16</v>
      </c>
      <c r="O2287">
        <v>0</v>
      </c>
      <c r="P2287">
        <v>5.3109433962264096E-3</v>
      </c>
      <c r="Q2287">
        <v>0</v>
      </c>
      <c r="R2287">
        <v>0.06</v>
      </c>
      <c r="S2287">
        <v>0</v>
      </c>
      <c r="T2287">
        <v>142.69</v>
      </c>
      <c r="U2287">
        <v>0.21</v>
      </c>
      <c r="V2287">
        <v>0</v>
      </c>
      <c r="W2287">
        <v>0.57999999999999996</v>
      </c>
      <c r="X2287">
        <v>0</v>
      </c>
      <c r="Y2287">
        <v>0.31</v>
      </c>
      <c r="Z2287">
        <v>0</v>
      </c>
      <c r="AA2287">
        <v>1.7999999999999999E-2</v>
      </c>
      <c r="AB2287">
        <v>0</v>
      </c>
      <c r="AC2287" t="s">
        <v>36</v>
      </c>
      <c r="AD2287" t="s">
        <v>36</v>
      </c>
      <c r="AE2287" t="s">
        <v>36</v>
      </c>
      <c r="AF2287" t="s">
        <v>36</v>
      </c>
      <c r="AG2287" t="s">
        <v>36</v>
      </c>
      <c r="AH2287" t="s">
        <v>36</v>
      </c>
    </row>
    <row r="2288" spans="1:34" x14ac:dyDescent="0.25">
      <c r="A2288">
        <v>1002</v>
      </c>
      <c r="B2288" t="s">
        <v>34</v>
      </c>
      <c r="C2288">
        <v>4</v>
      </c>
      <c r="D2288">
        <v>120</v>
      </c>
      <c r="E2288">
        <v>5</v>
      </c>
      <c r="F2288" t="s">
        <v>39</v>
      </c>
      <c r="G2288">
        <v>4</v>
      </c>
      <c r="H2288">
        <v>2022</v>
      </c>
      <c r="I2288">
        <v>33</v>
      </c>
      <c r="J2288">
        <v>2.41</v>
      </c>
      <c r="K2288">
        <v>0</v>
      </c>
      <c r="L2288">
        <v>39.1</v>
      </c>
      <c r="M2288">
        <v>6.3900000000000003E-4</v>
      </c>
      <c r="N2288">
        <v>0.16</v>
      </c>
      <c r="O2288">
        <v>0</v>
      </c>
      <c r="P2288">
        <v>5.3109433962264096E-3</v>
      </c>
      <c r="Q2288">
        <v>0</v>
      </c>
      <c r="R2288">
        <v>0.06</v>
      </c>
      <c r="S2288">
        <v>0</v>
      </c>
      <c r="T2288">
        <v>133.16999999999999</v>
      </c>
      <c r="U2288">
        <v>0.21</v>
      </c>
      <c r="V2288">
        <v>0</v>
      </c>
      <c r="W2288">
        <v>0.57999999999999996</v>
      </c>
      <c r="X2288">
        <v>0</v>
      </c>
      <c r="Y2288">
        <v>0.31</v>
      </c>
      <c r="Z2288">
        <v>0</v>
      </c>
      <c r="AA2288">
        <v>1.7999999999999999E-2</v>
      </c>
      <c r="AB2288">
        <v>0</v>
      </c>
      <c r="AC2288" t="s">
        <v>36</v>
      </c>
      <c r="AD2288" t="s">
        <v>36</v>
      </c>
      <c r="AE2288" t="s">
        <v>36</v>
      </c>
      <c r="AF2288" t="s">
        <v>36</v>
      </c>
      <c r="AG2288" t="s">
        <v>36</v>
      </c>
      <c r="AH2288" t="s">
        <v>36</v>
      </c>
    </row>
    <row r="2289" spans="1:34" x14ac:dyDescent="0.25">
      <c r="A2289">
        <v>1003</v>
      </c>
      <c r="B2289" t="s">
        <v>34</v>
      </c>
      <c r="C2289">
        <v>4</v>
      </c>
      <c r="D2289">
        <v>120</v>
      </c>
      <c r="E2289">
        <v>5</v>
      </c>
      <c r="F2289" t="s">
        <v>39</v>
      </c>
      <c r="G2289">
        <v>4</v>
      </c>
      <c r="H2289">
        <v>2023</v>
      </c>
      <c r="I2289">
        <v>34</v>
      </c>
      <c r="J2289">
        <v>2.41</v>
      </c>
      <c r="K2289">
        <v>0</v>
      </c>
      <c r="L2289">
        <v>39.1</v>
      </c>
      <c r="M2289">
        <v>6.3900000000000003E-4</v>
      </c>
      <c r="N2289">
        <v>0.16</v>
      </c>
      <c r="O2289">
        <v>0</v>
      </c>
      <c r="P2289">
        <v>5.3109433962264096E-3</v>
      </c>
      <c r="Q2289">
        <v>0</v>
      </c>
      <c r="R2289">
        <v>0.06</v>
      </c>
      <c r="S2289">
        <v>0</v>
      </c>
      <c r="T2289">
        <v>133.16999999999999</v>
      </c>
      <c r="U2289">
        <v>0.21</v>
      </c>
      <c r="V2289">
        <v>0</v>
      </c>
      <c r="W2289">
        <v>0.57999999999999996</v>
      </c>
      <c r="X2289">
        <v>0</v>
      </c>
      <c r="Y2289">
        <v>0.31</v>
      </c>
      <c r="Z2289">
        <v>0</v>
      </c>
      <c r="AA2289">
        <v>1.7999999999999999E-2</v>
      </c>
      <c r="AB2289">
        <v>0</v>
      </c>
      <c r="AC2289" t="s">
        <v>36</v>
      </c>
      <c r="AD2289" t="s">
        <v>36</v>
      </c>
      <c r="AE2289" t="s">
        <v>36</v>
      </c>
      <c r="AF2289" t="s">
        <v>36</v>
      </c>
      <c r="AG2289" t="s">
        <v>36</v>
      </c>
      <c r="AH2289" t="s">
        <v>36</v>
      </c>
    </row>
    <row r="2290" spans="1:34" x14ac:dyDescent="0.25">
      <c r="A2290">
        <v>1004</v>
      </c>
      <c r="B2290" t="s">
        <v>34</v>
      </c>
      <c r="C2290">
        <v>4</v>
      </c>
      <c r="D2290">
        <v>120</v>
      </c>
      <c r="E2290">
        <v>5</v>
      </c>
      <c r="F2290" t="s">
        <v>39</v>
      </c>
      <c r="G2290">
        <v>4</v>
      </c>
      <c r="H2290">
        <v>2024</v>
      </c>
      <c r="I2290">
        <v>35</v>
      </c>
      <c r="J2290">
        <v>2.41</v>
      </c>
      <c r="K2290">
        <v>0</v>
      </c>
      <c r="L2290">
        <v>39.1</v>
      </c>
      <c r="M2290">
        <v>6.3900000000000003E-4</v>
      </c>
      <c r="N2290">
        <v>0.16</v>
      </c>
      <c r="O2290">
        <v>0</v>
      </c>
      <c r="P2290">
        <v>5.3109433962264096E-3</v>
      </c>
      <c r="Q2290">
        <v>0</v>
      </c>
      <c r="R2290">
        <v>0.06</v>
      </c>
      <c r="S2290">
        <v>0</v>
      </c>
      <c r="T2290">
        <v>133.16999999999999</v>
      </c>
      <c r="U2290">
        <v>0.21</v>
      </c>
      <c r="V2290">
        <v>0</v>
      </c>
      <c r="W2290">
        <v>0.57999999999999996</v>
      </c>
      <c r="X2290">
        <v>0</v>
      </c>
      <c r="Y2290">
        <v>0.31</v>
      </c>
      <c r="Z2290">
        <v>0</v>
      </c>
      <c r="AA2290">
        <v>1.7999999999999999E-2</v>
      </c>
      <c r="AB2290">
        <v>0</v>
      </c>
      <c r="AC2290" t="s">
        <v>36</v>
      </c>
      <c r="AD2290" t="s">
        <v>36</v>
      </c>
      <c r="AE2290" t="s">
        <v>36</v>
      </c>
      <c r="AF2290" t="s">
        <v>36</v>
      </c>
      <c r="AG2290" t="s">
        <v>36</v>
      </c>
      <c r="AH2290" t="s">
        <v>36</v>
      </c>
    </row>
    <row r="2291" spans="1:34" x14ac:dyDescent="0.25">
      <c r="A2291">
        <v>1005</v>
      </c>
      <c r="B2291" t="s">
        <v>34</v>
      </c>
      <c r="C2291">
        <v>4</v>
      </c>
      <c r="D2291">
        <v>120</v>
      </c>
      <c r="E2291">
        <v>5</v>
      </c>
      <c r="F2291" t="s">
        <v>39</v>
      </c>
      <c r="G2291">
        <v>4</v>
      </c>
      <c r="H2291">
        <v>2025</v>
      </c>
      <c r="I2291">
        <v>36</v>
      </c>
      <c r="J2291">
        <v>2.41</v>
      </c>
      <c r="K2291">
        <v>0</v>
      </c>
      <c r="L2291">
        <v>39.1</v>
      </c>
      <c r="M2291">
        <v>6.3900000000000003E-4</v>
      </c>
      <c r="N2291">
        <v>0.16</v>
      </c>
      <c r="O2291">
        <v>0</v>
      </c>
      <c r="P2291">
        <v>5.3109433962264096E-3</v>
      </c>
      <c r="Q2291">
        <v>0</v>
      </c>
      <c r="R2291">
        <v>0.06</v>
      </c>
      <c r="S2291">
        <v>0</v>
      </c>
      <c r="T2291">
        <v>133.16999999999999</v>
      </c>
      <c r="U2291">
        <v>0.21</v>
      </c>
      <c r="V2291">
        <v>0</v>
      </c>
      <c r="W2291">
        <v>0.57999999999999996</v>
      </c>
      <c r="X2291">
        <v>0</v>
      </c>
      <c r="Y2291">
        <v>0.31</v>
      </c>
      <c r="Z2291">
        <v>0</v>
      </c>
      <c r="AA2291">
        <v>1.7999999999999999E-2</v>
      </c>
      <c r="AB2291">
        <v>0</v>
      </c>
      <c r="AC2291" t="s">
        <v>36</v>
      </c>
      <c r="AD2291" t="s">
        <v>36</v>
      </c>
      <c r="AE2291" t="s">
        <v>36</v>
      </c>
      <c r="AF2291" t="s">
        <v>36</v>
      </c>
      <c r="AG2291" t="s">
        <v>36</v>
      </c>
      <c r="AH2291" t="s">
        <v>36</v>
      </c>
    </row>
    <row r="2292" spans="1:34" x14ac:dyDescent="0.25">
      <c r="A2292">
        <v>1006</v>
      </c>
      <c r="B2292" t="s">
        <v>34</v>
      </c>
      <c r="C2292">
        <v>4</v>
      </c>
      <c r="D2292">
        <v>120</v>
      </c>
      <c r="E2292">
        <v>5</v>
      </c>
      <c r="F2292" t="s">
        <v>39</v>
      </c>
      <c r="G2292">
        <v>4</v>
      </c>
      <c r="H2292">
        <v>2026</v>
      </c>
      <c r="I2292">
        <v>37</v>
      </c>
      <c r="J2292">
        <v>2.41</v>
      </c>
      <c r="K2292">
        <v>0</v>
      </c>
      <c r="L2292">
        <v>39.1</v>
      </c>
      <c r="M2292">
        <v>6.3900000000000003E-4</v>
      </c>
      <c r="N2292">
        <v>0.16</v>
      </c>
      <c r="O2292">
        <v>0</v>
      </c>
      <c r="P2292">
        <v>5.3109433962264096E-3</v>
      </c>
      <c r="Q2292">
        <v>0</v>
      </c>
      <c r="R2292">
        <v>0.06</v>
      </c>
      <c r="S2292">
        <v>0</v>
      </c>
      <c r="T2292">
        <v>133.16999999999999</v>
      </c>
      <c r="U2292">
        <v>0.21</v>
      </c>
      <c r="V2292">
        <v>0</v>
      </c>
      <c r="W2292">
        <v>0.57999999999999996</v>
      </c>
      <c r="X2292">
        <v>0</v>
      </c>
      <c r="Y2292">
        <v>0.31</v>
      </c>
      <c r="Z2292">
        <v>0</v>
      </c>
      <c r="AA2292">
        <v>1.7999999999999999E-2</v>
      </c>
      <c r="AB2292">
        <v>0</v>
      </c>
      <c r="AC2292" t="s">
        <v>36</v>
      </c>
      <c r="AD2292" t="s">
        <v>36</v>
      </c>
      <c r="AE2292" t="s">
        <v>36</v>
      </c>
      <c r="AF2292" t="s">
        <v>36</v>
      </c>
      <c r="AG2292" t="s">
        <v>36</v>
      </c>
      <c r="AH2292" t="s">
        <v>36</v>
      </c>
    </row>
    <row r="2293" spans="1:34" x14ac:dyDescent="0.25">
      <c r="A2293">
        <v>1007</v>
      </c>
      <c r="B2293" t="s">
        <v>34</v>
      </c>
      <c r="C2293">
        <v>4</v>
      </c>
      <c r="D2293">
        <v>120</v>
      </c>
      <c r="E2293">
        <v>5</v>
      </c>
      <c r="F2293" t="s">
        <v>39</v>
      </c>
      <c r="G2293">
        <v>4</v>
      </c>
      <c r="H2293">
        <v>2027</v>
      </c>
      <c r="I2293">
        <v>38</v>
      </c>
      <c r="J2293">
        <v>2.41</v>
      </c>
      <c r="K2293">
        <v>0</v>
      </c>
      <c r="L2293">
        <v>39.1</v>
      </c>
      <c r="M2293">
        <v>6.3900000000000003E-4</v>
      </c>
      <c r="N2293">
        <v>0.16</v>
      </c>
      <c r="O2293">
        <v>0</v>
      </c>
      <c r="P2293">
        <v>5.3109433962264096E-3</v>
      </c>
      <c r="Q2293">
        <v>0</v>
      </c>
      <c r="R2293">
        <v>0.06</v>
      </c>
      <c r="S2293">
        <v>0</v>
      </c>
      <c r="T2293">
        <v>133.16999999999999</v>
      </c>
      <c r="U2293">
        <v>0.21</v>
      </c>
      <c r="V2293">
        <v>0</v>
      </c>
      <c r="W2293">
        <v>0.57999999999999996</v>
      </c>
      <c r="X2293">
        <v>0</v>
      </c>
      <c r="Y2293">
        <v>0.31</v>
      </c>
      <c r="Z2293">
        <v>0</v>
      </c>
      <c r="AA2293">
        <v>1.7999999999999999E-2</v>
      </c>
      <c r="AB2293">
        <v>0</v>
      </c>
      <c r="AC2293" t="s">
        <v>36</v>
      </c>
      <c r="AD2293" t="s">
        <v>36</v>
      </c>
      <c r="AE2293" t="s">
        <v>36</v>
      </c>
      <c r="AF2293" t="s">
        <v>36</v>
      </c>
      <c r="AG2293" t="s">
        <v>36</v>
      </c>
      <c r="AH2293" t="s">
        <v>36</v>
      </c>
    </row>
    <row r="2294" spans="1:34" x14ac:dyDescent="0.25">
      <c r="A2294">
        <v>1008</v>
      </c>
      <c r="B2294" t="s">
        <v>34</v>
      </c>
      <c r="C2294">
        <v>4</v>
      </c>
      <c r="D2294">
        <v>120</v>
      </c>
      <c r="E2294">
        <v>5</v>
      </c>
      <c r="F2294" t="s">
        <v>39</v>
      </c>
      <c r="G2294">
        <v>4</v>
      </c>
      <c r="H2294">
        <v>2028</v>
      </c>
      <c r="I2294">
        <v>39</v>
      </c>
      <c r="J2294">
        <v>2.41</v>
      </c>
      <c r="K2294">
        <v>0</v>
      </c>
      <c r="L2294">
        <v>39.1</v>
      </c>
      <c r="M2294">
        <v>6.3900000000000003E-4</v>
      </c>
      <c r="N2294">
        <v>0.16</v>
      </c>
      <c r="O2294">
        <v>0</v>
      </c>
      <c r="P2294">
        <v>5.3109433962264096E-3</v>
      </c>
      <c r="Q2294">
        <v>0</v>
      </c>
      <c r="R2294">
        <v>0.06</v>
      </c>
      <c r="S2294">
        <v>0</v>
      </c>
      <c r="T2294">
        <v>133.16999999999999</v>
      </c>
      <c r="U2294">
        <v>0.21</v>
      </c>
      <c r="V2294">
        <v>0</v>
      </c>
      <c r="W2294">
        <v>0.57999999999999996</v>
      </c>
      <c r="X2294">
        <v>0</v>
      </c>
      <c r="Y2294">
        <v>0.31</v>
      </c>
      <c r="Z2294">
        <v>0</v>
      </c>
      <c r="AA2294">
        <v>1.7999999999999999E-2</v>
      </c>
      <c r="AB2294">
        <v>0</v>
      </c>
      <c r="AC2294" t="s">
        <v>36</v>
      </c>
      <c r="AD2294" t="s">
        <v>36</v>
      </c>
      <c r="AE2294" t="s">
        <v>36</v>
      </c>
      <c r="AF2294" t="s">
        <v>36</v>
      </c>
      <c r="AG2294" t="s">
        <v>36</v>
      </c>
      <c r="AH2294" t="s">
        <v>36</v>
      </c>
    </row>
    <row r="2295" spans="1:34" x14ac:dyDescent="0.25">
      <c r="A2295">
        <v>1009</v>
      </c>
      <c r="B2295" t="s">
        <v>34</v>
      </c>
      <c r="C2295">
        <v>4</v>
      </c>
      <c r="D2295">
        <v>120</v>
      </c>
      <c r="E2295">
        <v>5</v>
      </c>
      <c r="F2295" t="s">
        <v>39</v>
      </c>
      <c r="G2295">
        <v>4</v>
      </c>
      <c r="H2295">
        <v>2029</v>
      </c>
      <c r="I2295">
        <v>40</v>
      </c>
      <c r="J2295">
        <v>2.41</v>
      </c>
      <c r="K2295">
        <v>0</v>
      </c>
      <c r="L2295">
        <v>39.1</v>
      </c>
      <c r="M2295">
        <v>6.3900000000000003E-4</v>
      </c>
      <c r="N2295">
        <v>0.16</v>
      </c>
      <c r="O2295">
        <v>0</v>
      </c>
      <c r="P2295">
        <v>5.3109433962264096E-3</v>
      </c>
      <c r="Q2295">
        <v>0</v>
      </c>
      <c r="R2295">
        <v>0.06</v>
      </c>
      <c r="S2295">
        <v>0</v>
      </c>
      <c r="T2295">
        <v>133.16999999999999</v>
      </c>
      <c r="U2295">
        <v>0.21</v>
      </c>
      <c r="V2295">
        <v>0</v>
      </c>
      <c r="W2295">
        <v>0.57999999999999996</v>
      </c>
      <c r="X2295">
        <v>0</v>
      </c>
      <c r="Y2295">
        <v>0.31</v>
      </c>
      <c r="Z2295">
        <v>0</v>
      </c>
      <c r="AA2295">
        <v>1.7999999999999999E-2</v>
      </c>
      <c r="AB2295">
        <v>0</v>
      </c>
      <c r="AC2295" t="s">
        <v>36</v>
      </c>
      <c r="AD2295" t="s">
        <v>36</v>
      </c>
      <c r="AE2295" t="s">
        <v>36</v>
      </c>
      <c r="AF2295" t="s">
        <v>36</v>
      </c>
      <c r="AG2295" t="s">
        <v>36</v>
      </c>
      <c r="AH2295" t="s">
        <v>36</v>
      </c>
    </row>
    <row r="2296" spans="1:34" x14ac:dyDescent="0.25">
      <c r="A2296">
        <v>1010</v>
      </c>
      <c r="B2296" t="s">
        <v>34</v>
      </c>
      <c r="C2296">
        <v>4</v>
      </c>
      <c r="D2296">
        <v>120</v>
      </c>
      <c r="E2296">
        <v>5</v>
      </c>
      <c r="F2296" t="s">
        <v>39</v>
      </c>
      <c r="G2296">
        <v>4</v>
      </c>
      <c r="H2296">
        <v>2030</v>
      </c>
      <c r="I2296">
        <v>41</v>
      </c>
      <c r="J2296">
        <v>2.41</v>
      </c>
      <c r="K2296">
        <v>0</v>
      </c>
      <c r="L2296">
        <v>39.1</v>
      </c>
      <c r="M2296">
        <v>6.3900000000000003E-4</v>
      </c>
      <c r="N2296">
        <v>0.16</v>
      </c>
      <c r="O2296">
        <v>0</v>
      </c>
      <c r="P2296">
        <v>5.3109433962264096E-3</v>
      </c>
      <c r="Q2296">
        <v>0</v>
      </c>
      <c r="R2296">
        <v>0.06</v>
      </c>
      <c r="S2296">
        <v>0</v>
      </c>
      <c r="T2296">
        <v>133.16999999999999</v>
      </c>
      <c r="U2296">
        <v>0.21</v>
      </c>
      <c r="V2296">
        <v>0</v>
      </c>
      <c r="W2296">
        <v>0.57999999999999996</v>
      </c>
      <c r="X2296">
        <v>0</v>
      </c>
      <c r="Y2296">
        <v>0.31</v>
      </c>
      <c r="Z2296">
        <v>0</v>
      </c>
      <c r="AA2296">
        <v>1.7999999999999999E-2</v>
      </c>
      <c r="AB2296">
        <v>0</v>
      </c>
      <c r="AC2296" t="s">
        <v>36</v>
      </c>
      <c r="AD2296" t="s">
        <v>36</v>
      </c>
      <c r="AE2296" t="s">
        <v>36</v>
      </c>
      <c r="AF2296" t="s">
        <v>36</v>
      </c>
      <c r="AG2296" t="s">
        <v>36</v>
      </c>
      <c r="AH2296" t="s">
        <v>36</v>
      </c>
    </row>
    <row r="2297" spans="1:34" x14ac:dyDescent="0.25">
      <c r="A2297">
        <v>1011</v>
      </c>
      <c r="B2297" t="s">
        <v>34</v>
      </c>
      <c r="C2297">
        <v>4</v>
      </c>
      <c r="D2297">
        <v>120</v>
      </c>
      <c r="E2297">
        <v>5</v>
      </c>
      <c r="F2297" t="s">
        <v>39</v>
      </c>
      <c r="G2297">
        <v>4</v>
      </c>
      <c r="H2297">
        <v>2031</v>
      </c>
      <c r="I2297">
        <v>42</v>
      </c>
      <c r="J2297">
        <v>2.41</v>
      </c>
      <c r="K2297">
        <v>0</v>
      </c>
      <c r="L2297">
        <v>39.1</v>
      </c>
      <c r="M2297">
        <v>6.3900000000000003E-4</v>
      </c>
      <c r="N2297">
        <v>0.16</v>
      </c>
      <c r="O2297">
        <v>0</v>
      </c>
      <c r="P2297">
        <v>5.3109433962264096E-3</v>
      </c>
      <c r="Q2297">
        <v>0</v>
      </c>
      <c r="R2297">
        <v>0.06</v>
      </c>
      <c r="S2297">
        <v>0</v>
      </c>
      <c r="T2297">
        <v>133.16999999999999</v>
      </c>
      <c r="U2297">
        <v>0.21</v>
      </c>
      <c r="V2297">
        <v>0</v>
      </c>
      <c r="W2297">
        <v>0.57999999999999996</v>
      </c>
      <c r="X2297">
        <v>0</v>
      </c>
      <c r="Y2297">
        <v>0.31</v>
      </c>
      <c r="Z2297">
        <v>0</v>
      </c>
      <c r="AA2297">
        <v>1.7999999999999999E-2</v>
      </c>
      <c r="AB2297">
        <v>0</v>
      </c>
      <c r="AC2297" t="s">
        <v>36</v>
      </c>
      <c r="AD2297" t="s">
        <v>36</v>
      </c>
      <c r="AE2297" t="s">
        <v>36</v>
      </c>
      <c r="AF2297" t="s">
        <v>36</v>
      </c>
      <c r="AG2297" t="s">
        <v>36</v>
      </c>
      <c r="AH2297" t="s">
        <v>36</v>
      </c>
    </row>
    <row r="2298" spans="1:34" x14ac:dyDescent="0.25">
      <c r="A2298">
        <v>1012</v>
      </c>
      <c r="B2298" t="s">
        <v>34</v>
      </c>
      <c r="C2298">
        <v>4</v>
      </c>
      <c r="D2298">
        <v>120</v>
      </c>
      <c r="E2298">
        <v>5</v>
      </c>
      <c r="F2298" t="s">
        <v>39</v>
      </c>
      <c r="G2298">
        <v>4</v>
      </c>
      <c r="H2298">
        <v>2032</v>
      </c>
      <c r="I2298">
        <v>43</v>
      </c>
      <c r="J2298">
        <v>2.41</v>
      </c>
      <c r="K2298">
        <v>0</v>
      </c>
      <c r="L2298">
        <v>39.1</v>
      </c>
      <c r="M2298">
        <v>6.3900000000000003E-4</v>
      </c>
      <c r="N2298">
        <v>0.16</v>
      </c>
      <c r="O2298">
        <v>0</v>
      </c>
      <c r="P2298">
        <v>5.3109433962264096E-3</v>
      </c>
      <c r="Q2298">
        <v>0</v>
      </c>
      <c r="R2298">
        <v>0.06</v>
      </c>
      <c r="S2298">
        <v>0</v>
      </c>
      <c r="T2298">
        <v>133.16999999999999</v>
      </c>
      <c r="U2298">
        <v>0.21</v>
      </c>
      <c r="V2298">
        <v>0</v>
      </c>
      <c r="W2298">
        <v>0.57999999999999996</v>
      </c>
      <c r="X2298">
        <v>0</v>
      </c>
      <c r="Y2298">
        <v>0.31</v>
      </c>
      <c r="Z2298">
        <v>0</v>
      </c>
      <c r="AA2298">
        <v>1.7999999999999999E-2</v>
      </c>
      <c r="AB2298">
        <v>0</v>
      </c>
      <c r="AC2298" t="s">
        <v>36</v>
      </c>
      <c r="AD2298" t="s">
        <v>36</v>
      </c>
      <c r="AE2298" t="s">
        <v>36</v>
      </c>
      <c r="AF2298" t="s">
        <v>36</v>
      </c>
      <c r="AG2298" t="s">
        <v>36</v>
      </c>
      <c r="AH2298" t="s">
        <v>36</v>
      </c>
    </row>
    <row r="2299" spans="1:34" x14ac:dyDescent="0.25">
      <c r="A2299">
        <v>1013</v>
      </c>
      <c r="B2299" t="s">
        <v>34</v>
      </c>
      <c r="C2299">
        <v>4</v>
      </c>
      <c r="D2299">
        <v>120</v>
      </c>
      <c r="E2299">
        <v>5</v>
      </c>
      <c r="F2299" t="s">
        <v>39</v>
      </c>
      <c r="G2299">
        <v>4</v>
      </c>
      <c r="H2299">
        <v>2033</v>
      </c>
      <c r="I2299">
        <v>44</v>
      </c>
      <c r="J2299">
        <v>2.41</v>
      </c>
      <c r="K2299">
        <v>0</v>
      </c>
      <c r="L2299">
        <v>39.1</v>
      </c>
      <c r="M2299">
        <v>6.3900000000000003E-4</v>
      </c>
      <c r="N2299">
        <v>0.16</v>
      </c>
      <c r="O2299">
        <v>0</v>
      </c>
      <c r="P2299">
        <v>5.3109433962264096E-3</v>
      </c>
      <c r="Q2299">
        <v>0</v>
      </c>
      <c r="R2299">
        <v>0.06</v>
      </c>
      <c r="S2299">
        <v>0</v>
      </c>
      <c r="T2299">
        <v>133.16999999999999</v>
      </c>
      <c r="U2299">
        <v>0.21</v>
      </c>
      <c r="V2299">
        <v>0</v>
      </c>
      <c r="W2299">
        <v>0.57999999999999996</v>
      </c>
      <c r="X2299">
        <v>0</v>
      </c>
      <c r="Y2299">
        <v>0.31</v>
      </c>
      <c r="Z2299">
        <v>0</v>
      </c>
      <c r="AA2299">
        <v>1.7999999999999999E-2</v>
      </c>
      <c r="AB2299">
        <v>0</v>
      </c>
      <c r="AC2299" t="s">
        <v>36</v>
      </c>
      <c r="AD2299" t="s">
        <v>36</v>
      </c>
      <c r="AE2299" t="s">
        <v>36</v>
      </c>
      <c r="AF2299" t="s">
        <v>36</v>
      </c>
      <c r="AG2299" t="s">
        <v>36</v>
      </c>
      <c r="AH2299" t="s">
        <v>36</v>
      </c>
    </row>
    <row r="2300" spans="1:34" x14ac:dyDescent="0.25">
      <c r="A2300">
        <v>1014</v>
      </c>
      <c r="B2300" t="s">
        <v>34</v>
      </c>
      <c r="C2300">
        <v>4</v>
      </c>
      <c r="D2300">
        <v>120</v>
      </c>
      <c r="E2300">
        <v>5</v>
      </c>
      <c r="F2300" t="s">
        <v>39</v>
      </c>
      <c r="G2300">
        <v>4</v>
      </c>
      <c r="H2300">
        <v>2034</v>
      </c>
      <c r="I2300">
        <v>45</v>
      </c>
      <c r="J2300">
        <v>2.41</v>
      </c>
      <c r="K2300">
        <v>0</v>
      </c>
      <c r="L2300">
        <v>39.1</v>
      </c>
      <c r="M2300">
        <v>6.3900000000000003E-4</v>
      </c>
      <c r="N2300">
        <v>0.16</v>
      </c>
      <c r="O2300">
        <v>0</v>
      </c>
      <c r="P2300">
        <v>5.3109433962264096E-3</v>
      </c>
      <c r="Q2300">
        <v>0</v>
      </c>
      <c r="R2300">
        <v>0.06</v>
      </c>
      <c r="S2300">
        <v>0</v>
      </c>
      <c r="T2300">
        <v>133.16999999999999</v>
      </c>
      <c r="U2300">
        <v>0.21</v>
      </c>
      <c r="V2300">
        <v>0</v>
      </c>
      <c r="W2300">
        <v>0.57999999999999996</v>
      </c>
      <c r="X2300">
        <v>0</v>
      </c>
      <c r="Y2300">
        <v>0.31</v>
      </c>
      <c r="Z2300">
        <v>0</v>
      </c>
      <c r="AA2300">
        <v>1.7999999999999999E-2</v>
      </c>
      <c r="AB2300">
        <v>0</v>
      </c>
      <c r="AC2300" t="s">
        <v>36</v>
      </c>
      <c r="AD2300" t="s">
        <v>36</v>
      </c>
      <c r="AE2300" t="s">
        <v>36</v>
      </c>
      <c r="AF2300" t="s">
        <v>36</v>
      </c>
      <c r="AG2300" t="s">
        <v>36</v>
      </c>
      <c r="AH2300" t="s">
        <v>36</v>
      </c>
    </row>
    <row r="2301" spans="1:34" x14ac:dyDescent="0.25">
      <c r="A2301">
        <v>1015</v>
      </c>
      <c r="B2301" t="s">
        <v>34</v>
      </c>
      <c r="C2301">
        <v>4</v>
      </c>
      <c r="D2301">
        <v>120</v>
      </c>
      <c r="E2301">
        <v>5</v>
      </c>
      <c r="F2301" t="s">
        <v>39</v>
      </c>
      <c r="G2301">
        <v>4</v>
      </c>
      <c r="H2301">
        <v>2035</v>
      </c>
      <c r="I2301">
        <v>46</v>
      </c>
      <c r="J2301">
        <v>2.41</v>
      </c>
      <c r="K2301">
        <v>0</v>
      </c>
      <c r="L2301">
        <v>39.1</v>
      </c>
      <c r="M2301">
        <v>6.3900000000000003E-4</v>
      </c>
      <c r="N2301">
        <v>0.16</v>
      </c>
      <c r="O2301">
        <v>0</v>
      </c>
      <c r="P2301">
        <v>5.3109433962264096E-3</v>
      </c>
      <c r="Q2301">
        <v>0</v>
      </c>
      <c r="R2301">
        <v>0.06</v>
      </c>
      <c r="S2301">
        <v>0</v>
      </c>
      <c r="T2301">
        <v>133.16999999999999</v>
      </c>
      <c r="U2301">
        <v>0.21</v>
      </c>
      <c r="V2301">
        <v>0</v>
      </c>
      <c r="W2301">
        <v>0.57999999999999996</v>
      </c>
      <c r="X2301">
        <v>0</v>
      </c>
      <c r="Y2301">
        <v>0.31</v>
      </c>
      <c r="Z2301">
        <v>0</v>
      </c>
      <c r="AA2301">
        <v>1.7999999999999999E-2</v>
      </c>
      <c r="AB2301">
        <v>0</v>
      </c>
      <c r="AC2301" t="s">
        <v>36</v>
      </c>
      <c r="AD2301" t="s">
        <v>36</v>
      </c>
      <c r="AE2301" t="s">
        <v>36</v>
      </c>
      <c r="AF2301" t="s">
        <v>36</v>
      </c>
      <c r="AG2301" t="s">
        <v>36</v>
      </c>
      <c r="AH2301" t="s">
        <v>36</v>
      </c>
    </row>
    <row r="2302" spans="1:34" x14ac:dyDescent="0.25">
      <c r="A2302">
        <v>1016</v>
      </c>
      <c r="B2302" t="s">
        <v>34</v>
      </c>
      <c r="C2302">
        <v>4</v>
      </c>
      <c r="D2302">
        <v>120</v>
      </c>
      <c r="E2302">
        <v>5</v>
      </c>
      <c r="F2302" t="s">
        <v>39</v>
      </c>
      <c r="G2302">
        <v>4</v>
      </c>
      <c r="H2302">
        <v>2036</v>
      </c>
      <c r="I2302">
        <v>47</v>
      </c>
      <c r="J2302">
        <v>2.41</v>
      </c>
      <c r="K2302">
        <v>0</v>
      </c>
      <c r="L2302">
        <v>39.1</v>
      </c>
      <c r="M2302">
        <v>6.3900000000000003E-4</v>
      </c>
      <c r="N2302">
        <v>0.16</v>
      </c>
      <c r="O2302">
        <v>0</v>
      </c>
      <c r="P2302">
        <v>5.3109433962264096E-3</v>
      </c>
      <c r="Q2302">
        <v>0</v>
      </c>
      <c r="R2302">
        <v>0.06</v>
      </c>
      <c r="S2302">
        <v>0</v>
      </c>
      <c r="T2302">
        <v>133.16999999999999</v>
      </c>
      <c r="U2302">
        <v>0.21</v>
      </c>
      <c r="V2302">
        <v>0</v>
      </c>
      <c r="W2302">
        <v>0.57999999999999996</v>
      </c>
      <c r="X2302">
        <v>0</v>
      </c>
      <c r="Y2302">
        <v>0.31</v>
      </c>
      <c r="Z2302">
        <v>0</v>
      </c>
      <c r="AA2302">
        <v>1.7999999999999999E-2</v>
      </c>
      <c r="AB2302">
        <v>0</v>
      </c>
      <c r="AC2302" t="s">
        <v>36</v>
      </c>
      <c r="AD2302" t="s">
        <v>36</v>
      </c>
      <c r="AE2302" t="s">
        <v>36</v>
      </c>
      <c r="AF2302" t="s">
        <v>36</v>
      </c>
      <c r="AG2302" t="s">
        <v>36</v>
      </c>
      <c r="AH2302" t="s">
        <v>36</v>
      </c>
    </row>
    <row r="2303" spans="1:34" x14ac:dyDescent="0.25">
      <c r="A2303">
        <v>1017</v>
      </c>
      <c r="B2303" t="s">
        <v>34</v>
      </c>
      <c r="C2303">
        <v>4</v>
      </c>
      <c r="D2303">
        <v>120</v>
      </c>
      <c r="E2303">
        <v>5</v>
      </c>
      <c r="F2303" t="s">
        <v>39</v>
      </c>
      <c r="G2303">
        <v>4</v>
      </c>
      <c r="H2303">
        <v>2037</v>
      </c>
      <c r="I2303">
        <v>48</v>
      </c>
      <c r="J2303">
        <v>2.41</v>
      </c>
      <c r="K2303">
        <v>0</v>
      </c>
      <c r="L2303">
        <v>39.1</v>
      </c>
      <c r="M2303">
        <v>6.3900000000000003E-4</v>
      </c>
      <c r="N2303">
        <v>0.16</v>
      </c>
      <c r="O2303">
        <v>0</v>
      </c>
      <c r="P2303">
        <v>5.3109433962264096E-3</v>
      </c>
      <c r="Q2303">
        <v>0</v>
      </c>
      <c r="R2303">
        <v>0.06</v>
      </c>
      <c r="S2303">
        <v>0</v>
      </c>
      <c r="T2303">
        <v>133.16999999999999</v>
      </c>
      <c r="U2303">
        <v>0.21</v>
      </c>
      <c r="V2303">
        <v>0</v>
      </c>
      <c r="W2303">
        <v>0.57999999999999996</v>
      </c>
      <c r="X2303">
        <v>0</v>
      </c>
      <c r="Y2303">
        <v>0.31</v>
      </c>
      <c r="Z2303">
        <v>0</v>
      </c>
      <c r="AA2303">
        <v>1.7999999999999999E-2</v>
      </c>
      <c r="AB2303">
        <v>0</v>
      </c>
      <c r="AC2303" t="s">
        <v>36</v>
      </c>
      <c r="AD2303" t="s">
        <v>36</v>
      </c>
      <c r="AE2303" t="s">
        <v>36</v>
      </c>
      <c r="AF2303" t="s">
        <v>36</v>
      </c>
      <c r="AG2303" t="s">
        <v>36</v>
      </c>
      <c r="AH2303" t="s">
        <v>36</v>
      </c>
    </row>
    <row r="2304" spans="1:34" x14ac:dyDescent="0.25">
      <c r="A2304">
        <v>1018</v>
      </c>
      <c r="B2304" t="s">
        <v>34</v>
      </c>
      <c r="C2304">
        <v>4</v>
      </c>
      <c r="D2304">
        <v>120</v>
      </c>
      <c r="E2304">
        <v>5</v>
      </c>
      <c r="F2304" t="s">
        <v>39</v>
      </c>
      <c r="G2304">
        <v>4</v>
      </c>
      <c r="H2304">
        <v>2038</v>
      </c>
      <c r="I2304">
        <v>49</v>
      </c>
      <c r="J2304">
        <v>2.41</v>
      </c>
      <c r="K2304">
        <v>0</v>
      </c>
      <c r="L2304">
        <v>39.1</v>
      </c>
      <c r="M2304">
        <v>6.3900000000000003E-4</v>
      </c>
      <c r="N2304">
        <v>0.16</v>
      </c>
      <c r="O2304">
        <v>0</v>
      </c>
      <c r="P2304">
        <v>5.3109433962264096E-3</v>
      </c>
      <c r="Q2304">
        <v>0</v>
      </c>
      <c r="R2304">
        <v>0.06</v>
      </c>
      <c r="S2304">
        <v>0</v>
      </c>
      <c r="T2304">
        <v>133.16999999999999</v>
      </c>
      <c r="U2304">
        <v>0.21</v>
      </c>
      <c r="V2304">
        <v>0</v>
      </c>
      <c r="W2304">
        <v>0.57999999999999996</v>
      </c>
      <c r="X2304">
        <v>0</v>
      </c>
      <c r="Y2304">
        <v>0.31</v>
      </c>
      <c r="Z2304">
        <v>0</v>
      </c>
      <c r="AA2304">
        <v>1.7999999999999999E-2</v>
      </c>
      <c r="AB2304">
        <v>0</v>
      </c>
      <c r="AC2304" t="s">
        <v>36</v>
      </c>
      <c r="AD2304" t="s">
        <v>36</v>
      </c>
      <c r="AE2304" t="s">
        <v>36</v>
      </c>
      <c r="AF2304" t="s">
        <v>36</v>
      </c>
      <c r="AG2304" t="s">
        <v>36</v>
      </c>
      <c r="AH2304" t="s">
        <v>36</v>
      </c>
    </row>
    <row r="2305" spans="1:34" x14ac:dyDescent="0.25">
      <c r="A2305">
        <v>1019</v>
      </c>
      <c r="B2305" t="s">
        <v>34</v>
      </c>
      <c r="C2305">
        <v>4</v>
      </c>
      <c r="D2305">
        <v>120</v>
      </c>
      <c r="E2305">
        <v>5</v>
      </c>
      <c r="F2305" t="s">
        <v>39</v>
      </c>
      <c r="G2305">
        <v>4</v>
      </c>
      <c r="H2305">
        <v>2039</v>
      </c>
      <c r="I2305">
        <v>50</v>
      </c>
      <c r="J2305">
        <v>2.41</v>
      </c>
      <c r="K2305">
        <v>0</v>
      </c>
      <c r="L2305">
        <v>39.1</v>
      </c>
      <c r="M2305">
        <v>6.3900000000000003E-4</v>
      </c>
      <c r="N2305">
        <v>0.16</v>
      </c>
      <c r="O2305">
        <v>0</v>
      </c>
      <c r="P2305">
        <v>5.3109433962264096E-3</v>
      </c>
      <c r="Q2305">
        <v>0</v>
      </c>
      <c r="R2305">
        <v>0.06</v>
      </c>
      <c r="S2305">
        <v>0</v>
      </c>
      <c r="T2305">
        <v>133.16999999999999</v>
      </c>
      <c r="U2305">
        <v>0.21</v>
      </c>
      <c r="V2305">
        <v>0</v>
      </c>
      <c r="W2305">
        <v>0.57999999999999996</v>
      </c>
      <c r="X2305">
        <v>0</v>
      </c>
      <c r="Y2305">
        <v>0.31</v>
      </c>
      <c r="Z2305">
        <v>0</v>
      </c>
      <c r="AA2305">
        <v>1.7999999999999999E-2</v>
      </c>
      <c r="AB2305">
        <v>0</v>
      </c>
      <c r="AC2305" t="s">
        <v>36</v>
      </c>
      <c r="AD2305" t="s">
        <v>36</v>
      </c>
      <c r="AE2305" t="s">
        <v>36</v>
      </c>
      <c r="AF2305" t="s">
        <v>36</v>
      </c>
      <c r="AG2305" t="s">
        <v>36</v>
      </c>
      <c r="AH2305" t="s">
        <v>36</v>
      </c>
    </row>
    <row r="2306" spans="1:34" x14ac:dyDescent="0.25">
      <c r="A2306">
        <v>1020</v>
      </c>
      <c r="B2306" t="s">
        <v>34</v>
      </c>
      <c r="C2306">
        <v>4</v>
      </c>
      <c r="D2306">
        <v>120</v>
      </c>
      <c r="E2306">
        <v>5</v>
      </c>
      <c r="F2306" t="s">
        <v>39</v>
      </c>
      <c r="G2306">
        <v>4</v>
      </c>
      <c r="H2306">
        <v>2040</v>
      </c>
      <c r="I2306">
        <v>51</v>
      </c>
      <c r="J2306">
        <v>2.41</v>
      </c>
      <c r="K2306">
        <v>0</v>
      </c>
      <c r="L2306">
        <v>39.1</v>
      </c>
      <c r="M2306">
        <v>6.3900000000000003E-4</v>
      </c>
      <c r="N2306">
        <v>0.16</v>
      </c>
      <c r="O2306">
        <v>0</v>
      </c>
      <c r="P2306">
        <v>5.3109433962264096E-3</v>
      </c>
      <c r="Q2306">
        <v>0</v>
      </c>
      <c r="R2306">
        <v>0.06</v>
      </c>
      <c r="S2306">
        <v>0</v>
      </c>
      <c r="T2306">
        <v>133.16999999999999</v>
      </c>
      <c r="U2306">
        <v>0.21</v>
      </c>
      <c r="V2306">
        <v>0</v>
      </c>
      <c r="W2306">
        <v>0.57999999999999996</v>
      </c>
      <c r="X2306">
        <v>0</v>
      </c>
      <c r="Y2306">
        <v>0.31</v>
      </c>
      <c r="Z2306">
        <v>0</v>
      </c>
      <c r="AA2306">
        <v>1.7999999999999999E-2</v>
      </c>
      <c r="AB2306">
        <v>0</v>
      </c>
      <c r="AC2306" t="s">
        <v>36</v>
      </c>
      <c r="AD2306" t="s">
        <v>36</v>
      </c>
      <c r="AE2306" t="s">
        <v>36</v>
      </c>
      <c r="AF2306" t="s">
        <v>36</v>
      </c>
      <c r="AG2306" t="s">
        <v>36</v>
      </c>
      <c r="AH2306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1"/>
  <sheetViews>
    <sheetView topLeftCell="A984" workbookViewId="0">
      <selection activeCell="T984" sqref="T1:T1048576"/>
    </sheetView>
  </sheetViews>
  <sheetFormatPr defaultRowHeight="15" x14ac:dyDescent="0.25"/>
  <cols>
    <col min="8" max="12" width="14.140625" customWidth="1"/>
    <col min="13" max="14" width="14.5703125" customWidth="1"/>
    <col min="15" max="18" width="14.140625" hidden="1" customWidth="1"/>
    <col min="19" max="19" width="14.140625" customWidth="1"/>
    <col min="28" max="28" width="4.85546875" customWidth="1"/>
    <col min="29" max="33" width="9.140625" hidden="1" customWidth="1"/>
  </cols>
  <sheetData>
    <row r="1" spans="1:33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</row>
    <row r="2" spans="1:33" x14ac:dyDescent="0.25">
      <c r="A2" t="s">
        <v>34</v>
      </c>
      <c r="B2">
        <v>4</v>
      </c>
      <c r="C2">
        <v>5</v>
      </c>
      <c r="D2">
        <v>1</v>
      </c>
      <c r="E2" t="s">
        <v>35</v>
      </c>
      <c r="F2">
        <v>1</v>
      </c>
      <c r="G2">
        <v>1990</v>
      </c>
      <c r="H2">
        <v>1</v>
      </c>
      <c r="I2">
        <v>34.200000000000003</v>
      </c>
      <c r="J2">
        <v>0</v>
      </c>
      <c r="K2">
        <v>54.1</v>
      </c>
      <c r="L2">
        <v>0</v>
      </c>
      <c r="M2">
        <v>0.01</v>
      </c>
      <c r="N2">
        <v>0</v>
      </c>
      <c r="O2" s="1">
        <v>7.7893836477987394E-2</v>
      </c>
      <c r="P2">
        <v>0</v>
      </c>
      <c r="Q2">
        <v>0.42</v>
      </c>
      <c r="R2">
        <v>0</v>
      </c>
      <c r="S2">
        <v>79.58</v>
      </c>
      <c r="T2">
        <v>3.23</v>
      </c>
      <c r="U2">
        <v>0</v>
      </c>
      <c r="V2">
        <v>12.57</v>
      </c>
      <c r="W2">
        <v>0</v>
      </c>
      <c r="X2">
        <v>6.77</v>
      </c>
      <c r="Y2">
        <v>0</v>
      </c>
      <c r="Z2">
        <v>1.07</v>
      </c>
      <c r="AA2">
        <v>0</v>
      </c>
      <c r="AB2" t="s">
        <v>36</v>
      </c>
      <c r="AC2" t="s">
        <v>36</v>
      </c>
      <c r="AD2" t="s">
        <v>36</v>
      </c>
      <c r="AE2" t="s">
        <v>36</v>
      </c>
      <c r="AF2" t="s">
        <v>36</v>
      </c>
      <c r="AG2" t="s">
        <v>36</v>
      </c>
    </row>
    <row r="3" spans="1:33" x14ac:dyDescent="0.25">
      <c r="A3" t="s">
        <v>34</v>
      </c>
      <c r="B3">
        <v>4</v>
      </c>
      <c r="C3">
        <v>5</v>
      </c>
      <c r="D3">
        <v>1</v>
      </c>
      <c r="E3" t="s">
        <v>35</v>
      </c>
      <c r="F3">
        <v>1</v>
      </c>
      <c r="G3">
        <v>1991</v>
      </c>
      <c r="H3">
        <v>2</v>
      </c>
      <c r="I3">
        <v>34.200000000000003</v>
      </c>
      <c r="J3">
        <v>0</v>
      </c>
      <c r="K3">
        <v>54.1</v>
      </c>
      <c r="L3">
        <v>0</v>
      </c>
      <c r="M3">
        <v>0.01</v>
      </c>
      <c r="N3">
        <v>0</v>
      </c>
      <c r="O3" s="1">
        <v>5.3463496855345898E-2</v>
      </c>
      <c r="P3">
        <v>0</v>
      </c>
      <c r="Q3">
        <v>0.42</v>
      </c>
      <c r="R3">
        <v>0</v>
      </c>
      <c r="S3">
        <v>79.58</v>
      </c>
      <c r="T3">
        <v>3.23</v>
      </c>
      <c r="U3">
        <v>0</v>
      </c>
      <c r="V3">
        <v>12.57</v>
      </c>
      <c r="W3">
        <v>0</v>
      </c>
      <c r="X3">
        <v>6.77</v>
      </c>
      <c r="Y3">
        <v>0</v>
      </c>
      <c r="Z3">
        <v>1.07</v>
      </c>
      <c r="AA3">
        <v>0</v>
      </c>
      <c r="AB3" t="s">
        <v>36</v>
      </c>
      <c r="AC3" t="s">
        <v>36</v>
      </c>
      <c r="AD3" t="s">
        <v>36</v>
      </c>
      <c r="AE3" t="s">
        <v>36</v>
      </c>
      <c r="AF3" t="s">
        <v>36</v>
      </c>
      <c r="AG3" t="s">
        <v>36</v>
      </c>
    </row>
    <row r="4" spans="1:33" x14ac:dyDescent="0.25">
      <c r="A4" t="s">
        <v>34</v>
      </c>
      <c r="B4">
        <v>4</v>
      </c>
      <c r="C4">
        <v>5</v>
      </c>
      <c r="D4">
        <v>1</v>
      </c>
      <c r="E4" t="s">
        <v>35</v>
      </c>
      <c r="F4">
        <v>1</v>
      </c>
      <c r="G4">
        <v>1992</v>
      </c>
      <c r="H4">
        <v>3</v>
      </c>
      <c r="I4">
        <v>34.200000000000003</v>
      </c>
      <c r="J4">
        <v>0</v>
      </c>
      <c r="K4">
        <v>54.1</v>
      </c>
      <c r="L4">
        <v>0</v>
      </c>
      <c r="M4">
        <v>0.01</v>
      </c>
      <c r="N4">
        <v>0</v>
      </c>
      <c r="O4" s="1">
        <v>5.3463496855345898E-2</v>
      </c>
      <c r="P4">
        <v>0</v>
      </c>
      <c r="Q4">
        <v>0.42</v>
      </c>
      <c r="R4">
        <v>0</v>
      </c>
      <c r="S4">
        <v>79.58</v>
      </c>
      <c r="T4">
        <v>3.23</v>
      </c>
      <c r="U4">
        <v>0</v>
      </c>
      <c r="V4">
        <v>12.57</v>
      </c>
      <c r="W4">
        <v>0</v>
      </c>
      <c r="X4">
        <v>6.77</v>
      </c>
      <c r="Y4">
        <v>0</v>
      </c>
      <c r="Z4">
        <v>1.07</v>
      </c>
      <c r="AA4">
        <v>0</v>
      </c>
      <c r="AB4" t="s">
        <v>36</v>
      </c>
      <c r="AC4" t="s">
        <v>36</v>
      </c>
      <c r="AD4" t="s">
        <v>36</v>
      </c>
      <c r="AE4" t="s">
        <v>36</v>
      </c>
      <c r="AF4" t="s">
        <v>36</v>
      </c>
      <c r="AG4" t="s">
        <v>36</v>
      </c>
    </row>
    <row r="5" spans="1:33" x14ac:dyDescent="0.25">
      <c r="A5" t="s">
        <v>34</v>
      </c>
      <c r="B5">
        <v>4</v>
      </c>
      <c r="C5">
        <v>5</v>
      </c>
      <c r="D5">
        <v>1</v>
      </c>
      <c r="E5" t="s">
        <v>35</v>
      </c>
      <c r="F5">
        <v>1</v>
      </c>
      <c r="G5">
        <v>1993</v>
      </c>
      <c r="H5">
        <v>4</v>
      </c>
      <c r="I5">
        <v>34.200000000000003</v>
      </c>
      <c r="J5">
        <v>0</v>
      </c>
      <c r="K5">
        <v>54.1</v>
      </c>
      <c r="L5">
        <v>0</v>
      </c>
      <c r="M5">
        <v>0.01</v>
      </c>
      <c r="N5">
        <v>0</v>
      </c>
      <c r="O5" s="1">
        <v>5.3463496855345898E-2</v>
      </c>
      <c r="P5">
        <v>0</v>
      </c>
      <c r="Q5">
        <v>0.42</v>
      </c>
      <c r="R5">
        <v>0</v>
      </c>
      <c r="S5">
        <v>79.58</v>
      </c>
      <c r="T5">
        <v>3.23</v>
      </c>
      <c r="U5">
        <v>0</v>
      </c>
      <c r="V5">
        <v>12.57</v>
      </c>
      <c r="W5">
        <v>0</v>
      </c>
      <c r="X5">
        <v>6.77</v>
      </c>
      <c r="Y5">
        <v>0</v>
      </c>
      <c r="Z5">
        <v>1.07</v>
      </c>
      <c r="AA5">
        <v>0</v>
      </c>
      <c r="AB5" t="s">
        <v>36</v>
      </c>
      <c r="AC5" t="s">
        <v>36</v>
      </c>
      <c r="AD5" t="s">
        <v>36</v>
      </c>
      <c r="AE5" t="s">
        <v>36</v>
      </c>
      <c r="AF5" t="s">
        <v>36</v>
      </c>
      <c r="AG5" t="s">
        <v>36</v>
      </c>
    </row>
    <row r="6" spans="1:33" x14ac:dyDescent="0.25">
      <c r="A6" t="s">
        <v>34</v>
      </c>
      <c r="B6">
        <v>4</v>
      </c>
      <c r="C6">
        <v>5</v>
      </c>
      <c r="D6">
        <v>1</v>
      </c>
      <c r="E6" t="s">
        <v>35</v>
      </c>
      <c r="F6">
        <v>1</v>
      </c>
      <c r="G6">
        <v>1994</v>
      </c>
      <c r="H6">
        <v>5</v>
      </c>
      <c r="I6">
        <v>34.200000000000003</v>
      </c>
      <c r="J6">
        <v>0</v>
      </c>
      <c r="K6">
        <v>54.1</v>
      </c>
      <c r="L6">
        <v>0</v>
      </c>
      <c r="M6">
        <v>0.01</v>
      </c>
      <c r="N6">
        <v>0</v>
      </c>
      <c r="O6" s="1">
        <v>5.3463496855345898E-2</v>
      </c>
      <c r="P6">
        <v>0</v>
      </c>
      <c r="Q6">
        <v>0.42</v>
      </c>
      <c r="R6">
        <v>0</v>
      </c>
      <c r="S6">
        <v>79.58</v>
      </c>
      <c r="T6">
        <v>3.23</v>
      </c>
      <c r="U6">
        <v>0</v>
      </c>
      <c r="V6">
        <v>12.57</v>
      </c>
      <c r="W6">
        <v>0</v>
      </c>
      <c r="X6">
        <v>6.77</v>
      </c>
      <c r="Y6">
        <v>0</v>
      </c>
      <c r="Z6">
        <v>1.07</v>
      </c>
      <c r="AA6">
        <v>0</v>
      </c>
      <c r="AB6" t="s">
        <v>36</v>
      </c>
      <c r="AC6" t="s">
        <v>36</v>
      </c>
      <c r="AD6" t="s">
        <v>36</v>
      </c>
      <c r="AE6" t="s">
        <v>36</v>
      </c>
      <c r="AF6" t="s">
        <v>36</v>
      </c>
      <c r="AG6" t="s">
        <v>36</v>
      </c>
    </row>
    <row r="7" spans="1:33" x14ac:dyDescent="0.25">
      <c r="A7" t="s">
        <v>34</v>
      </c>
      <c r="B7">
        <v>4</v>
      </c>
      <c r="C7">
        <v>5</v>
      </c>
      <c r="D7">
        <v>1</v>
      </c>
      <c r="E7" t="s">
        <v>35</v>
      </c>
      <c r="F7">
        <v>1</v>
      </c>
      <c r="G7">
        <v>1995</v>
      </c>
      <c r="H7">
        <v>6</v>
      </c>
      <c r="I7">
        <v>34.200000000000003</v>
      </c>
      <c r="J7">
        <v>0</v>
      </c>
      <c r="K7">
        <v>54.1</v>
      </c>
      <c r="L7">
        <v>0</v>
      </c>
      <c r="M7">
        <v>0.01</v>
      </c>
      <c r="N7">
        <v>0</v>
      </c>
      <c r="O7" s="1">
        <v>5.3463496855345898E-2</v>
      </c>
      <c r="P7">
        <v>0</v>
      </c>
      <c r="Q7">
        <v>0.42</v>
      </c>
      <c r="R7">
        <v>0</v>
      </c>
      <c r="S7">
        <v>79.58</v>
      </c>
      <c r="T7">
        <v>3.23</v>
      </c>
      <c r="U7">
        <v>0</v>
      </c>
      <c r="V7">
        <v>12.57</v>
      </c>
      <c r="W7">
        <v>0</v>
      </c>
      <c r="X7">
        <v>6.77</v>
      </c>
      <c r="Y7">
        <v>0</v>
      </c>
      <c r="Z7">
        <v>1.07</v>
      </c>
      <c r="AA7">
        <v>0</v>
      </c>
      <c r="AB7" t="s">
        <v>36</v>
      </c>
      <c r="AC7" t="s">
        <v>36</v>
      </c>
      <c r="AD7" t="s">
        <v>36</v>
      </c>
      <c r="AE7" t="s">
        <v>36</v>
      </c>
      <c r="AF7" t="s">
        <v>36</v>
      </c>
      <c r="AG7" t="s">
        <v>36</v>
      </c>
    </row>
    <row r="8" spans="1:33" x14ac:dyDescent="0.25">
      <c r="A8" t="s">
        <v>34</v>
      </c>
      <c r="B8">
        <v>4</v>
      </c>
      <c r="C8">
        <v>5</v>
      </c>
      <c r="D8">
        <v>1</v>
      </c>
      <c r="E8" t="s">
        <v>35</v>
      </c>
      <c r="F8">
        <v>1</v>
      </c>
      <c r="G8">
        <v>1996</v>
      </c>
      <c r="H8">
        <v>7</v>
      </c>
      <c r="I8">
        <v>34.200000000000003</v>
      </c>
      <c r="J8">
        <v>0</v>
      </c>
      <c r="K8">
        <v>54.1</v>
      </c>
      <c r="L8">
        <v>0</v>
      </c>
      <c r="M8">
        <v>0.01</v>
      </c>
      <c r="N8">
        <v>0</v>
      </c>
      <c r="O8" s="1">
        <v>7.0812578616352203E-3</v>
      </c>
      <c r="P8">
        <v>0</v>
      </c>
      <c r="Q8">
        <v>0.42</v>
      </c>
      <c r="R8">
        <v>0</v>
      </c>
      <c r="S8">
        <v>79.58</v>
      </c>
      <c r="T8">
        <v>3.23</v>
      </c>
      <c r="U8">
        <v>0</v>
      </c>
      <c r="V8">
        <v>12.57</v>
      </c>
      <c r="W8">
        <v>0</v>
      </c>
      <c r="X8">
        <v>6.77</v>
      </c>
      <c r="Y8">
        <v>0</v>
      </c>
      <c r="Z8">
        <v>1.07</v>
      </c>
      <c r="AA8">
        <v>0</v>
      </c>
      <c r="AB8" t="s">
        <v>36</v>
      </c>
      <c r="AC8" t="s">
        <v>36</v>
      </c>
      <c r="AD8" t="s">
        <v>36</v>
      </c>
      <c r="AE8" t="s">
        <v>36</v>
      </c>
      <c r="AF8" t="s">
        <v>36</v>
      </c>
      <c r="AG8" t="s">
        <v>36</v>
      </c>
    </row>
    <row r="9" spans="1:33" x14ac:dyDescent="0.25">
      <c r="A9" t="s">
        <v>34</v>
      </c>
      <c r="B9">
        <v>4</v>
      </c>
      <c r="C9">
        <v>5</v>
      </c>
      <c r="D9">
        <v>1</v>
      </c>
      <c r="E9" t="s">
        <v>35</v>
      </c>
      <c r="F9">
        <v>1</v>
      </c>
      <c r="G9">
        <v>1997</v>
      </c>
      <c r="H9">
        <v>8</v>
      </c>
      <c r="I9">
        <v>34.200000000000003</v>
      </c>
      <c r="J9">
        <v>0</v>
      </c>
      <c r="K9">
        <v>54.1</v>
      </c>
      <c r="L9">
        <v>0</v>
      </c>
      <c r="M9">
        <v>0.01</v>
      </c>
      <c r="N9">
        <v>0</v>
      </c>
      <c r="O9" s="1">
        <v>5.3109433962264096E-3</v>
      </c>
      <c r="P9">
        <v>0</v>
      </c>
      <c r="Q9">
        <v>0.42</v>
      </c>
      <c r="R9">
        <v>0</v>
      </c>
      <c r="S9">
        <v>79.58</v>
      </c>
      <c r="T9">
        <v>3.23</v>
      </c>
      <c r="U9">
        <v>0</v>
      </c>
      <c r="V9">
        <v>12.57</v>
      </c>
      <c r="W9">
        <v>0</v>
      </c>
      <c r="X9">
        <v>6.77</v>
      </c>
      <c r="Y9">
        <v>0</v>
      </c>
      <c r="Z9">
        <v>1.07</v>
      </c>
      <c r="AA9">
        <v>0</v>
      </c>
      <c r="AB9" t="s">
        <v>36</v>
      </c>
      <c r="AC9" t="s">
        <v>36</v>
      </c>
      <c r="AD9" t="s">
        <v>36</v>
      </c>
      <c r="AE9" t="s">
        <v>36</v>
      </c>
      <c r="AF9" t="s">
        <v>36</v>
      </c>
      <c r="AG9" t="s">
        <v>36</v>
      </c>
    </row>
    <row r="10" spans="1:33" x14ac:dyDescent="0.25">
      <c r="A10" t="s">
        <v>34</v>
      </c>
      <c r="B10">
        <v>4</v>
      </c>
      <c r="C10">
        <v>5</v>
      </c>
      <c r="D10">
        <v>1</v>
      </c>
      <c r="E10" t="s">
        <v>35</v>
      </c>
      <c r="F10">
        <v>1</v>
      </c>
      <c r="G10">
        <v>1998</v>
      </c>
      <c r="H10">
        <v>9</v>
      </c>
      <c r="I10">
        <v>34.200000000000003</v>
      </c>
      <c r="J10">
        <v>0</v>
      </c>
      <c r="K10">
        <v>54.1</v>
      </c>
      <c r="L10">
        <v>0</v>
      </c>
      <c r="M10">
        <v>0.01</v>
      </c>
      <c r="N10">
        <v>0</v>
      </c>
      <c r="O10" s="1">
        <v>5.3109433962264096E-3</v>
      </c>
      <c r="P10">
        <v>0</v>
      </c>
      <c r="Q10">
        <v>0.42</v>
      </c>
      <c r="R10">
        <v>0</v>
      </c>
      <c r="S10">
        <v>79.58</v>
      </c>
      <c r="T10">
        <v>3.23</v>
      </c>
      <c r="U10">
        <v>0</v>
      </c>
      <c r="V10">
        <v>12.57</v>
      </c>
      <c r="W10">
        <v>0</v>
      </c>
      <c r="X10">
        <v>6.77</v>
      </c>
      <c r="Y10">
        <v>0</v>
      </c>
      <c r="Z10">
        <v>1.07</v>
      </c>
      <c r="AA10">
        <v>0</v>
      </c>
      <c r="AB10" t="s">
        <v>36</v>
      </c>
      <c r="AC10" t="s">
        <v>36</v>
      </c>
      <c r="AD10" t="s">
        <v>36</v>
      </c>
      <c r="AE10" t="s">
        <v>36</v>
      </c>
      <c r="AF10" t="s">
        <v>36</v>
      </c>
      <c r="AG10" t="s">
        <v>36</v>
      </c>
    </row>
    <row r="11" spans="1:33" x14ac:dyDescent="0.25">
      <c r="A11" t="s">
        <v>34</v>
      </c>
      <c r="B11">
        <v>4</v>
      </c>
      <c r="C11">
        <v>5</v>
      </c>
      <c r="D11">
        <v>1</v>
      </c>
      <c r="E11" t="s">
        <v>35</v>
      </c>
      <c r="F11">
        <v>1</v>
      </c>
      <c r="G11">
        <v>1999</v>
      </c>
      <c r="H11">
        <v>10</v>
      </c>
      <c r="I11">
        <v>34.200000000000003</v>
      </c>
      <c r="J11">
        <v>0</v>
      </c>
      <c r="K11">
        <v>54.1</v>
      </c>
      <c r="L11">
        <v>0</v>
      </c>
      <c r="M11">
        <v>0.01</v>
      </c>
      <c r="N11">
        <v>0</v>
      </c>
      <c r="O11" s="1">
        <v>5.3109433962264096E-3</v>
      </c>
      <c r="P11">
        <v>0</v>
      </c>
      <c r="Q11">
        <v>0.42</v>
      </c>
      <c r="R11">
        <v>0</v>
      </c>
      <c r="S11">
        <v>79.58</v>
      </c>
      <c r="T11">
        <v>3.23</v>
      </c>
      <c r="U11">
        <v>0</v>
      </c>
      <c r="V11">
        <v>12.57</v>
      </c>
      <c r="W11">
        <v>0</v>
      </c>
      <c r="X11">
        <v>6.77</v>
      </c>
      <c r="Y11">
        <v>0</v>
      </c>
      <c r="Z11">
        <v>1.07</v>
      </c>
      <c r="AA11">
        <v>0</v>
      </c>
      <c r="AB11" t="s">
        <v>36</v>
      </c>
      <c r="AC11" t="s">
        <v>36</v>
      </c>
      <c r="AD11" t="s">
        <v>36</v>
      </c>
      <c r="AE11" t="s">
        <v>36</v>
      </c>
      <c r="AF11" t="s">
        <v>36</v>
      </c>
      <c r="AG11" t="s">
        <v>36</v>
      </c>
    </row>
    <row r="12" spans="1:33" x14ac:dyDescent="0.25">
      <c r="A12" t="s">
        <v>34</v>
      </c>
      <c r="B12">
        <v>4</v>
      </c>
      <c r="C12">
        <v>5</v>
      </c>
      <c r="D12">
        <v>1</v>
      </c>
      <c r="E12" t="s">
        <v>35</v>
      </c>
      <c r="F12">
        <v>1</v>
      </c>
      <c r="G12">
        <v>2000</v>
      </c>
      <c r="H12">
        <v>11</v>
      </c>
      <c r="I12">
        <v>34.200000000000003</v>
      </c>
      <c r="J12">
        <v>0</v>
      </c>
      <c r="K12">
        <v>54.1</v>
      </c>
      <c r="L12">
        <v>0</v>
      </c>
      <c r="M12">
        <v>0.01</v>
      </c>
      <c r="N12">
        <v>0</v>
      </c>
      <c r="O12" s="1">
        <v>5.3109433962264096E-3</v>
      </c>
      <c r="P12">
        <v>0</v>
      </c>
      <c r="Q12">
        <v>0.42</v>
      </c>
      <c r="R12">
        <v>0</v>
      </c>
      <c r="S12">
        <v>79.58</v>
      </c>
      <c r="T12">
        <v>3.23</v>
      </c>
      <c r="U12">
        <v>0</v>
      </c>
      <c r="V12">
        <v>12.57</v>
      </c>
      <c r="W12">
        <v>0</v>
      </c>
      <c r="X12">
        <v>6.77</v>
      </c>
      <c r="Y12">
        <v>0</v>
      </c>
      <c r="Z12">
        <v>1.07</v>
      </c>
      <c r="AA12">
        <v>0</v>
      </c>
      <c r="AB12" t="s">
        <v>36</v>
      </c>
      <c r="AC12" t="s">
        <v>36</v>
      </c>
      <c r="AD12" t="s">
        <v>36</v>
      </c>
      <c r="AE12" t="s">
        <v>36</v>
      </c>
      <c r="AF12" t="s">
        <v>36</v>
      </c>
      <c r="AG12" t="s">
        <v>36</v>
      </c>
    </row>
    <row r="13" spans="1:33" x14ac:dyDescent="0.25">
      <c r="A13" t="s">
        <v>34</v>
      </c>
      <c r="B13">
        <v>4</v>
      </c>
      <c r="C13">
        <v>5</v>
      </c>
      <c r="D13">
        <v>1</v>
      </c>
      <c r="E13" t="s">
        <v>35</v>
      </c>
      <c r="F13">
        <v>1</v>
      </c>
      <c r="G13">
        <v>2001</v>
      </c>
      <c r="H13">
        <v>12</v>
      </c>
      <c r="I13">
        <v>34.200000000000003</v>
      </c>
      <c r="J13">
        <v>0</v>
      </c>
      <c r="K13">
        <v>54.1</v>
      </c>
      <c r="L13">
        <v>0</v>
      </c>
      <c r="M13">
        <v>0.01</v>
      </c>
      <c r="N13">
        <v>0</v>
      </c>
      <c r="O13" s="1">
        <v>5.3109433962264096E-3</v>
      </c>
      <c r="P13">
        <v>0</v>
      </c>
      <c r="Q13">
        <v>0.42</v>
      </c>
      <c r="R13">
        <v>0</v>
      </c>
      <c r="S13">
        <v>79.58</v>
      </c>
      <c r="T13">
        <v>3.23</v>
      </c>
      <c r="U13">
        <v>0</v>
      </c>
      <c r="V13">
        <v>12.57</v>
      </c>
      <c r="W13">
        <v>0</v>
      </c>
      <c r="X13">
        <v>6.77</v>
      </c>
      <c r="Y13">
        <v>0</v>
      </c>
      <c r="Z13">
        <v>1.07</v>
      </c>
      <c r="AA13">
        <v>0</v>
      </c>
      <c r="AB13" t="s">
        <v>36</v>
      </c>
      <c r="AC13" t="s">
        <v>36</v>
      </c>
      <c r="AD13" t="s">
        <v>36</v>
      </c>
      <c r="AE13" t="s">
        <v>36</v>
      </c>
      <c r="AF13" t="s">
        <v>36</v>
      </c>
      <c r="AG13" t="s">
        <v>36</v>
      </c>
    </row>
    <row r="14" spans="1:33" x14ac:dyDescent="0.25">
      <c r="A14" t="s">
        <v>34</v>
      </c>
      <c r="B14">
        <v>4</v>
      </c>
      <c r="C14">
        <v>5</v>
      </c>
      <c r="D14">
        <v>1</v>
      </c>
      <c r="E14" t="s">
        <v>35</v>
      </c>
      <c r="F14">
        <v>1</v>
      </c>
      <c r="G14">
        <v>2002</v>
      </c>
      <c r="H14">
        <v>13</v>
      </c>
      <c r="I14">
        <v>34.200000000000003</v>
      </c>
      <c r="J14">
        <v>0</v>
      </c>
      <c r="K14">
        <v>54.1</v>
      </c>
      <c r="L14">
        <v>0</v>
      </c>
      <c r="M14">
        <v>0.01</v>
      </c>
      <c r="N14">
        <v>0</v>
      </c>
      <c r="O14" s="1">
        <v>5.3109433962264096E-3</v>
      </c>
      <c r="P14">
        <v>0</v>
      </c>
      <c r="Q14">
        <v>0.42</v>
      </c>
      <c r="R14">
        <v>0</v>
      </c>
      <c r="S14">
        <v>79.58</v>
      </c>
      <c r="T14">
        <v>3.23</v>
      </c>
      <c r="U14">
        <v>0</v>
      </c>
      <c r="V14">
        <v>12.57</v>
      </c>
      <c r="W14">
        <v>0</v>
      </c>
      <c r="X14">
        <v>6.77</v>
      </c>
      <c r="Y14">
        <v>0</v>
      </c>
      <c r="Z14">
        <v>1.07</v>
      </c>
      <c r="AA14">
        <v>0</v>
      </c>
      <c r="AB14" t="s">
        <v>36</v>
      </c>
      <c r="AC14" t="s">
        <v>36</v>
      </c>
      <c r="AD14" t="s">
        <v>36</v>
      </c>
      <c r="AE14" t="s">
        <v>36</v>
      </c>
      <c r="AF14" t="s">
        <v>36</v>
      </c>
      <c r="AG14" t="s">
        <v>36</v>
      </c>
    </row>
    <row r="15" spans="1:33" x14ac:dyDescent="0.25">
      <c r="A15" t="s">
        <v>34</v>
      </c>
      <c r="B15">
        <v>4</v>
      </c>
      <c r="C15">
        <v>5</v>
      </c>
      <c r="D15">
        <v>1</v>
      </c>
      <c r="E15" t="s">
        <v>35</v>
      </c>
      <c r="F15">
        <v>1</v>
      </c>
      <c r="G15">
        <v>2003</v>
      </c>
      <c r="H15">
        <v>14</v>
      </c>
      <c r="I15">
        <v>34.200000000000003</v>
      </c>
      <c r="J15">
        <v>0</v>
      </c>
      <c r="K15">
        <v>54.1</v>
      </c>
      <c r="L15">
        <v>0</v>
      </c>
      <c r="M15">
        <v>0.01</v>
      </c>
      <c r="N15">
        <v>0</v>
      </c>
      <c r="O15" s="1">
        <v>5.3109433962264096E-3</v>
      </c>
      <c r="P15">
        <v>0</v>
      </c>
      <c r="Q15">
        <v>0.42</v>
      </c>
      <c r="R15">
        <v>0</v>
      </c>
      <c r="S15">
        <v>79.58</v>
      </c>
      <c r="T15">
        <v>3.23</v>
      </c>
      <c r="U15">
        <v>0</v>
      </c>
      <c r="V15">
        <v>12.57</v>
      </c>
      <c r="W15">
        <v>0</v>
      </c>
      <c r="X15">
        <v>6.77</v>
      </c>
      <c r="Y15">
        <v>0</v>
      </c>
      <c r="Z15">
        <v>1.07</v>
      </c>
      <c r="AA15">
        <v>0</v>
      </c>
      <c r="AB15" t="s">
        <v>36</v>
      </c>
      <c r="AC15" t="s">
        <v>36</v>
      </c>
      <c r="AD15" t="s">
        <v>36</v>
      </c>
      <c r="AE15" t="s">
        <v>36</v>
      </c>
      <c r="AF15" t="s">
        <v>36</v>
      </c>
      <c r="AG15" t="s">
        <v>36</v>
      </c>
    </row>
    <row r="16" spans="1:33" x14ac:dyDescent="0.25">
      <c r="A16" t="s">
        <v>34</v>
      </c>
      <c r="B16">
        <v>4</v>
      </c>
      <c r="C16">
        <v>5</v>
      </c>
      <c r="D16">
        <v>1</v>
      </c>
      <c r="E16" t="s">
        <v>35</v>
      </c>
      <c r="F16">
        <v>1</v>
      </c>
      <c r="G16">
        <v>2004</v>
      </c>
      <c r="H16">
        <v>15</v>
      </c>
      <c r="I16">
        <v>34.200000000000003</v>
      </c>
      <c r="J16">
        <v>0</v>
      </c>
      <c r="K16">
        <v>54.1</v>
      </c>
      <c r="L16">
        <v>0</v>
      </c>
      <c r="M16">
        <v>0.01</v>
      </c>
      <c r="N16">
        <v>0</v>
      </c>
      <c r="O16" s="1">
        <v>5.3109433962264096E-3</v>
      </c>
      <c r="P16">
        <v>0</v>
      </c>
      <c r="Q16">
        <v>0.42</v>
      </c>
      <c r="R16">
        <v>0</v>
      </c>
      <c r="S16">
        <v>79.58</v>
      </c>
      <c r="T16">
        <v>3.23</v>
      </c>
      <c r="U16">
        <v>0</v>
      </c>
      <c r="V16">
        <v>12.57</v>
      </c>
      <c r="W16">
        <v>0</v>
      </c>
      <c r="X16">
        <v>6.77</v>
      </c>
      <c r="Y16">
        <v>0</v>
      </c>
      <c r="Z16">
        <v>1.07</v>
      </c>
      <c r="AA16">
        <v>0</v>
      </c>
      <c r="AB16" t="s">
        <v>36</v>
      </c>
      <c r="AC16" t="s">
        <v>36</v>
      </c>
      <c r="AD16" t="s">
        <v>36</v>
      </c>
      <c r="AE16" t="s">
        <v>36</v>
      </c>
      <c r="AF16" t="s">
        <v>36</v>
      </c>
      <c r="AG16" t="s">
        <v>36</v>
      </c>
    </row>
    <row r="17" spans="1:33" x14ac:dyDescent="0.25">
      <c r="A17" t="s">
        <v>34</v>
      </c>
      <c r="B17">
        <v>4</v>
      </c>
      <c r="C17">
        <v>5</v>
      </c>
      <c r="D17">
        <v>1</v>
      </c>
      <c r="E17" t="s">
        <v>35</v>
      </c>
      <c r="F17">
        <v>1</v>
      </c>
      <c r="G17">
        <v>2005</v>
      </c>
      <c r="H17">
        <v>16</v>
      </c>
      <c r="I17">
        <v>34.200000000000003</v>
      </c>
      <c r="J17">
        <v>0</v>
      </c>
      <c r="K17">
        <v>54.1</v>
      </c>
      <c r="L17">
        <v>0</v>
      </c>
      <c r="M17">
        <v>0.01</v>
      </c>
      <c r="N17">
        <v>0</v>
      </c>
      <c r="O17" s="1">
        <v>5.3109433962264096E-3</v>
      </c>
      <c r="P17">
        <v>0</v>
      </c>
      <c r="Q17">
        <v>0.42</v>
      </c>
      <c r="R17">
        <v>0</v>
      </c>
      <c r="S17">
        <v>79.58</v>
      </c>
      <c r="T17">
        <v>3.23</v>
      </c>
      <c r="U17">
        <v>0</v>
      </c>
      <c r="V17">
        <v>12.57</v>
      </c>
      <c r="W17">
        <v>0</v>
      </c>
      <c r="X17">
        <v>6.77</v>
      </c>
      <c r="Y17">
        <v>0</v>
      </c>
      <c r="Z17">
        <v>1.07</v>
      </c>
      <c r="AA17">
        <v>0</v>
      </c>
      <c r="AB17" t="s">
        <v>36</v>
      </c>
      <c r="AC17" t="s">
        <v>36</v>
      </c>
      <c r="AD17" t="s">
        <v>36</v>
      </c>
      <c r="AE17" t="s">
        <v>36</v>
      </c>
      <c r="AF17" t="s">
        <v>36</v>
      </c>
      <c r="AG17" t="s">
        <v>36</v>
      </c>
    </row>
    <row r="18" spans="1:33" x14ac:dyDescent="0.25">
      <c r="A18" t="s">
        <v>34</v>
      </c>
      <c r="B18">
        <v>4</v>
      </c>
      <c r="C18">
        <v>5</v>
      </c>
      <c r="D18">
        <v>1</v>
      </c>
      <c r="E18" t="s">
        <v>35</v>
      </c>
      <c r="F18">
        <v>1</v>
      </c>
      <c r="G18">
        <v>2006</v>
      </c>
      <c r="H18">
        <v>17</v>
      </c>
      <c r="I18">
        <v>34.200000000000003</v>
      </c>
      <c r="J18">
        <v>0</v>
      </c>
      <c r="K18">
        <v>54.1</v>
      </c>
      <c r="L18">
        <v>0</v>
      </c>
      <c r="M18">
        <v>0.01</v>
      </c>
      <c r="N18">
        <v>0</v>
      </c>
      <c r="O18" s="1">
        <v>5.3109433962264096E-3</v>
      </c>
      <c r="P18">
        <v>0</v>
      </c>
      <c r="Q18">
        <v>0.42</v>
      </c>
      <c r="R18">
        <v>0</v>
      </c>
      <c r="S18">
        <v>79.58</v>
      </c>
      <c r="T18">
        <v>3.23</v>
      </c>
      <c r="U18">
        <v>0</v>
      </c>
      <c r="V18">
        <v>12.57</v>
      </c>
      <c r="W18">
        <v>0</v>
      </c>
      <c r="X18">
        <v>6.77</v>
      </c>
      <c r="Y18">
        <v>0</v>
      </c>
      <c r="Z18">
        <v>1.07</v>
      </c>
      <c r="AA18">
        <v>0</v>
      </c>
      <c r="AB18" t="s">
        <v>36</v>
      </c>
      <c r="AC18" t="s">
        <v>36</v>
      </c>
      <c r="AD18" t="s">
        <v>36</v>
      </c>
      <c r="AE18" t="s">
        <v>36</v>
      </c>
      <c r="AF18" t="s">
        <v>36</v>
      </c>
      <c r="AG18" t="s">
        <v>36</v>
      </c>
    </row>
    <row r="19" spans="1:33" x14ac:dyDescent="0.25">
      <c r="A19" t="s">
        <v>34</v>
      </c>
      <c r="B19">
        <v>4</v>
      </c>
      <c r="C19">
        <v>5</v>
      </c>
      <c r="D19">
        <v>1</v>
      </c>
      <c r="E19" t="s">
        <v>35</v>
      </c>
      <c r="F19">
        <v>1</v>
      </c>
      <c r="G19">
        <v>2007</v>
      </c>
      <c r="H19">
        <v>18</v>
      </c>
      <c r="I19">
        <v>34.200000000000003</v>
      </c>
      <c r="J19">
        <v>0</v>
      </c>
      <c r="K19">
        <v>54.1</v>
      </c>
      <c r="L19">
        <v>0</v>
      </c>
      <c r="M19">
        <v>0.01</v>
      </c>
      <c r="N19">
        <v>0</v>
      </c>
      <c r="O19" s="1">
        <v>5.3109433962264096E-3</v>
      </c>
      <c r="P19">
        <v>0</v>
      </c>
      <c r="Q19">
        <v>0.42</v>
      </c>
      <c r="R19">
        <v>0</v>
      </c>
      <c r="S19">
        <v>79.58</v>
      </c>
      <c r="T19">
        <v>3.23</v>
      </c>
      <c r="U19">
        <v>0</v>
      </c>
      <c r="V19">
        <v>12.57</v>
      </c>
      <c r="W19">
        <v>0</v>
      </c>
      <c r="X19">
        <v>6.77</v>
      </c>
      <c r="Y19">
        <v>0</v>
      </c>
      <c r="Z19">
        <v>1.07</v>
      </c>
      <c r="AA19">
        <v>0</v>
      </c>
      <c r="AB19" t="s">
        <v>36</v>
      </c>
      <c r="AC19" t="s">
        <v>36</v>
      </c>
      <c r="AD19" t="s">
        <v>36</v>
      </c>
      <c r="AE19" t="s">
        <v>36</v>
      </c>
      <c r="AF19" t="s">
        <v>36</v>
      </c>
      <c r="AG19" t="s">
        <v>36</v>
      </c>
    </row>
    <row r="20" spans="1:33" x14ac:dyDescent="0.25">
      <c r="A20" t="s">
        <v>34</v>
      </c>
      <c r="B20">
        <v>4</v>
      </c>
      <c r="C20">
        <v>5</v>
      </c>
      <c r="D20">
        <v>1</v>
      </c>
      <c r="E20" t="s">
        <v>35</v>
      </c>
      <c r="F20">
        <v>1</v>
      </c>
      <c r="G20">
        <v>2008</v>
      </c>
      <c r="H20">
        <v>19</v>
      </c>
      <c r="I20">
        <v>34.200000000000003</v>
      </c>
      <c r="J20">
        <v>0</v>
      </c>
      <c r="K20">
        <v>54.1</v>
      </c>
      <c r="L20">
        <v>0</v>
      </c>
      <c r="M20">
        <v>0.01</v>
      </c>
      <c r="N20">
        <v>0</v>
      </c>
      <c r="O20" s="1">
        <v>5.3109433962264096E-3</v>
      </c>
      <c r="P20">
        <v>0</v>
      </c>
      <c r="Q20">
        <v>0.42</v>
      </c>
      <c r="R20">
        <v>0</v>
      </c>
      <c r="S20">
        <v>79.58</v>
      </c>
      <c r="T20">
        <v>2.37</v>
      </c>
      <c r="U20">
        <v>0</v>
      </c>
      <c r="V20">
        <v>9.2899999999999991</v>
      </c>
      <c r="W20">
        <v>0</v>
      </c>
      <c r="X20">
        <v>5.01</v>
      </c>
      <c r="Y20">
        <v>0</v>
      </c>
      <c r="Z20">
        <v>0.81</v>
      </c>
      <c r="AA20">
        <v>0</v>
      </c>
      <c r="AB20" t="s">
        <v>36</v>
      </c>
      <c r="AC20" t="s">
        <v>36</v>
      </c>
      <c r="AD20" t="s">
        <v>36</v>
      </c>
      <c r="AE20" t="s">
        <v>36</v>
      </c>
      <c r="AF20" t="s">
        <v>36</v>
      </c>
      <c r="AG20" t="s">
        <v>36</v>
      </c>
    </row>
    <row r="21" spans="1:33" x14ac:dyDescent="0.25">
      <c r="A21" t="s">
        <v>34</v>
      </c>
      <c r="B21">
        <v>4</v>
      </c>
      <c r="C21">
        <v>5</v>
      </c>
      <c r="D21">
        <v>1</v>
      </c>
      <c r="E21" t="s">
        <v>35</v>
      </c>
      <c r="F21">
        <v>1</v>
      </c>
      <c r="G21">
        <v>2009</v>
      </c>
      <c r="H21">
        <v>20</v>
      </c>
      <c r="I21">
        <v>34.200000000000003</v>
      </c>
      <c r="J21">
        <v>0</v>
      </c>
      <c r="K21">
        <v>54.1</v>
      </c>
      <c r="L21">
        <v>0</v>
      </c>
      <c r="M21">
        <v>0.01</v>
      </c>
      <c r="N21">
        <v>0</v>
      </c>
      <c r="O21" s="1">
        <v>5.3109433962264096E-3</v>
      </c>
      <c r="P21">
        <v>0</v>
      </c>
      <c r="Q21">
        <v>0.42</v>
      </c>
      <c r="R21">
        <v>0</v>
      </c>
      <c r="S21">
        <v>79.58</v>
      </c>
      <c r="T21">
        <v>2.37</v>
      </c>
      <c r="U21">
        <v>0</v>
      </c>
      <c r="V21">
        <v>9.2899999999999991</v>
      </c>
      <c r="W21">
        <v>0</v>
      </c>
      <c r="X21">
        <v>5.01</v>
      </c>
      <c r="Y21">
        <v>0</v>
      </c>
      <c r="Z21">
        <v>0.81</v>
      </c>
      <c r="AA21">
        <v>0</v>
      </c>
      <c r="AB21" t="s">
        <v>36</v>
      </c>
      <c r="AC21" t="s">
        <v>36</v>
      </c>
      <c r="AD21" t="s">
        <v>36</v>
      </c>
      <c r="AE21" t="s">
        <v>36</v>
      </c>
      <c r="AF21" t="s">
        <v>36</v>
      </c>
      <c r="AG21" t="s">
        <v>36</v>
      </c>
    </row>
    <row r="22" spans="1:33" x14ac:dyDescent="0.25">
      <c r="A22" t="s">
        <v>34</v>
      </c>
      <c r="B22">
        <v>4</v>
      </c>
      <c r="C22">
        <v>5</v>
      </c>
      <c r="D22">
        <v>1</v>
      </c>
      <c r="E22" t="s">
        <v>35</v>
      </c>
      <c r="F22">
        <v>1</v>
      </c>
      <c r="G22">
        <v>2010</v>
      </c>
      <c r="H22">
        <v>21</v>
      </c>
      <c r="I22">
        <v>34.200000000000003</v>
      </c>
      <c r="J22">
        <v>0</v>
      </c>
      <c r="K22">
        <v>54.1</v>
      </c>
      <c r="L22">
        <v>0</v>
      </c>
      <c r="M22">
        <v>0.01</v>
      </c>
      <c r="N22">
        <v>0</v>
      </c>
      <c r="O22" s="1">
        <v>5.3109433962264096E-3</v>
      </c>
      <c r="P22">
        <v>0</v>
      </c>
      <c r="Q22">
        <v>0.42</v>
      </c>
      <c r="R22">
        <v>0</v>
      </c>
      <c r="S22">
        <v>79.58</v>
      </c>
      <c r="T22">
        <v>2.37</v>
      </c>
      <c r="U22">
        <v>0</v>
      </c>
      <c r="V22">
        <v>9.2899999999999991</v>
      </c>
      <c r="W22">
        <v>0</v>
      </c>
      <c r="X22">
        <v>5.01</v>
      </c>
      <c r="Y22">
        <v>0</v>
      </c>
      <c r="Z22">
        <v>0.81</v>
      </c>
      <c r="AA22">
        <v>0</v>
      </c>
      <c r="AB22" t="s">
        <v>36</v>
      </c>
      <c r="AC22" t="s">
        <v>36</v>
      </c>
      <c r="AD22" t="s">
        <v>36</v>
      </c>
      <c r="AE22" t="s">
        <v>36</v>
      </c>
      <c r="AF22" t="s">
        <v>36</v>
      </c>
      <c r="AG22" t="s">
        <v>36</v>
      </c>
    </row>
    <row r="23" spans="1:33" x14ac:dyDescent="0.25">
      <c r="A23" t="s">
        <v>34</v>
      </c>
      <c r="B23">
        <v>4</v>
      </c>
      <c r="C23">
        <v>5</v>
      </c>
      <c r="D23">
        <v>1</v>
      </c>
      <c r="E23" t="s">
        <v>35</v>
      </c>
      <c r="F23">
        <v>1</v>
      </c>
      <c r="G23">
        <v>2011</v>
      </c>
      <c r="H23">
        <v>22</v>
      </c>
      <c r="I23">
        <v>34.200000000000003</v>
      </c>
      <c r="J23">
        <v>0</v>
      </c>
      <c r="K23">
        <v>54.1</v>
      </c>
      <c r="L23">
        <v>0</v>
      </c>
      <c r="M23">
        <v>0.01</v>
      </c>
      <c r="N23">
        <v>0</v>
      </c>
      <c r="O23" s="1">
        <v>5.3109433962264096E-3</v>
      </c>
      <c r="P23">
        <v>0</v>
      </c>
      <c r="Q23">
        <v>0.42</v>
      </c>
      <c r="R23">
        <v>0</v>
      </c>
      <c r="S23">
        <v>79.58</v>
      </c>
      <c r="T23">
        <v>2.37</v>
      </c>
      <c r="U23">
        <v>0</v>
      </c>
      <c r="V23">
        <v>9.2899999999999991</v>
      </c>
      <c r="W23">
        <v>0</v>
      </c>
      <c r="X23">
        <v>5.01</v>
      </c>
      <c r="Y23">
        <v>0</v>
      </c>
      <c r="Z23">
        <v>0.81</v>
      </c>
      <c r="AA23">
        <v>0</v>
      </c>
      <c r="AB23" t="s">
        <v>36</v>
      </c>
      <c r="AC23" t="s">
        <v>36</v>
      </c>
      <c r="AD23" t="s">
        <v>36</v>
      </c>
      <c r="AE23" t="s">
        <v>36</v>
      </c>
      <c r="AF23" t="s">
        <v>36</v>
      </c>
      <c r="AG23" t="s">
        <v>36</v>
      </c>
    </row>
    <row r="24" spans="1:33" x14ac:dyDescent="0.25">
      <c r="A24" t="s">
        <v>34</v>
      </c>
      <c r="B24">
        <v>4</v>
      </c>
      <c r="C24">
        <v>5</v>
      </c>
      <c r="D24">
        <v>1</v>
      </c>
      <c r="E24" t="s">
        <v>35</v>
      </c>
      <c r="F24">
        <v>1</v>
      </c>
      <c r="G24">
        <v>2012</v>
      </c>
      <c r="H24">
        <v>23</v>
      </c>
      <c r="I24">
        <v>34.200000000000003</v>
      </c>
      <c r="J24">
        <v>0</v>
      </c>
      <c r="K24">
        <v>54.1</v>
      </c>
      <c r="L24">
        <v>0</v>
      </c>
      <c r="M24">
        <v>0.01</v>
      </c>
      <c r="N24">
        <v>0</v>
      </c>
      <c r="O24" s="1">
        <v>5.3109433962264096E-3</v>
      </c>
      <c r="P24">
        <v>0</v>
      </c>
      <c r="Q24">
        <v>0.42</v>
      </c>
      <c r="R24">
        <v>0</v>
      </c>
      <c r="S24">
        <v>79.58</v>
      </c>
      <c r="T24">
        <v>2.37</v>
      </c>
      <c r="U24">
        <v>0</v>
      </c>
      <c r="V24">
        <v>9.2899999999999991</v>
      </c>
      <c r="W24">
        <v>0</v>
      </c>
      <c r="X24">
        <v>5.01</v>
      </c>
      <c r="Y24">
        <v>0</v>
      </c>
      <c r="Z24">
        <v>0.81</v>
      </c>
      <c r="AA24">
        <v>0</v>
      </c>
      <c r="AB24" t="s">
        <v>36</v>
      </c>
      <c r="AC24" t="s">
        <v>36</v>
      </c>
      <c r="AD24" t="s">
        <v>36</v>
      </c>
      <c r="AE24" t="s">
        <v>36</v>
      </c>
      <c r="AF24" t="s">
        <v>36</v>
      </c>
      <c r="AG24" t="s">
        <v>36</v>
      </c>
    </row>
    <row r="25" spans="1:33" x14ac:dyDescent="0.25">
      <c r="A25" t="s">
        <v>34</v>
      </c>
      <c r="B25">
        <v>4</v>
      </c>
      <c r="C25">
        <v>5</v>
      </c>
      <c r="D25">
        <v>1</v>
      </c>
      <c r="E25" t="s">
        <v>35</v>
      </c>
      <c r="F25">
        <v>1</v>
      </c>
      <c r="G25">
        <v>2013</v>
      </c>
      <c r="H25">
        <v>24</v>
      </c>
      <c r="I25">
        <v>34.200000000000003</v>
      </c>
      <c r="J25">
        <v>0</v>
      </c>
      <c r="K25">
        <v>54.1</v>
      </c>
      <c r="L25">
        <v>0</v>
      </c>
      <c r="M25">
        <v>0.01</v>
      </c>
      <c r="N25">
        <v>0</v>
      </c>
      <c r="O25" s="1">
        <v>5.3109433962264096E-3</v>
      </c>
      <c r="P25">
        <v>0</v>
      </c>
      <c r="Q25">
        <v>0.42</v>
      </c>
      <c r="R25">
        <v>0</v>
      </c>
      <c r="S25">
        <v>79.58</v>
      </c>
      <c r="T25">
        <v>2.37</v>
      </c>
      <c r="U25">
        <v>0</v>
      </c>
      <c r="V25">
        <v>9.2899999999999991</v>
      </c>
      <c r="W25">
        <v>0</v>
      </c>
      <c r="X25">
        <v>5.01</v>
      </c>
      <c r="Y25">
        <v>0</v>
      </c>
      <c r="Z25">
        <v>0.81</v>
      </c>
      <c r="AA25">
        <v>0</v>
      </c>
      <c r="AB25" t="s">
        <v>36</v>
      </c>
      <c r="AC25" t="s">
        <v>36</v>
      </c>
      <c r="AD25" t="s">
        <v>36</v>
      </c>
      <c r="AE25" t="s">
        <v>36</v>
      </c>
      <c r="AF25" t="s">
        <v>36</v>
      </c>
      <c r="AG25" t="s">
        <v>36</v>
      </c>
    </row>
    <row r="26" spans="1:33" x14ac:dyDescent="0.25">
      <c r="A26" t="s">
        <v>34</v>
      </c>
      <c r="B26">
        <v>4</v>
      </c>
      <c r="C26">
        <v>5</v>
      </c>
      <c r="D26">
        <v>1</v>
      </c>
      <c r="E26" t="s">
        <v>35</v>
      </c>
      <c r="F26">
        <v>1</v>
      </c>
      <c r="G26">
        <v>2014</v>
      </c>
      <c r="H26">
        <v>25</v>
      </c>
      <c r="I26">
        <v>34.200000000000003</v>
      </c>
      <c r="J26">
        <v>0</v>
      </c>
      <c r="K26">
        <v>54.1</v>
      </c>
      <c r="L26">
        <v>0</v>
      </c>
      <c r="M26">
        <v>0.01</v>
      </c>
      <c r="N26">
        <v>0</v>
      </c>
      <c r="O26" s="1">
        <v>5.3109433962264096E-3</v>
      </c>
      <c r="P26">
        <v>0</v>
      </c>
      <c r="Q26">
        <v>0.42</v>
      </c>
      <c r="R26">
        <v>0</v>
      </c>
      <c r="S26">
        <v>79.58</v>
      </c>
      <c r="T26">
        <v>2.37</v>
      </c>
      <c r="U26">
        <v>0</v>
      </c>
      <c r="V26">
        <v>9.2899999999999991</v>
      </c>
      <c r="W26">
        <v>0</v>
      </c>
      <c r="X26">
        <v>5.01</v>
      </c>
      <c r="Y26">
        <v>0</v>
      </c>
      <c r="Z26">
        <v>0.81</v>
      </c>
      <c r="AA26">
        <v>0</v>
      </c>
      <c r="AB26" t="s">
        <v>36</v>
      </c>
      <c r="AC26" t="s">
        <v>36</v>
      </c>
      <c r="AD26" t="s">
        <v>36</v>
      </c>
      <c r="AE26" t="s">
        <v>36</v>
      </c>
      <c r="AF26" t="s">
        <v>36</v>
      </c>
      <c r="AG26" t="s">
        <v>36</v>
      </c>
    </row>
    <row r="27" spans="1:33" x14ac:dyDescent="0.25">
      <c r="A27" t="s">
        <v>34</v>
      </c>
      <c r="B27">
        <v>4</v>
      </c>
      <c r="C27">
        <v>5</v>
      </c>
      <c r="D27">
        <v>1</v>
      </c>
      <c r="E27" t="s">
        <v>35</v>
      </c>
      <c r="F27">
        <v>1</v>
      </c>
      <c r="G27">
        <v>2015</v>
      </c>
      <c r="H27">
        <v>26</v>
      </c>
      <c r="I27">
        <v>34.200000000000003</v>
      </c>
      <c r="J27">
        <v>0</v>
      </c>
      <c r="K27">
        <v>54.1</v>
      </c>
      <c r="L27">
        <v>0</v>
      </c>
      <c r="M27">
        <v>0.01</v>
      </c>
      <c r="N27">
        <v>0</v>
      </c>
      <c r="O27" s="1">
        <v>5.3109433962264096E-3</v>
      </c>
      <c r="P27">
        <v>0</v>
      </c>
      <c r="Q27">
        <v>0.42</v>
      </c>
      <c r="R27">
        <v>0</v>
      </c>
      <c r="S27">
        <v>79.58</v>
      </c>
      <c r="T27">
        <v>2.37</v>
      </c>
      <c r="U27">
        <v>0</v>
      </c>
      <c r="V27">
        <v>9.2899999999999991</v>
      </c>
      <c r="W27">
        <v>0</v>
      </c>
      <c r="X27">
        <v>5.01</v>
      </c>
      <c r="Y27">
        <v>0</v>
      </c>
      <c r="Z27">
        <v>0.81</v>
      </c>
      <c r="AA27">
        <v>0</v>
      </c>
      <c r="AB27" t="s">
        <v>36</v>
      </c>
      <c r="AC27" t="s">
        <v>36</v>
      </c>
      <c r="AD27" t="s">
        <v>36</v>
      </c>
      <c r="AE27" t="s">
        <v>36</v>
      </c>
      <c r="AF27" t="s">
        <v>36</v>
      </c>
      <c r="AG27" t="s">
        <v>36</v>
      </c>
    </row>
    <row r="28" spans="1:33" x14ac:dyDescent="0.25">
      <c r="A28" t="s">
        <v>34</v>
      </c>
      <c r="B28">
        <v>4</v>
      </c>
      <c r="C28">
        <v>5</v>
      </c>
      <c r="D28">
        <v>1</v>
      </c>
      <c r="E28" t="s">
        <v>35</v>
      </c>
      <c r="F28">
        <v>1</v>
      </c>
      <c r="G28">
        <v>2016</v>
      </c>
      <c r="H28">
        <v>27</v>
      </c>
      <c r="I28">
        <v>34.200000000000003</v>
      </c>
      <c r="J28">
        <v>0</v>
      </c>
      <c r="K28">
        <v>54.1</v>
      </c>
      <c r="L28">
        <v>0</v>
      </c>
      <c r="M28">
        <v>0.01</v>
      </c>
      <c r="N28">
        <v>0</v>
      </c>
      <c r="O28" s="1">
        <v>5.3109433962264096E-3</v>
      </c>
      <c r="P28">
        <v>0</v>
      </c>
      <c r="Q28">
        <v>0.42</v>
      </c>
      <c r="R28">
        <v>0</v>
      </c>
      <c r="S28">
        <v>79.58</v>
      </c>
      <c r="T28">
        <v>2.37</v>
      </c>
      <c r="U28">
        <v>0</v>
      </c>
      <c r="V28">
        <v>9.2899999999999991</v>
      </c>
      <c r="W28">
        <v>0</v>
      </c>
      <c r="X28">
        <v>5.01</v>
      </c>
      <c r="Y28">
        <v>0</v>
      </c>
      <c r="Z28">
        <v>0.81</v>
      </c>
      <c r="AA28">
        <v>0</v>
      </c>
      <c r="AB28" t="s">
        <v>36</v>
      </c>
      <c r="AC28" t="s">
        <v>36</v>
      </c>
      <c r="AD28" t="s">
        <v>36</v>
      </c>
      <c r="AE28" t="s">
        <v>36</v>
      </c>
      <c r="AF28" t="s">
        <v>36</v>
      </c>
      <c r="AG28" t="s">
        <v>36</v>
      </c>
    </row>
    <row r="29" spans="1:33" x14ac:dyDescent="0.25">
      <c r="A29" t="s">
        <v>34</v>
      </c>
      <c r="B29">
        <v>4</v>
      </c>
      <c r="C29">
        <v>5</v>
      </c>
      <c r="D29">
        <v>1</v>
      </c>
      <c r="E29" t="s">
        <v>35</v>
      </c>
      <c r="F29">
        <v>1</v>
      </c>
      <c r="G29">
        <v>2017</v>
      </c>
      <c r="H29">
        <v>28</v>
      </c>
      <c r="I29">
        <v>34.200000000000003</v>
      </c>
      <c r="J29">
        <v>0</v>
      </c>
      <c r="K29">
        <v>54.1</v>
      </c>
      <c r="L29">
        <v>0</v>
      </c>
      <c r="M29">
        <v>0.01</v>
      </c>
      <c r="N29">
        <v>0</v>
      </c>
      <c r="O29" s="1">
        <v>5.3109433962264096E-3</v>
      </c>
      <c r="P29">
        <v>0</v>
      </c>
      <c r="Q29">
        <v>0.42</v>
      </c>
      <c r="R29">
        <v>0</v>
      </c>
      <c r="S29">
        <v>79.58</v>
      </c>
      <c r="T29">
        <v>2.37</v>
      </c>
      <c r="U29">
        <v>0</v>
      </c>
      <c r="V29">
        <v>9.2899999999999991</v>
      </c>
      <c r="W29">
        <v>0</v>
      </c>
      <c r="X29">
        <v>5.01</v>
      </c>
      <c r="Y29">
        <v>0</v>
      </c>
      <c r="Z29">
        <v>0.81</v>
      </c>
      <c r="AA29">
        <v>0</v>
      </c>
      <c r="AB29" t="s">
        <v>36</v>
      </c>
      <c r="AC29" t="s">
        <v>36</v>
      </c>
      <c r="AD29" t="s">
        <v>36</v>
      </c>
      <c r="AE29" t="s">
        <v>36</v>
      </c>
      <c r="AF29" t="s">
        <v>36</v>
      </c>
      <c r="AG29" t="s">
        <v>36</v>
      </c>
    </row>
    <row r="30" spans="1:33" x14ac:dyDescent="0.25">
      <c r="A30" t="s">
        <v>34</v>
      </c>
      <c r="B30">
        <v>4</v>
      </c>
      <c r="C30">
        <v>5</v>
      </c>
      <c r="D30">
        <v>1</v>
      </c>
      <c r="E30" t="s">
        <v>35</v>
      </c>
      <c r="F30">
        <v>1</v>
      </c>
      <c r="G30">
        <v>2018</v>
      </c>
      <c r="H30">
        <v>29</v>
      </c>
      <c r="I30">
        <v>34.200000000000003</v>
      </c>
      <c r="J30">
        <v>0</v>
      </c>
      <c r="K30">
        <v>54.1</v>
      </c>
      <c r="L30">
        <v>0</v>
      </c>
      <c r="M30">
        <v>0.01</v>
      </c>
      <c r="N30">
        <v>0</v>
      </c>
      <c r="O30" s="1">
        <v>5.3109433962264096E-3</v>
      </c>
      <c r="P30">
        <v>0</v>
      </c>
      <c r="Q30">
        <v>0.42</v>
      </c>
      <c r="R30">
        <v>0</v>
      </c>
      <c r="S30">
        <v>79.58</v>
      </c>
      <c r="T30">
        <v>2.37</v>
      </c>
      <c r="U30">
        <v>0</v>
      </c>
      <c r="V30">
        <v>9.2899999999999991</v>
      </c>
      <c r="W30">
        <v>0</v>
      </c>
      <c r="X30">
        <v>5.01</v>
      </c>
      <c r="Y30">
        <v>0</v>
      </c>
      <c r="Z30">
        <v>0.81</v>
      </c>
      <c r="AA30">
        <v>0</v>
      </c>
      <c r="AB30" t="s">
        <v>36</v>
      </c>
      <c r="AC30" t="s">
        <v>36</v>
      </c>
      <c r="AD30" t="s">
        <v>36</v>
      </c>
      <c r="AE30" t="s">
        <v>36</v>
      </c>
      <c r="AF30" t="s">
        <v>36</v>
      </c>
      <c r="AG30" t="s">
        <v>36</v>
      </c>
    </row>
    <row r="31" spans="1:33" x14ac:dyDescent="0.25">
      <c r="A31" t="s">
        <v>34</v>
      </c>
      <c r="B31">
        <v>4</v>
      </c>
      <c r="C31">
        <v>5</v>
      </c>
      <c r="D31">
        <v>1</v>
      </c>
      <c r="E31" t="s">
        <v>35</v>
      </c>
      <c r="F31">
        <v>1</v>
      </c>
      <c r="G31">
        <v>2019</v>
      </c>
      <c r="H31">
        <v>30</v>
      </c>
      <c r="I31">
        <v>34.200000000000003</v>
      </c>
      <c r="J31">
        <v>0</v>
      </c>
      <c r="K31">
        <v>54.1</v>
      </c>
      <c r="L31">
        <v>0</v>
      </c>
      <c r="M31">
        <v>0.01</v>
      </c>
      <c r="N31">
        <v>0</v>
      </c>
      <c r="O31" s="1">
        <v>5.3109433962264096E-3</v>
      </c>
      <c r="P31">
        <v>0</v>
      </c>
      <c r="Q31">
        <v>0.42</v>
      </c>
      <c r="R31">
        <v>0</v>
      </c>
      <c r="S31">
        <v>79.58</v>
      </c>
      <c r="T31">
        <v>2.37</v>
      </c>
      <c r="U31">
        <v>0</v>
      </c>
      <c r="V31">
        <v>9.2899999999999991</v>
      </c>
      <c r="W31">
        <v>0</v>
      </c>
      <c r="X31">
        <v>5.01</v>
      </c>
      <c r="Y31">
        <v>0</v>
      </c>
      <c r="Z31">
        <v>0.81</v>
      </c>
      <c r="AA31">
        <v>0</v>
      </c>
      <c r="AB31" t="s">
        <v>36</v>
      </c>
      <c r="AC31" t="s">
        <v>36</v>
      </c>
      <c r="AD31" t="s">
        <v>36</v>
      </c>
      <c r="AE31" t="s">
        <v>36</v>
      </c>
      <c r="AF31" t="s">
        <v>36</v>
      </c>
      <c r="AG31" t="s">
        <v>36</v>
      </c>
    </row>
    <row r="32" spans="1:33" x14ac:dyDescent="0.25">
      <c r="A32" t="s">
        <v>34</v>
      </c>
      <c r="B32">
        <v>4</v>
      </c>
      <c r="C32">
        <v>5</v>
      </c>
      <c r="D32">
        <v>1</v>
      </c>
      <c r="E32" t="s">
        <v>35</v>
      </c>
      <c r="F32">
        <v>1</v>
      </c>
      <c r="G32">
        <v>2020</v>
      </c>
      <c r="H32">
        <v>31</v>
      </c>
      <c r="I32">
        <v>34.200000000000003</v>
      </c>
      <c r="J32">
        <v>0</v>
      </c>
      <c r="K32">
        <v>54.1</v>
      </c>
      <c r="L32">
        <v>0</v>
      </c>
      <c r="M32">
        <v>0.01</v>
      </c>
      <c r="N32">
        <v>0</v>
      </c>
      <c r="O32" s="1">
        <v>5.3109433962264096E-3</v>
      </c>
      <c r="P32">
        <v>0</v>
      </c>
      <c r="Q32">
        <v>0.42</v>
      </c>
      <c r="R32">
        <v>0</v>
      </c>
      <c r="S32">
        <v>79.58</v>
      </c>
      <c r="T32">
        <v>2.37</v>
      </c>
      <c r="U32">
        <v>0</v>
      </c>
      <c r="V32">
        <v>9.2899999999999991</v>
      </c>
      <c r="W32">
        <v>0</v>
      </c>
      <c r="X32">
        <v>5.01</v>
      </c>
      <c r="Y32">
        <v>0</v>
      </c>
      <c r="Z32">
        <v>0.81</v>
      </c>
      <c r="AA32">
        <v>0</v>
      </c>
      <c r="AB32" t="s">
        <v>36</v>
      </c>
      <c r="AC32" t="s">
        <v>36</v>
      </c>
      <c r="AD32" t="s">
        <v>36</v>
      </c>
      <c r="AE32" t="s">
        <v>36</v>
      </c>
      <c r="AF32" t="s">
        <v>36</v>
      </c>
      <c r="AG32" t="s">
        <v>36</v>
      </c>
    </row>
    <row r="33" spans="1:33" x14ac:dyDescent="0.25">
      <c r="A33" t="s">
        <v>34</v>
      </c>
      <c r="B33">
        <v>4</v>
      </c>
      <c r="C33">
        <v>5</v>
      </c>
      <c r="D33">
        <v>1</v>
      </c>
      <c r="E33" t="s">
        <v>35</v>
      </c>
      <c r="F33">
        <v>1</v>
      </c>
      <c r="G33">
        <v>2021</v>
      </c>
      <c r="H33">
        <v>32</v>
      </c>
      <c r="I33">
        <v>34.200000000000003</v>
      </c>
      <c r="J33">
        <v>0</v>
      </c>
      <c r="K33">
        <v>54.1</v>
      </c>
      <c r="L33">
        <v>0</v>
      </c>
      <c r="M33">
        <v>0.01</v>
      </c>
      <c r="N33">
        <v>0</v>
      </c>
      <c r="O33" s="1">
        <v>5.3109433962264096E-3</v>
      </c>
      <c r="P33">
        <v>0</v>
      </c>
      <c r="Q33">
        <v>0.42</v>
      </c>
      <c r="R33">
        <v>0</v>
      </c>
      <c r="S33">
        <v>79.58</v>
      </c>
      <c r="T33">
        <v>2.37</v>
      </c>
      <c r="U33">
        <v>0</v>
      </c>
      <c r="V33">
        <v>9.2899999999999991</v>
      </c>
      <c r="W33">
        <v>0</v>
      </c>
      <c r="X33">
        <v>5.01</v>
      </c>
      <c r="Y33">
        <v>0</v>
      </c>
      <c r="Z33">
        <v>0.81</v>
      </c>
      <c r="AA33">
        <v>0</v>
      </c>
      <c r="AB33" t="s">
        <v>36</v>
      </c>
      <c r="AC33" t="s">
        <v>36</v>
      </c>
      <c r="AD33" t="s">
        <v>36</v>
      </c>
      <c r="AE33" t="s">
        <v>36</v>
      </c>
      <c r="AF33" t="s">
        <v>36</v>
      </c>
      <c r="AG33" t="s">
        <v>36</v>
      </c>
    </row>
    <row r="34" spans="1:33" x14ac:dyDescent="0.25">
      <c r="A34" t="s">
        <v>34</v>
      </c>
      <c r="B34">
        <v>4</v>
      </c>
      <c r="C34">
        <v>5</v>
      </c>
      <c r="D34">
        <v>1</v>
      </c>
      <c r="E34" t="s">
        <v>35</v>
      </c>
      <c r="F34">
        <v>1</v>
      </c>
      <c r="G34">
        <v>2022</v>
      </c>
      <c r="H34">
        <v>33</v>
      </c>
      <c r="I34">
        <v>34.200000000000003</v>
      </c>
      <c r="J34">
        <v>0</v>
      </c>
      <c r="K34">
        <v>54.1</v>
      </c>
      <c r="L34">
        <v>0</v>
      </c>
      <c r="M34">
        <v>0.01</v>
      </c>
      <c r="N34">
        <v>0</v>
      </c>
      <c r="O34">
        <v>5.3109433962264096E-3</v>
      </c>
      <c r="P34">
        <v>0</v>
      </c>
      <c r="Q34">
        <v>0.42</v>
      </c>
      <c r="R34">
        <v>0</v>
      </c>
      <c r="S34">
        <v>79.58</v>
      </c>
      <c r="T34">
        <v>2.37</v>
      </c>
      <c r="U34">
        <v>0</v>
      </c>
      <c r="V34">
        <v>9.2899999999999991</v>
      </c>
      <c r="W34">
        <v>0</v>
      </c>
      <c r="X34">
        <v>5.01</v>
      </c>
      <c r="Y34">
        <v>0</v>
      </c>
      <c r="Z34">
        <v>0.81</v>
      </c>
      <c r="AA34">
        <f>'Worksheet1. Green Scenario EF'!AB3*0.45+0.55*'Worksheet1. Green Scenario EF'!AB388</f>
        <v>0</v>
      </c>
      <c r="AB34" t="s">
        <v>36</v>
      </c>
      <c r="AC34" t="s">
        <v>36</v>
      </c>
      <c r="AD34" t="s">
        <v>36</v>
      </c>
      <c r="AE34" t="s">
        <v>36</v>
      </c>
      <c r="AF34" t="s">
        <v>36</v>
      </c>
      <c r="AG34" t="s">
        <v>36</v>
      </c>
    </row>
    <row r="35" spans="1:33" x14ac:dyDescent="0.25">
      <c r="A35" t="s">
        <v>34</v>
      </c>
      <c r="B35">
        <v>4</v>
      </c>
      <c r="C35">
        <v>5</v>
      </c>
      <c r="D35">
        <v>1</v>
      </c>
      <c r="E35" t="s">
        <v>35</v>
      </c>
      <c r="F35">
        <v>1</v>
      </c>
      <c r="G35">
        <v>2023</v>
      </c>
      <c r="H35">
        <v>34</v>
      </c>
      <c r="I35">
        <v>34.200000000000003</v>
      </c>
      <c r="J35">
        <v>0</v>
      </c>
      <c r="K35">
        <v>54.1</v>
      </c>
      <c r="L35">
        <v>0</v>
      </c>
      <c r="M35">
        <v>0.01</v>
      </c>
      <c r="N35">
        <v>0</v>
      </c>
      <c r="O35" s="1">
        <v>5.3109433962264096E-3</v>
      </c>
      <c r="P35">
        <v>0</v>
      </c>
      <c r="Q35">
        <v>0.42</v>
      </c>
      <c r="R35">
        <v>0</v>
      </c>
      <c r="S35">
        <v>79.58</v>
      </c>
      <c r="T35">
        <v>2.37</v>
      </c>
      <c r="U35">
        <v>0</v>
      </c>
      <c r="V35">
        <v>9.2899999999999991</v>
      </c>
      <c r="W35">
        <v>0</v>
      </c>
      <c r="X35">
        <v>5.01</v>
      </c>
      <c r="Y35">
        <v>0</v>
      </c>
      <c r="Z35">
        <v>0.81</v>
      </c>
      <c r="AA35">
        <f>'Worksheet1. Green Scenario EF'!AB4*0.55+0.45*'Worksheet1. Green Scenario EF'!AB389</f>
        <v>0</v>
      </c>
      <c r="AB35" t="s">
        <v>36</v>
      </c>
      <c r="AC35" t="s">
        <v>36</v>
      </c>
      <c r="AD35" t="s">
        <v>36</v>
      </c>
      <c r="AE35" t="s">
        <v>36</v>
      </c>
      <c r="AF35" t="s">
        <v>36</v>
      </c>
      <c r="AG35" t="s">
        <v>36</v>
      </c>
    </row>
    <row r="36" spans="1:33" x14ac:dyDescent="0.25">
      <c r="A36" t="s">
        <v>34</v>
      </c>
      <c r="B36">
        <v>4</v>
      </c>
      <c r="C36">
        <v>5</v>
      </c>
      <c r="D36">
        <v>1</v>
      </c>
      <c r="E36" t="s">
        <v>35</v>
      </c>
      <c r="F36">
        <v>1</v>
      </c>
      <c r="G36">
        <v>2024</v>
      </c>
      <c r="H36">
        <v>35</v>
      </c>
      <c r="I36">
        <v>34.200000000000003</v>
      </c>
      <c r="J36">
        <v>0</v>
      </c>
      <c r="K36">
        <v>54.1</v>
      </c>
      <c r="L36">
        <v>0</v>
      </c>
      <c r="M36">
        <v>0.01</v>
      </c>
      <c r="N36">
        <v>0</v>
      </c>
      <c r="O36" s="1">
        <v>5.3109433962264096E-3</v>
      </c>
      <c r="P36">
        <v>0</v>
      </c>
      <c r="Q36">
        <v>0.42</v>
      </c>
      <c r="R36">
        <v>0</v>
      </c>
      <c r="S36">
        <v>79.58</v>
      </c>
      <c r="T36">
        <v>2.37</v>
      </c>
      <c r="U36">
        <v>0</v>
      </c>
      <c r="V36">
        <v>9.2899999999999991</v>
      </c>
      <c r="W36">
        <v>0</v>
      </c>
      <c r="X36">
        <v>5.01</v>
      </c>
      <c r="Y36">
        <v>0</v>
      </c>
      <c r="Z36">
        <v>0.81</v>
      </c>
      <c r="AA36">
        <f>'Worksheet1. Green Scenario EF'!AB5*0.65+0.35*'Worksheet1. Green Scenario EF'!AB390</f>
        <v>0</v>
      </c>
      <c r="AB36" t="s">
        <v>36</v>
      </c>
      <c r="AC36" t="s">
        <v>36</v>
      </c>
      <c r="AD36" t="s">
        <v>36</v>
      </c>
      <c r="AE36" t="s">
        <v>36</v>
      </c>
      <c r="AF36" t="s">
        <v>36</v>
      </c>
      <c r="AG36" t="s">
        <v>36</v>
      </c>
    </row>
    <row r="37" spans="1:33" x14ac:dyDescent="0.25">
      <c r="A37" t="s">
        <v>34</v>
      </c>
      <c r="B37">
        <v>4</v>
      </c>
      <c r="C37">
        <v>5</v>
      </c>
      <c r="D37">
        <v>1</v>
      </c>
      <c r="E37" t="s">
        <v>35</v>
      </c>
      <c r="F37">
        <v>1</v>
      </c>
      <c r="G37">
        <v>2025</v>
      </c>
      <c r="H37">
        <v>36</v>
      </c>
      <c r="I37">
        <v>34.200000000000003</v>
      </c>
      <c r="J37">
        <v>0</v>
      </c>
      <c r="K37">
        <v>54.1</v>
      </c>
      <c r="L37">
        <v>0</v>
      </c>
      <c r="M37">
        <v>0.01</v>
      </c>
      <c r="N37">
        <v>0</v>
      </c>
      <c r="O37" s="1">
        <v>5.3109433962264096E-3</v>
      </c>
      <c r="P37">
        <v>0</v>
      </c>
      <c r="Q37">
        <v>0.42</v>
      </c>
      <c r="R37">
        <v>0</v>
      </c>
      <c r="S37">
        <v>79.58</v>
      </c>
      <c r="T37">
        <v>2.37</v>
      </c>
      <c r="U37">
        <v>0</v>
      </c>
      <c r="V37">
        <v>9.2899999999999991</v>
      </c>
      <c r="W37">
        <v>0</v>
      </c>
      <c r="X37">
        <v>5.01</v>
      </c>
      <c r="Y37">
        <v>0</v>
      </c>
      <c r="Z37">
        <v>0.81</v>
      </c>
      <c r="AA37">
        <f>'Worksheet1. Green Scenario EF'!AB6*0.75+0.25*'Worksheet1. Green Scenario EF'!AB391</f>
        <v>0</v>
      </c>
      <c r="AB37" t="s">
        <v>36</v>
      </c>
      <c r="AC37" t="s">
        <v>36</v>
      </c>
      <c r="AD37" t="s">
        <v>36</v>
      </c>
      <c r="AE37" t="s">
        <v>36</v>
      </c>
      <c r="AF37" t="s">
        <v>36</v>
      </c>
      <c r="AG37" t="s">
        <v>36</v>
      </c>
    </row>
    <row r="38" spans="1:33" x14ac:dyDescent="0.25">
      <c r="A38" t="s">
        <v>34</v>
      </c>
      <c r="B38">
        <v>4</v>
      </c>
      <c r="C38">
        <v>5</v>
      </c>
      <c r="D38">
        <v>1</v>
      </c>
      <c r="E38" t="s">
        <v>35</v>
      </c>
      <c r="F38">
        <v>1</v>
      </c>
      <c r="G38">
        <v>2026</v>
      </c>
      <c r="H38">
        <v>37</v>
      </c>
      <c r="I38">
        <v>34.200000000000003</v>
      </c>
      <c r="J38">
        <v>0</v>
      </c>
      <c r="K38">
        <v>54.1</v>
      </c>
      <c r="L38">
        <v>0</v>
      </c>
      <c r="M38">
        <v>0.01</v>
      </c>
      <c r="N38">
        <v>0</v>
      </c>
      <c r="O38" s="1">
        <v>5.3109433962264096E-3</v>
      </c>
      <c r="P38">
        <v>0</v>
      </c>
      <c r="Q38">
        <v>0.42</v>
      </c>
      <c r="R38">
        <v>0</v>
      </c>
      <c r="S38">
        <v>79.58</v>
      </c>
      <c r="T38">
        <v>2.37</v>
      </c>
      <c r="U38">
        <v>0</v>
      </c>
      <c r="V38">
        <v>9.2899999999999991</v>
      </c>
      <c r="W38">
        <v>0</v>
      </c>
      <c r="X38">
        <v>5.01</v>
      </c>
      <c r="Y38">
        <v>0</v>
      </c>
      <c r="Z38">
        <v>0.81</v>
      </c>
      <c r="AA38">
        <f>'Worksheet1. Green Scenario EF'!AB7*0.85+0.15*'Worksheet1. Green Scenario EF'!AB392</f>
        <v>0</v>
      </c>
      <c r="AB38" t="s">
        <v>36</v>
      </c>
      <c r="AC38" t="s">
        <v>36</v>
      </c>
      <c r="AD38" t="s">
        <v>36</v>
      </c>
      <c r="AE38" t="s">
        <v>36</v>
      </c>
      <c r="AF38" t="s">
        <v>36</v>
      </c>
      <c r="AG38" t="s">
        <v>36</v>
      </c>
    </row>
    <row r="39" spans="1:33" x14ac:dyDescent="0.25">
      <c r="A39" t="s">
        <v>34</v>
      </c>
      <c r="B39">
        <v>4</v>
      </c>
      <c r="C39">
        <v>5</v>
      </c>
      <c r="D39">
        <v>1</v>
      </c>
      <c r="E39" t="s">
        <v>35</v>
      </c>
      <c r="F39">
        <v>1</v>
      </c>
      <c r="G39">
        <v>2027</v>
      </c>
      <c r="H39">
        <v>38</v>
      </c>
      <c r="I39">
        <v>34.200000000000003</v>
      </c>
      <c r="J39">
        <v>0</v>
      </c>
      <c r="K39">
        <v>54.1</v>
      </c>
      <c r="L39">
        <v>0</v>
      </c>
      <c r="M39">
        <v>0.01</v>
      </c>
      <c r="N39">
        <v>0</v>
      </c>
      <c r="O39" s="1">
        <v>5.3109433962264096E-3</v>
      </c>
      <c r="P39">
        <v>0</v>
      </c>
      <c r="Q39">
        <v>0.42</v>
      </c>
      <c r="R39">
        <v>0</v>
      </c>
      <c r="S39">
        <v>79.58</v>
      </c>
      <c r="T39">
        <f>'Worksheet1. Green Scenario EF'!U393*0+1*'Worksheet1. Green Scenario EF'!U1164</f>
        <v>0.26250000000000001</v>
      </c>
      <c r="U39">
        <f>'Worksheet1. Green Scenario EF'!V393*0+1*'Worksheet1. Green Scenario EF'!V1164</f>
        <v>0</v>
      </c>
      <c r="V39">
        <f>'Worksheet1. Green Scenario EF'!W393*0+1*'Worksheet1. Green Scenario EF'!W1164</f>
        <v>0.72499999999999998</v>
      </c>
      <c r="W39">
        <f>'Worksheet1. Green Scenario EF'!X393*0+1*'Worksheet1. Green Scenario EF'!X1164</f>
        <v>0</v>
      </c>
      <c r="X39">
        <f>'Worksheet1. Green Scenario EF'!Y393*0+1*'Worksheet1. Green Scenario EF'!Y1164</f>
        <v>0.38750000000000001</v>
      </c>
      <c r="Y39">
        <f>'Worksheet1. Green Scenario EF'!Z393*0+1*'Worksheet1. Green Scenario EF'!Z1164</f>
        <v>0</v>
      </c>
      <c r="Z39">
        <f>'Worksheet1. Green Scenario EF'!AA393*0+1*'Worksheet1. Green Scenario EF'!AA1164</f>
        <v>2.2499999999999999E-2</v>
      </c>
      <c r="AA39">
        <f>'Worksheet1. Green Scenario EF'!AB8*0.95+0.05*'Worksheet1. Green Scenario EF'!AB393</f>
        <v>0</v>
      </c>
      <c r="AB39" t="s">
        <v>36</v>
      </c>
      <c r="AC39" t="s">
        <v>36</v>
      </c>
      <c r="AD39" t="s">
        <v>36</v>
      </c>
      <c r="AE39" t="s">
        <v>36</v>
      </c>
      <c r="AF39" t="s">
        <v>36</v>
      </c>
      <c r="AG39" t="s">
        <v>36</v>
      </c>
    </row>
    <row r="40" spans="1:33" x14ac:dyDescent="0.25">
      <c r="A40" t="s">
        <v>34</v>
      </c>
      <c r="B40">
        <v>4</v>
      </c>
      <c r="C40">
        <v>5</v>
      </c>
      <c r="D40">
        <v>1</v>
      </c>
      <c r="E40" t="s">
        <v>35</v>
      </c>
      <c r="F40">
        <v>1</v>
      </c>
      <c r="G40">
        <v>2028</v>
      </c>
      <c r="H40">
        <v>39</v>
      </c>
      <c r="I40">
        <v>34.200000000000003</v>
      </c>
      <c r="J40">
        <v>0</v>
      </c>
      <c r="K40">
        <v>54.1</v>
      </c>
      <c r="L40">
        <v>0</v>
      </c>
      <c r="M40">
        <v>0.01</v>
      </c>
      <c r="N40">
        <v>0</v>
      </c>
      <c r="O40" s="1">
        <v>5.3109433962264096E-3</v>
      </c>
      <c r="P40">
        <v>0</v>
      </c>
      <c r="Q40">
        <v>0.42</v>
      </c>
      <c r="R40">
        <v>0</v>
      </c>
      <c r="S40">
        <v>79.58</v>
      </c>
      <c r="T40">
        <f>'Worksheet1. Green Scenario EF'!U394*0+1*'Worksheet1. Green Scenario EF'!U1165</f>
        <v>0.26250000000000001</v>
      </c>
      <c r="U40">
        <f>'Worksheet1. Green Scenario EF'!V394*0+1*'Worksheet1. Green Scenario EF'!V1165</f>
        <v>0</v>
      </c>
      <c r="V40">
        <f>'Worksheet1. Green Scenario EF'!W394*0+1*'Worksheet1. Green Scenario EF'!W1165</f>
        <v>0.72499999999999998</v>
      </c>
      <c r="W40">
        <f>'Worksheet1. Green Scenario EF'!X394*0+1*'Worksheet1. Green Scenario EF'!X1165</f>
        <v>0</v>
      </c>
      <c r="X40">
        <f>'Worksheet1. Green Scenario EF'!Y394*0+1*'Worksheet1. Green Scenario EF'!Y1165</f>
        <v>0.38750000000000001</v>
      </c>
      <c r="Y40">
        <f>'Worksheet1. Green Scenario EF'!Z394*0+1*'Worksheet1. Green Scenario EF'!Z1165</f>
        <v>0</v>
      </c>
      <c r="Z40">
        <f>'Worksheet1. Green Scenario EF'!AA394*0+1*'Worksheet1. Green Scenario EF'!AA1165</f>
        <v>2.2499999999999999E-2</v>
      </c>
      <c r="AA40">
        <f>'Worksheet1. Green Scenario EF'!AB9*1+0*'Worksheet1. Green Scenario EF'!AB394</f>
        <v>0</v>
      </c>
      <c r="AB40" t="s">
        <v>36</v>
      </c>
      <c r="AC40" t="s">
        <v>36</v>
      </c>
      <c r="AD40" t="s">
        <v>36</v>
      </c>
      <c r="AE40" t="s">
        <v>36</v>
      </c>
      <c r="AF40" t="s">
        <v>36</v>
      </c>
      <c r="AG40" t="s">
        <v>36</v>
      </c>
    </row>
    <row r="41" spans="1:33" x14ac:dyDescent="0.25">
      <c r="A41" t="s">
        <v>34</v>
      </c>
      <c r="B41">
        <v>4</v>
      </c>
      <c r="C41">
        <v>5</v>
      </c>
      <c r="D41">
        <v>1</v>
      </c>
      <c r="E41" t="s">
        <v>35</v>
      </c>
      <c r="F41">
        <v>1</v>
      </c>
      <c r="G41">
        <v>2029</v>
      </c>
      <c r="H41">
        <v>40</v>
      </c>
      <c r="I41">
        <v>34.200000000000003</v>
      </c>
      <c r="J41">
        <v>0</v>
      </c>
      <c r="K41">
        <v>54.1</v>
      </c>
      <c r="L41">
        <v>0</v>
      </c>
      <c r="M41">
        <v>0.01</v>
      </c>
      <c r="N41">
        <v>0</v>
      </c>
      <c r="O41" s="1">
        <v>5.3109433962264096E-3</v>
      </c>
      <c r="P41">
        <v>0</v>
      </c>
      <c r="Q41">
        <v>0.42</v>
      </c>
      <c r="R41">
        <v>0</v>
      </c>
      <c r="S41">
        <v>79.58</v>
      </c>
      <c r="T41">
        <f>'Worksheet1. Green Scenario EF'!U395*0+1*'Worksheet1. Green Scenario EF'!U1166</f>
        <v>0.26250000000000001</v>
      </c>
      <c r="U41">
        <f>'Worksheet1. Green Scenario EF'!V395*0+1*'Worksheet1. Green Scenario EF'!V1166</f>
        <v>0</v>
      </c>
      <c r="V41">
        <f>'Worksheet1. Green Scenario EF'!W395*0+1*'Worksheet1. Green Scenario EF'!W1166</f>
        <v>0.72499999999999998</v>
      </c>
      <c r="W41">
        <f>'Worksheet1. Green Scenario EF'!X395*0+1*'Worksheet1. Green Scenario EF'!X1166</f>
        <v>0</v>
      </c>
      <c r="X41">
        <f>'Worksheet1. Green Scenario EF'!Y395*0+1*'Worksheet1. Green Scenario EF'!Y1166</f>
        <v>0.38750000000000001</v>
      </c>
      <c r="Y41">
        <f>'Worksheet1. Green Scenario EF'!Z395*0+1*'Worksheet1. Green Scenario EF'!Z1166</f>
        <v>0</v>
      </c>
      <c r="Z41">
        <f>'Worksheet1. Green Scenario EF'!AA395*0+1*'Worksheet1. Green Scenario EF'!AA1166</f>
        <v>2.2499999999999999E-2</v>
      </c>
      <c r="AA41">
        <f>'Worksheet1. Green Scenario EF'!AB10*1+0*'Worksheet1. Green Scenario EF'!AB395</f>
        <v>0</v>
      </c>
      <c r="AB41" t="s">
        <v>36</v>
      </c>
      <c r="AC41" t="s">
        <v>36</v>
      </c>
      <c r="AD41" t="s">
        <v>36</v>
      </c>
      <c r="AE41" t="s">
        <v>36</v>
      </c>
      <c r="AF41" t="s">
        <v>36</v>
      </c>
      <c r="AG41" t="s">
        <v>36</v>
      </c>
    </row>
    <row r="42" spans="1:33" x14ac:dyDescent="0.25">
      <c r="A42" t="s">
        <v>34</v>
      </c>
      <c r="B42">
        <v>4</v>
      </c>
      <c r="C42">
        <v>5</v>
      </c>
      <c r="D42">
        <v>1</v>
      </c>
      <c r="E42" t="s">
        <v>35</v>
      </c>
      <c r="F42">
        <v>1</v>
      </c>
      <c r="G42">
        <v>2030</v>
      </c>
      <c r="H42">
        <v>41</v>
      </c>
      <c r="I42">
        <v>34.200000000000003</v>
      </c>
      <c r="J42">
        <v>0</v>
      </c>
      <c r="K42">
        <v>54.1</v>
      </c>
      <c r="L42">
        <v>0</v>
      </c>
      <c r="M42">
        <v>0.01</v>
      </c>
      <c r="N42">
        <v>0</v>
      </c>
      <c r="O42" s="1">
        <v>5.3109433962264096E-3</v>
      </c>
      <c r="P42">
        <v>0</v>
      </c>
      <c r="Q42">
        <v>0.42</v>
      </c>
      <c r="R42">
        <v>0</v>
      </c>
      <c r="S42">
        <v>79.58</v>
      </c>
      <c r="T42">
        <f>'Worksheet1. Green Scenario EF'!U396*0+1*'Worksheet1. Green Scenario EF'!U1167</f>
        <v>0.26250000000000001</v>
      </c>
      <c r="U42">
        <f>'Worksheet1. Green Scenario EF'!V396*0+1*'Worksheet1. Green Scenario EF'!V1167</f>
        <v>0</v>
      </c>
      <c r="V42">
        <f>'Worksheet1. Green Scenario EF'!W396*0+1*'Worksheet1. Green Scenario EF'!W1167</f>
        <v>0.72499999999999998</v>
      </c>
      <c r="W42">
        <f>'Worksheet1. Green Scenario EF'!X396*0+1*'Worksheet1. Green Scenario EF'!X1167</f>
        <v>0</v>
      </c>
      <c r="X42">
        <f>'Worksheet1. Green Scenario EF'!Y396*0+1*'Worksheet1. Green Scenario EF'!Y1167</f>
        <v>0.38750000000000001</v>
      </c>
      <c r="Y42">
        <f>'Worksheet1. Green Scenario EF'!Z396*0+1*'Worksheet1. Green Scenario EF'!Z1167</f>
        <v>0</v>
      </c>
      <c r="Z42">
        <f>'Worksheet1. Green Scenario EF'!AA396*0+1*'Worksheet1. Green Scenario EF'!AA1167</f>
        <v>2.2499999999999999E-2</v>
      </c>
      <c r="AA42">
        <f>'Worksheet1. Green Scenario EF'!AB11*1+0*'Worksheet1. Green Scenario EF'!AB396</f>
        <v>0</v>
      </c>
      <c r="AB42" t="s">
        <v>36</v>
      </c>
      <c r="AC42" t="s">
        <v>36</v>
      </c>
      <c r="AD42" t="s">
        <v>36</v>
      </c>
      <c r="AE42" t="s">
        <v>36</v>
      </c>
      <c r="AF42" t="s">
        <v>36</v>
      </c>
      <c r="AG42" t="s">
        <v>36</v>
      </c>
    </row>
    <row r="43" spans="1:33" x14ac:dyDescent="0.25">
      <c r="A43" t="s">
        <v>34</v>
      </c>
      <c r="B43">
        <v>4</v>
      </c>
      <c r="C43">
        <v>5</v>
      </c>
      <c r="D43">
        <v>1</v>
      </c>
      <c r="E43" t="s">
        <v>35</v>
      </c>
      <c r="F43">
        <v>1</v>
      </c>
      <c r="G43">
        <v>2031</v>
      </c>
      <c r="H43">
        <v>42</v>
      </c>
      <c r="I43">
        <v>34.200000000000003</v>
      </c>
      <c r="J43">
        <v>0</v>
      </c>
      <c r="K43">
        <v>54.1</v>
      </c>
      <c r="L43">
        <v>0</v>
      </c>
      <c r="M43">
        <v>0.01</v>
      </c>
      <c r="N43">
        <v>0</v>
      </c>
      <c r="O43" s="1">
        <v>5.3109433962264096E-3</v>
      </c>
      <c r="P43">
        <v>0</v>
      </c>
      <c r="Q43">
        <v>0.42</v>
      </c>
      <c r="R43">
        <v>0</v>
      </c>
      <c r="S43">
        <v>79.58</v>
      </c>
      <c r="T43">
        <f>'Worksheet1. Green Scenario EF'!U397*0+1*'Worksheet1. Green Scenario EF'!U1168</f>
        <v>0.26250000000000001</v>
      </c>
      <c r="U43">
        <f>'Worksheet1. Green Scenario EF'!V397*0+1*'Worksheet1. Green Scenario EF'!V1168</f>
        <v>0</v>
      </c>
      <c r="V43">
        <f>'Worksheet1. Green Scenario EF'!W397*0+1*'Worksheet1. Green Scenario EF'!W1168</f>
        <v>0.72499999999999998</v>
      </c>
      <c r="W43">
        <f>'Worksheet1. Green Scenario EF'!X397*0+1*'Worksheet1. Green Scenario EF'!X1168</f>
        <v>0</v>
      </c>
      <c r="X43">
        <f>'Worksheet1. Green Scenario EF'!Y397*0+1*'Worksheet1. Green Scenario EF'!Y1168</f>
        <v>0.38750000000000001</v>
      </c>
      <c r="Y43">
        <f>'Worksheet1. Green Scenario EF'!Z397*0+1*'Worksheet1. Green Scenario EF'!Z1168</f>
        <v>0</v>
      </c>
      <c r="Z43">
        <f>'Worksheet1. Green Scenario EF'!AA397*0+1*'Worksheet1. Green Scenario EF'!AA1168</f>
        <v>2.2499999999999999E-2</v>
      </c>
      <c r="AA43">
        <f>'Worksheet1. Green Scenario EF'!AB12*1+0*'Worksheet1. Green Scenario EF'!AB397</f>
        <v>0</v>
      </c>
      <c r="AB43" t="s">
        <v>36</v>
      </c>
      <c r="AC43" t="s">
        <v>36</v>
      </c>
      <c r="AD43" t="s">
        <v>36</v>
      </c>
      <c r="AE43" t="s">
        <v>36</v>
      </c>
      <c r="AF43" t="s">
        <v>36</v>
      </c>
      <c r="AG43" t="s">
        <v>36</v>
      </c>
    </row>
    <row r="44" spans="1:33" x14ac:dyDescent="0.25">
      <c r="A44" t="s">
        <v>34</v>
      </c>
      <c r="B44">
        <v>4</v>
      </c>
      <c r="C44">
        <v>5</v>
      </c>
      <c r="D44">
        <v>1</v>
      </c>
      <c r="E44" t="s">
        <v>35</v>
      </c>
      <c r="F44">
        <v>1</v>
      </c>
      <c r="G44">
        <v>2032</v>
      </c>
      <c r="H44">
        <v>43</v>
      </c>
      <c r="I44">
        <v>34.200000000000003</v>
      </c>
      <c r="J44">
        <v>0</v>
      </c>
      <c r="K44">
        <v>54.1</v>
      </c>
      <c r="L44">
        <v>0</v>
      </c>
      <c r="M44">
        <v>0.01</v>
      </c>
      <c r="N44">
        <v>0</v>
      </c>
      <c r="O44" s="1">
        <v>5.3109433962264096E-3</v>
      </c>
      <c r="P44">
        <v>0</v>
      </c>
      <c r="Q44">
        <v>0.42</v>
      </c>
      <c r="R44">
        <v>0</v>
      </c>
      <c r="S44">
        <v>79.58</v>
      </c>
      <c r="T44">
        <f>'Worksheet1. Green Scenario EF'!U398*0+1*'Worksheet1. Green Scenario EF'!U1169</f>
        <v>0.26250000000000001</v>
      </c>
      <c r="U44">
        <f>'Worksheet1. Green Scenario EF'!V398*0+1*'Worksheet1. Green Scenario EF'!V1169</f>
        <v>0</v>
      </c>
      <c r="V44">
        <f>'Worksheet1. Green Scenario EF'!W398*0+1*'Worksheet1. Green Scenario EF'!W1169</f>
        <v>0.72499999999999998</v>
      </c>
      <c r="W44">
        <f>'Worksheet1. Green Scenario EF'!X398*0+1*'Worksheet1. Green Scenario EF'!X1169</f>
        <v>0</v>
      </c>
      <c r="X44">
        <f>'Worksheet1. Green Scenario EF'!Y398*0+1*'Worksheet1. Green Scenario EF'!Y1169</f>
        <v>0.38750000000000001</v>
      </c>
      <c r="Y44">
        <f>'Worksheet1. Green Scenario EF'!Z398*0+1*'Worksheet1. Green Scenario EF'!Z1169</f>
        <v>0</v>
      </c>
      <c r="Z44">
        <f>'Worksheet1. Green Scenario EF'!AA398*0+1*'Worksheet1. Green Scenario EF'!AA1169</f>
        <v>2.2499999999999999E-2</v>
      </c>
      <c r="AA44">
        <f>'Worksheet1. Green Scenario EF'!AB13*1+0*'Worksheet1. Green Scenario EF'!AB398</f>
        <v>0</v>
      </c>
      <c r="AB44" t="s">
        <v>36</v>
      </c>
      <c r="AC44" t="s">
        <v>36</v>
      </c>
      <c r="AD44" t="s">
        <v>36</v>
      </c>
      <c r="AE44" t="s">
        <v>36</v>
      </c>
      <c r="AF44" t="s">
        <v>36</v>
      </c>
      <c r="AG44" t="s">
        <v>36</v>
      </c>
    </row>
    <row r="45" spans="1:33" x14ac:dyDescent="0.25">
      <c r="A45" t="s">
        <v>34</v>
      </c>
      <c r="B45">
        <v>4</v>
      </c>
      <c r="C45">
        <v>5</v>
      </c>
      <c r="D45">
        <v>1</v>
      </c>
      <c r="E45" t="s">
        <v>35</v>
      </c>
      <c r="F45">
        <v>1</v>
      </c>
      <c r="G45">
        <v>2033</v>
      </c>
      <c r="H45">
        <v>44</v>
      </c>
      <c r="I45">
        <v>34.200000000000003</v>
      </c>
      <c r="J45">
        <v>0</v>
      </c>
      <c r="K45">
        <v>54.1</v>
      </c>
      <c r="L45">
        <v>0</v>
      </c>
      <c r="M45">
        <v>0.01</v>
      </c>
      <c r="N45">
        <v>0</v>
      </c>
      <c r="O45" s="1">
        <v>5.3109433962264096E-3</v>
      </c>
      <c r="P45">
        <v>0</v>
      </c>
      <c r="Q45">
        <v>0.42</v>
      </c>
      <c r="R45">
        <v>0</v>
      </c>
      <c r="S45">
        <v>79.58</v>
      </c>
      <c r="T45">
        <f>'Worksheet1. Green Scenario EF'!U399*0+1*'Worksheet1. Green Scenario EF'!U1170</f>
        <v>0.26250000000000001</v>
      </c>
      <c r="U45">
        <f>'Worksheet1. Green Scenario EF'!V399*0+1*'Worksheet1. Green Scenario EF'!V1170</f>
        <v>0</v>
      </c>
      <c r="V45">
        <f>'Worksheet1. Green Scenario EF'!W399*0+1*'Worksheet1. Green Scenario EF'!W1170</f>
        <v>0.72499999999999998</v>
      </c>
      <c r="W45">
        <f>'Worksheet1. Green Scenario EF'!X399*0+1*'Worksheet1. Green Scenario EF'!X1170</f>
        <v>0</v>
      </c>
      <c r="X45">
        <f>'Worksheet1. Green Scenario EF'!Y399*0+1*'Worksheet1. Green Scenario EF'!Y1170</f>
        <v>0.38750000000000001</v>
      </c>
      <c r="Y45">
        <f>'Worksheet1. Green Scenario EF'!Z399*0+1*'Worksheet1. Green Scenario EF'!Z1170</f>
        <v>0</v>
      </c>
      <c r="Z45">
        <f>'Worksheet1. Green Scenario EF'!AA399*0+1*'Worksheet1. Green Scenario EF'!AA1170</f>
        <v>2.2499999999999999E-2</v>
      </c>
      <c r="AA45">
        <f>'Worksheet1. Green Scenario EF'!AB14*1+0*'Worksheet1. Green Scenario EF'!AB399</f>
        <v>0</v>
      </c>
      <c r="AB45" t="s">
        <v>36</v>
      </c>
      <c r="AC45" t="s">
        <v>36</v>
      </c>
      <c r="AD45" t="s">
        <v>36</v>
      </c>
      <c r="AE45" t="s">
        <v>36</v>
      </c>
      <c r="AF45" t="s">
        <v>36</v>
      </c>
      <c r="AG45" t="s">
        <v>36</v>
      </c>
    </row>
    <row r="46" spans="1:33" x14ac:dyDescent="0.25">
      <c r="A46" t="s">
        <v>34</v>
      </c>
      <c r="B46">
        <v>4</v>
      </c>
      <c r="C46">
        <v>5</v>
      </c>
      <c r="D46">
        <v>1</v>
      </c>
      <c r="E46" t="s">
        <v>35</v>
      </c>
      <c r="F46">
        <v>1</v>
      </c>
      <c r="G46">
        <v>2034</v>
      </c>
      <c r="H46">
        <v>45</v>
      </c>
      <c r="I46">
        <v>34.200000000000003</v>
      </c>
      <c r="J46">
        <v>0</v>
      </c>
      <c r="K46">
        <v>54.1</v>
      </c>
      <c r="L46">
        <v>0</v>
      </c>
      <c r="M46">
        <v>0.01</v>
      </c>
      <c r="N46">
        <v>0</v>
      </c>
      <c r="O46" s="1">
        <v>5.3109433962264096E-3</v>
      </c>
      <c r="P46">
        <v>0</v>
      </c>
      <c r="Q46">
        <v>0.42</v>
      </c>
      <c r="R46">
        <v>0</v>
      </c>
      <c r="S46">
        <v>79.58</v>
      </c>
      <c r="T46">
        <f>'Worksheet1. Green Scenario EF'!U400*0+1*'Worksheet1. Green Scenario EF'!U1171</f>
        <v>0.26250000000000001</v>
      </c>
      <c r="U46">
        <f>'Worksheet1. Green Scenario EF'!V400*0+1*'Worksheet1. Green Scenario EF'!V1171</f>
        <v>0</v>
      </c>
      <c r="V46">
        <f>'Worksheet1. Green Scenario EF'!W400*0+1*'Worksheet1. Green Scenario EF'!W1171</f>
        <v>0.72499999999999998</v>
      </c>
      <c r="W46">
        <f>'Worksheet1. Green Scenario EF'!X400*0+1*'Worksheet1. Green Scenario EF'!X1171</f>
        <v>0</v>
      </c>
      <c r="X46">
        <f>'Worksheet1. Green Scenario EF'!Y400*0+1*'Worksheet1. Green Scenario EF'!Y1171</f>
        <v>0.38750000000000001</v>
      </c>
      <c r="Y46">
        <f>'Worksheet1. Green Scenario EF'!Z400*0+1*'Worksheet1. Green Scenario EF'!Z1171</f>
        <v>0</v>
      </c>
      <c r="Z46">
        <f>'Worksheet1. Green Scenario EF'!AA400*0+1*'Worksheet1. Green Scenario EF'!AA1171</f>
        <v>2.2499999999999999E-2</v>
      </c>
      <c r="AA46">
        <f>'Worksheet1. Green Scenario EF'!AB15*1+0*'Worksheet1. Green Scenario EF'!AB400</f>
        <v>0</v>
      </c>
      <c r="AB46" t="s">
        <v>36</v>
      </c>
      <c r="AC46" t="s">
        <v>36</v>
      </c>
      <c r="AD46" t="s">
        <v>36</v>
      </c>
      <c r="AE46" t="s">
        <v>36</v>
      </c>
      <c r="AF46" t="s">
        <v>36</v>
      </c>
      <c r="AG46" t="s">
        <v>36</v>
      </c>
    </row>
    <row r="47" spans="1:33" x14ac:dyDescent="0.25">
      <c r="A47" t="s">
        <v>34</v>
      </c>
      <c r="B47">
        <v>4</v>
      </c>
      <c r="C47">
        <v>5</v>
      </c>
      <c r="D47">
        <v>1</v>
      </c>
      <c r="E47" t="s">
        <v>35</v>
      </c>
      <c r="F47">
        <v>1</v>
      </c>
      <c r="G47">
        <v>2035</v>
      </c>
      <c r="H47">
        <v>46</v>
      </c>
      <c r="I47">
        <v>34.200000000000003</v>
      </c>
      <c r="J47">
        <v>0</v>
      </c>
      <c r="K47">
        <v>54.1</v>
      </c>
      <c r="L47">
        <v>0</v>
      </c>
      <c r="M47">
        <v>0.01</v>
      </c>
      <c r="N47">
        <v>0</v>
      </c>
      <c r="O47" s="1">
        <v>5.3109433962264096E-3</v>
      </c>
      <c r="P47">
        <v>0</v>
      </c>
      <c r="Q47">
        <v>0.42</v>
      </c>
      <c r="R47">
        <v>0</v>
      </c>
      <c r="S47">
        <v>79.58</v>
      </c>
      <c r="T47">
        <f>'Worksheet1. Green Scenario EF'!U401*0+1*'Worksheet1. Green Scenario EF'!U1172</f>
        <v>0.26250000000000001</v>
      </c>
      <c r="U47">
        <f>'Worksheet1. Green Scenario EF'!V401*0+1*'Worksheet1. Green Scenario EF'!V1172</f>
        <v>0</v>
      </c>
      <c r="V47">
        <f>'Worksheet1. Green Scenario EF'!W401*0+1*'Worksheet1. Green Scenario EF'!W1172</f>
        <v>0.72499999999999998</v>
      </c>
      <c r="W47">
        <f>'Worksheet1. Green Scenario EF'!X401*0+1*'Worksheet1. Green Scenario EF'!X1172</f>
        <v>0</v>
      </c>
      <c r="X47">
        <f>'Worksheet1. Green Scenario EF'!Y401*0+1*'Worksheet1. Green Scenario EF'!Y1172</f>
        <v>0.38750000000000001</v>
      </c>
      <c r="Y47">
        <f>'Worksheet1. Green Scenario EF'!Z401*0+1*'Worksheet1. Green Scenario EF'!Z1172</f>
        <v>0</v>
      </c>
      <c r="Z47">
        <f>'Worksheet1. Green Scenario EF'!AA401*0+1*'Worksheet1. Green Scenario EF'!AA1172</f>
        <v>2.2499999999999999E-2</v>
      </c>
      <c r="AA47">
        <f>'Worksheet1. Green Scenario EF'!AB16*1+0*'Worksheet1. Green Scenario EF'!AB401</f>
        <v>0</v>
      </c>
      <c r="AB47" t="s">
        <v>36</v>
      </c>
      <c r="AC47" t="s">
        <v>36</v>
      </c>
      <c r="AD47" t="s">
        <v>36</v>
      </c>
      <c r="AE47" t="s">
        <v>36</v>
      </c>
      <c r="AF47" t="s">
        <v>36</v>
      </c>
      <c r="AG47" t="s">
        <v>36</v>
      </c>
    </row>
    <row r="48" spans="1:33" x14ac:dyDescent="0.25">
      <c r="A48" t="s">
        <v>34</v>
      </c>
      <c r="B48">
        <v>4</v>
      </c>
      <c r="C48">
        <v>5</v>
      </c>
      <c r="D48">
        <v>1</v>
      </c>
      <c r="E48" t="s">
        <v>35</v>
      </c>
      <c r="F48">
        <v>1</v>
      </c>
      <c r="G48">
        <v>2036</v>
      </c>
      <c r="H48">
        <v>47</v>
      </c>
      <c r="I48">
        <v>34.200000000000003</v>
      </c>
      <c r="J48">
        <v>0</v>
      </c>
      <c r="K48">
        <v>54.1</v>
      </c>
      <c r="L48">
        <v>0</v>
      </c>
      <c r="M48">
        <v>0.01</v>
      </c>
      <c r="N48">
        <v>0</v>
      </c>
      <c r="O48" s="1">
        <v>5.3109433962264096E-3</v>
      </c>
      <c r="P48">
        <v>0</v>
      </c>
      <c r="Q48">
        <v>0.42</v>
      </c>
      <c r="R48">
        <v>0</v>
      </c>
      <c r="S48">
        <v>79.58</v>
      </c>
      <c r="T48">
        <f>'Worksheet1. Green Scenario EF'!U402*0+1*'Worksheet1. Green Scenario EF'!U1173</f>
        <v>0.26250000000000001</v>
      </c>
      <c r="U48">
        <f>'Worksheet1. Green Scenario EF'!V402*0+1*'Worksheet1. Green Scenario EF'!V1173</f>
        <v>0</v>
      </c>
      <c r="V48">
        <f>'Worksheet1. Green Scenario EF'!W402*0+1*'Worksheet1. Green Scenario EF'!W1173</f>
        <v>0.72499999999999998</v>
      </c>
      <c r="W48">
        <f>'Worksheet1. Green Scenario EF'!X402*0+1*'Worksheet1. Green Scenario EF'!X1173</f>
        <v>0</v>
      </c>
      <c r="X48">
        <f>'Worksheet1. Green Scenario EF'!Y402*0+1*'Worksheet1. Green Scenario EF'!Y1173</f>
        <v>0.38750000000000001</v>
      </c>
      <c r="Y48">
        <f>'Worksheet1. Green Scenario EF'!Z402*0+1*'Worksheet1. Green Scenario EF'!Z1173</f>
        <v>0</v>
      </c>
      <c r="Z48">
        <f>'Worksheet1. Green Scenario EF'!AA402*0+1*'Worksheet1. Green Scenario EF'!AA1173</f>
        <v>2.2499999999999999E-2</v>
      </c>
      <c r="AA48">
        <f>'Worksheet1. Green Scenario EF'!AB17*1+0*'Worksheet1. Green Scenario EF'!AB402</f>
        <v>0</v>
      </c>
      <c r="AB48" t="s">
        <v>36</v>
      </c>
      <c r="AC48" t="s">
        <v>36</v>
      </c>
      <c r="AD48" t="s">
        <v>36</v>
      </c>
      <c r="AE48" t="s">
        <v>36</v>
      </c>
      <c r="AF48" t="s">
        <v>36</v>
      </c>
      <c r="AG48" t="s">
        <v>36</v>
      </c>
    </row>
    <row r="49" spans="1:33" x14ac:dyDescent="0.25">
      <c r="A49" t="s">
        <v>34</v>
      </c>
      <c r="B49">
        <v>4</v>
      </c>
      <c r="C49">
        <v>5</v>
      </c>
      <c r="D49">
        <v>1</v>
      </c>
      <c r="E49" t="s">
        <v>35</v>
      </c>
      <c r="F49">
        <v>1</v>
      </c>
      <c r="G49">
        <v>2037</v>
      </c>
      <c r="H49">
        <v>48</v>
      </c>
      <c r="I49">
        <v>34.200000000000003</v>
      </c>
      <c r="J49">
        <v>0</v>
      </c>
      <c r="K49">
        <v>54.1</v>
      </c>
      <c r="L49">
        <v>0</v>
      </c>
      <c r="M49">
        <v>0.01</v>
      </c>
      <c r="N49">
        <v>0</v>
      </c>
      <c r="O49" s="1">
        <v>5.3109433962264096E-3</v>
      </c>
      <c r="P49">
        <v>0</v>
      </c>
      <c r="Q49">
        <v>0.42</v>
      </c>
      <c r="R49">
        <v>0</v>
      </c>
      <c r="S49">
        <v>79.58</v>
      </c>
      <c r="T49">
        <f>'Worksheet1. Green Scenario EF'!U403*0+1*'Worksheet1. Green Scenario EF'!U1174</f>
        <v>0.26250000000000001</v>
      </c>
      <c r="U49">
        <f>'Worksheet1. Green Scenario EF'!V403*0+1*'Worksheet1. Green Scenario EF'!V1174</f>
        <v>0</v>
      </c>
      <c r="V49">
        <f>'Worksheet1. Green Scenario EF'!W403*0+1*'Worksheet1. Green Scenario EF'!W1174</f>
        <v>0.72499999999999998</v>
      </c>
      <c r="W49">
        <f>'Worksheet1. Green Scenario EF'!X403*0+1*'Worksheet1. Green Scenario EF'!X1174</f>
        <v>0</v>
      </c>
      <c r="X49">
        <f>'Worksheet1. Green Scenario EF'!Y403*0+1*'Worksheet1. Green Scenario EF'!Y1174</f>
        <v>0.38750000000000001</v>
      </c>
      <c r="Y49">
        <f>'Worksheet1. Green Scenario EF'!Z403*0+1*'Worksheet1. Green Scenario EF'!Z1174</f>
        <v>0</v>
      </c>
      <c r="Z49">
        <f>'Worksheet1. Green Scenario EF'!AA403*0+1*'Worksheet1. Green Scenario EF'!AA1174</f>
        <v>2.2499999999999999E-2</v>
      </c>
      <c r="AA49">
        <f>'Worksheet1. Green Scenario EF'!AB18*1+0*'Worksheet1. Green Scenario EF'!AB403</f>
        <v>0</v>
      </c>
      <c r="AB49" t="s">
        <v>36</v>
      </c>
      <c r="AC49" t="s">
        <v>36</v>
      </c>
      <c r="AD49" t="s">
        <v>36</v>
      </c>
      <c r="AE49" t="s">
        <v>36</v>
      </c>
      <c r="AF49" t="s">
        <v>36</v>
      </c>
      <c r="AG49" t="s">
        <v>36</v>
      </c>
    </row>
    <row r="50" spans="1:33" x14ac:dyDescent="0.25">
      <c r="A50" t="s">
        <v>34</v>
      </c>
      <c r="B50">
        <v>4</v>
      </c>
      <c r="C50">
        <v>5</v>
      </c>
      <c r="D50">
        <v>1</v>
      </c>
      <c r="E50" t="s">
        <v>35</v>
      </c>
      <c r="F50">
        <v>1</v>
      </c>
      <c r="G50">
        <v>2038</v>
      </c>
      <c r="H50">
        <v>49</v>
      </c>
      <c r="I50">
        <v>34.200000000000003</v>
      </c>
      <c r="J50">
        <v>0</v>
      </c>
      <c r="K50">
        <v>54.1</v>
      </c>
      <c r="L50">
        <v>0</v>
      </c>
      <c r="M50">
        <v>0.01</v>
      </c>
      <c r="N50">
        <v>0</v>
      </c>
      <c r="O50" s="1">
        <v>5.3109433962264096E-3</v>
      </c>
      <c r="P50">
        <v>0</v>
      </c>
      <c r="Q50">
        <v>0.42</v>
      </c>
      <c r="R50">
        <v>0</v>
      </c>
      <c r="S50">
        <v>79.58</v>
      </c>
      <c r="T50">
        <f>'Worksheet1. Green Scenario EF'!U404*0+1*'Worksheet1. Green Scenario EF'!U1175</f>
        <v>0.26250000000000001</v>
      </c>
      <c r="U50">
        <f>'Worksheet1. Green Scenario EF'!V404*0+1*'Worksheet1. Green Scenario EF'!V1175</f>
        <v>0</v>
      </c>
      <c r="V50">
        <f>'Worksheet1. Green Scenario EF'!W404*0+1*'Worksheet1. Green Scenario EF'!W1175</f>
        <v>0.72499999999999998</v>
      </c>
      <c r="W50">
        <f>'Worksheet1. Green Scenario EF'!X404*0+1*'Worksheet1. Green Scenario EF'!X1175</f>
        <v>0</v>
      </c>
      <c r="X50">
        <f>'Worksheet1. Green Scenario EF'!Y404*0+1*'Worksheet1. Green Scenario EF'!Y1175</f>
        <v>0.38750000000000001</v>
      </c>
      <c r="Y50">
        <f>'Worksheet1. Green Scenario EF'!Z404*0+1*'Worksheet1. Green Scenario EF'!Z1175</f>
        <v>0</v>
      </c>
      <c r="Z50">
        <f>'Worksheet1. Green Scenario EF'!AA404*0+1*'Worksheet1. Green Scenario EF'!AA1175</f>
        <v>2.2499999999999999E-2</v>
      </c>
      <c r="AA50">
        <f>'Worksheet1. Green Scenario EF'!AB19*1+0*'Worksheet1. Green Scenario EF'!AB404</f>
        <v>0</v>
      </c>
      <c r="AB50" t="s">
        <v>36</v>
      </c>
      <c r="AC50" t="s">
        <v>36</v>
      </c>
      <c r="AD50" t="s">
        <v>36</v>
      </c>
      <c r="AE50" t="s">
        <v>36</v>
      </c>
      <c r="AF50" t="s">
        <v>36</v>
      </c>
      <c r="AG50" t="s">
        <v>36</v>
      </c>
    </row>
    <row r="51" spans="1:33" x14ac:dyDescent="0.25">
      <c r="A51" t="s">
        <v>34</v>
      </c>
      <c r="B51">
        <v>4</v>
      </c>
      <c r="C51">
        <v>5</v>
      </c>
      <c r="D51">
        <v>1</v>
      </c>
      <c r="E51" t="s">
        <v>35</v>
      </c>
      <c r="F51">
        <v>1</v>
      </c>
      <c r="G51">
        <v>2039</v>
      </c>
      <c r="H51">
        <v>50</v>
      </c>
      <c r="I51">
        <v>34.200000000000003</v>
      </c>
      <c r="J51">
        <v>0</v>
      </c>
      <c r="K51">
        <v>54.1</v>
      </c>
      <c r="L51">
        <v>0</v>
      </c>
      <c r="M51">
        <v>0.01</v>
      </c>
      <c r="N51">
        <v>0</v>
      </c>
      <c r="O51" s="1">
        <v>5.3109433962264096E-3</v>
      </c>
      <c r="P51">
        <v>0</v>
      </c>
      <c r="Q51">
        <v>0.42</v>
      </c>
      <c r="R51">
        <v>0</v>
      </c>
      <c r="S51">
        <v>79.58</v>
      </c>
      <c r="T51">
        <f>'Worksheet1. Green Scenario EF'!U405*0+1*'Worksheet1. Green Scenario EF'!U1176</f>
        <v>0.26250000000000001</v>
      </c>
      <c r="U51">
        <f>'Worksheet1. Green Scenario EF'!V405*0+1*'Worksheet1. Green Scenario EF'!V1176</f>
        <v>0</v>
      </c>
      <c r="V51">
        <f>'Worksheet1. Green Scenario EF'!W405*0+1*'Worksheet1. Green Scenario EF'!W1176</f>
        <v>0.72499999999999998</v>
      </c>
      <c r="W51">
        <f>'Worksheet1. Green Scenario EF'!X405*0+1*'Worksheet1. Green Scenario EF'!X1176</f>
        <v>0</v>
      </c>
      <c r="X51">
        <f>'Worksheet1. Green Scenario EF'!Y405*0+1*'Worksheet1. Green Scenario EF'!Y1176</f>
        <v>0.38750000000000001</v>
      </c>
      <c r="Y51">
        <f>'Worksheet1. Green Scenario EF'!Z405*0+1*'Worksheet1. Green Scenario EF'!Z1176</f>
        <v>0</v>
      </c>
      <c r="Z51">
        <f>'Worksheet1. Green Scenario EF'!AA405*0+1*'Worksheet1. Green Scenario EF'!AA1176</f>
        <v>2.2499999999999999E-2</v>
      </c>
      <c r="AA51">
        <f>'Worksheet1. Green Scenario EF'!AB20*1+0*'Worksheet1. Green Scenario EF'!AB405</f>
        <v>0</v>
      </c>
      <c r="AB51" t="s">
        <v>36</v>
      </c>
      <c r="AC51" t="s">
        <v>36</v>
      </c>
      <c r="AD51" t="s">
        <v>36</v>
      </c>
      <c r="AE51" t="s">
        <v>36</v>
      </c>
      <c r="AF51" t="s">
        <v>36</v>
      </c>
      <c r="AG51" t="s">
        <v>36</v>
      </c>
    </row>
    <row r="52" spans="1:33" x14ac:dyDescent="0.25">
      <c r="A52" t="s">
        <v>34</v>
      </c>
      <c r="B52">
        <v>4</v>
      </c>
      <c r="C52">
        <v>5</v>
      </c>
      <c r="D52">
        <v>1</v>
      </c>
      <c r="E52" t="s">
        <v>35</v>
      </c>
      <c r="F52">
        <v>1</v>
      </c>
      <c r="G52">
        <v>2040</v>
      </c>
      <c r="H52">
        <v>51</v>
      </c>
      <c r="I52">
        <v>34.200000000000003</v>
      </c>
      <c r="J52">
        <v>0</v>
      </c>
      <c r="K52">
        <v>54.1</v>
      </c>
      <c r="L52">
        <v>0</v>
      </c>
      <c r="M52">
        <v>0.01</v>
      </c>
      <c r="N52">
        <v>0</v>
      </c>
      <c r="O52" s="1">
        <v>5.3109433962264096E-3</v>
      </c>
      <c r="P52">
        <v>0</v>
      </c>
      <c r="Q52">
        <v>0.42</v>
      </c>
      <c r="R52">
        <v>0</v>
      </c>
      <c r="S52">
        <v>79.58</v>
      </c>
      <c r="T52">
        <f>'Worksheet1. Green Scenario EF'!U406*0+1*'Worksheet1. Green Scenario EF'!U1177</f>
        <v>0.26250000000000001</v>
      </c>
      <c r="U52">
        <f>'Worksheet1. Green Scenario EF'!V406*0+1*'Worksheet1. Green Scenario EF'!V1177</f>
        <v>0</v>
      </c>
      <c r="V52">
        <f>'Worksheet1. Green Scenario EF'!W406*0+1*'Worksheet1. Green Scenario EF'!W1177</f>
        <v>0.72499999999999998</v>
      </c>
      <c r="W52">
        <f>'Worksheet1. Green Scenario EF'!X406*0+1*'Worksheet1. Green Scenario EF'!X1177</f>
        <v>0</v>
      </c>
      <c r="X52">
        <f>'Worksheet1. Green Scenario EF'!Y406*0+1*'Worksheet1. Green Scenario EF'!Y1177</f>
        <v>0.38750000000000001</v>
      </c>
      <c r="Y52">
        <f>'Worksheet1. Green Scenario EF'!Z406*0+1*'Worksheet1. Green Scenario EF'!Z1177</f>
        <v>0</v>
      </c>
      <c r="Z52">
        <f>'Worksheet1. Green Scenario EF'!AA406*0+1*'Worksheet1. Green Scenario EF'!AA1177</f>
        <v>2.2499999999999999E-2</v>
      </c>
      <c r="AA52">
        <f>'Worksheet1. Green Scenario EF'!AB21*1+0*'Worksheet1. Green Scenario EF'!AB406</f>
        <v>0</v>
      </c>
      <c r="AB52" t="s">
        <v>36</v>
      </c>
      <c r="AC52" t="s">
        <v>36</v>
      </c>
      <c r="AD52" t="s">
        <v>36</v>
      </c>
      <c r="AE52" t="s">
        <v>36</v>
      </c>
      <c r="AF52" t="s">
        <v>36</v>
      </c>
      <c r="AG52" t="s">
        <v>36</v>
      </c>
    </row>
    <row r="53" spans="1:33" x14ac:dyDescent="0.25">
      <c r="A53" t="s">
        <v>34</v>
      </c>
      <c r="B53">
        <v>4</v>
      </c>
      <c r="C53">
        <v>15</v>
      </c>
      <c r="D53">
        <v>2</v>
      </c>
      <c r="E53" t="s">
        <v>35</v>
      </c>
      <c r="F53">
        <v>1</v>
      </c>
      <c r="G53">
        <v>1990</v>
      </c>
      <c r="H53">
        <v>1</v>
      </c>
      <c r="I53">
        <v>34.200000000000003</v>
      </c>
      <c r="J53">
        <v>0</v>
      </c>
      <c r="K53">
        <v>54.1</v>
      </c>
      <c r="L53">
        <v>0</v>
      </c>
      <c r="M53">
        <v>0.01</v>
      </c>
      <c r="N53">
        <v>0</v>
      </c>
      <c r="O53" s="1">
        <v>7.7893836477987394E-2</v>
      </c>
      <c r="P53">
        <v>0</v>
      </c>
      <c r="Q53">
        <v>0.42</v>
      </c>
      <c r="R53">
        <v>0</v>
      </c>
      <c r="S53">
        <v>79.58</v>
      </c>
      <c r="T53">
        <v>3.23</v>
      </c>
      <c r="U53">
        <v>0</v>
      </c>
      <c r="V53">
        <v>12.57</v>
      </c>
      <c r="W53">
        <v>0</v>
      </c>
      <c r="X53">
        <v>6.77</v>
      </c>
      <c r="Y53">
        <v>0</v>
      </c>
      <c r="Z53">
        <v>1.07</v>
      </c>
      <c r="AA53">
        <v>0</v>
      </c>
      <c r="AB53" t="s">
        <v>36</v>
      </c>
      <c r="AC53" t="s">
        <v>36</v>
      </c>
      <c r="AD53" t="s">
        <v>36</v>
      </c>
      <c r="AE53" t="s">
        <v>36</v>
      </c>
      <c r="AF53" t="s">
        <v>36</v>
      </c>
      <c r="AG53" t="s">
        <v>36</v>
      </c>
    </row>
    <row r="54" spans="1:33" x14ac:dyDescent="0.25">
      <c r="A54" t="s">
        <v>34</v>
      </c>
      <c r="B54">
        <v>4</v>
      </c>
      <c r="C54">
        <v>15</v>
      </c>
      <c r="D54">
        <v>2</v>
      </c>
      <c r="E54" t="s">
        <v>35</v>
      </c>
      <c r="F54">
        <v>1</v>
      </c>
      <c r="G54">
        <v>1991</v>
      </c>
      <c r="H54">
        <v>2</v>
      </c>
      <c r="I54">
        <v>34.200000000000003</v>
      </c>
      <c r="J54">
        <v>0</v>
      </c>
      <c r="K54">
        <v>54.1</v>
      </c>
      <c r="L54">
        <v>0</v>
      </c>
      <c r="M54">
        <v>0.01</v>
      </c>
      <c r="N54">
        <v>0</v>
      </c>
      <c r="O54" s="1">
        <v>5.3463496855345898E-2</v>
      </c>
      <c r="P54">
        <v>0</v>
      </c>
      <c r="Q54">
        <v>0.42</v>
      </c>
      <c r="R54">
        <v>0</v>
      </c>
      <c r="S54">
        <v>79.58</v>
      </c>
      <c r="T54">
        <v>3.23</v>
      </c>
      <c r="U54">
        <v>0</v>
      </c>
      <c r="V54">
        <v>12.57</v>
      </c>
      <c r="W54">
        <v>0</v>
      </c>
      <c r="X54">
        <v>6.77</v>
      </c>
      <c r="Y54">
        <v>0</v>
      </c>
      <c r="Z54">
        <v>1.07</v>
      </c>
      <c r="AA54">
        <v>0</v>
      </c>
      <c r="AB54" t="s">
        <v>36</v>
      </c>
      <c r="AC54" t="s">
        <v>36</v>
      </c>
      <c r="AD54" t="s">
        <v>36</v>
      </c>
      <c r="AE54" t="s">
        <v>36</v>
      </c>
      <c r="AF54" t="s">
        <v>36</v>
      </c>
      <c r="AG54" t="s">
        <v>36</v>
      </c>
    </row>
    <row r="55" spans="1:33" x14ac:dyDescent="0.25">
      <c r="A55" t="s">
        <v>34</v>
      </c>
      <c r="B55">
        <v>4</v>
      </c>
      <c r="C55">
        <v>15</v>
      </c>
      <c r="D55">
        <v>2</v>
      </c>
      <c r="E55" t="s">
        <v>35</v>
      </c>
      <c r="F55">
        <v>1</v>
      </c>
      <c r="G55">
        <v>1992</v>
      </c>
      <c r="H55">
        <v>3</v>
      </c>
      <c r="I55">
        <v>34.200000000000003</v>
      </c>
      <c r="J55">
        <v>0</v>
      </c>
      <c r="K55">
        <v>54.1</v>
      </c>
      <c r="L55">
        <v>0</v>
      </c>
      <c r="M55">
        <v>0.01</v>
      </c>
      <c r="N55">
        <v>0</v>
      </c>
      <c r="O55" s="1">
        <v>5.3463496855345898E-2</v>
      </c>
      <c r="P55">
        <v>0</v>
      </c>
      <c r="Q55">
        <v>0.42</v>
      </c>
      <c r="R55">
        <v>0</v>
      </c>
      <c r="S55">
        <v>79.58</v>
      </c>
      <c r="T55">
        <v>3.23</v>
      </c>
      <c r="U55">
        <v>0</v>
      </c>
      <c r="V55">
        <v>12.57</v>
      </c>
      <c r="W55">
        <v>0</v>
      </c>
      <c r="X55">
        <v>6.77</v>
      </c>
      <c r="Y55">
        <v>0</v>
      </c>
      <c r="Z55">
        <v>1.07</v>
      </c>
      <c r="AA55">
        <v>0</v>
      </c>
      <c r="AB55" t="s">
        <v>36</v>
      </c>
      <c r="AC55" t="s">
        <v>36</v>
      </c>
      <c r="AD55" t="s">
        <v>36</v>
      </c>
      <c r="AE55" t="s">
        <v>36</v>
      </c>
      <c r="AF55" t="s">
        <v>36</v>
      </c>
      <c r="AG55" t="s">
        <v>36</v>
      </c>
    </row>
    <row r="56" spans="1:33" x14ac:dyDescent="0.25">
      <c r="A56" t="s">
        <v>34</v>
      </c>
      <c r="B56">
        <v>4</v>
      </c>
      <c r="C56">
        <v>15</v>
      </c>
      <c r="D56">
        <v>2</v>
      </c>
      <c r="E56" t="s">
        <v>35</v>
      </c>
      <c r="F56">
        <v>1</v>
      </c>
      <c r="G56">
        <v>1993</v>
      </c>
      <c r="H56">
        <v>4</v>
      </c>
      <c r="I56">
        <v>34.200000000000003</v>
      </c>
      <c r="J56">
        <v>0</v>
      </c>
      <c r="K56">
        <v>54.1</v>
      </c>
      <c r="L56">
        <v>0</v>
      </c>
      <c r="M56">
        <v>0.01</v>
      </c>
      <c r="N56">
        <v>0</v>
      </c>
      <c r="O56" s="1">
        <v>5.3463496855345898E-2</v>
      </c>
      <c r="P56">
        <v>0</v>
      </c>
      <c r="Q56">
        <v>0.42</v>
      </c>
      <c r="R56">
        <v>0</v>
      </c>
      <c r="S56">
        <v>79.58</v>
      </c>
      <c r="T56">
        <v>3.23</v>
      </c>
      <c r="U56">
        <v>0</v>
      </c>
      <c r="V56">
        <v>12.57</v>
      </c>
      <c r="W56">
        <v>0</v>
      </c>
      <c r="X56">
        <v>6.77</v>
      </c>
      <c r="Y56">
        <v>0</v>
      </c>
      <c r="Z56">
        <v>1.07</v>
      </c>
      <c r="AA56">
        <v>0</v>
      </c>
      <c r="AB56" t="s">
        <v>36</v>
      </c>
      <c r="AC56" t="s">
        <v>36</v>
      </c>
      <c r="AD56" t="s">
        <v>36</v>
      </c>
      <c r="AE56" t="s">
        <v>36</v>
      </c>
      <c r="AF56" t="s">
        <v>36</v>
      </c>
      <c r="AG56" t="s">
        <v>36</v>
      </c>
    </row>
    <row r="57" spans="1:33" x14ac:dyDescent="0.25">
      <c r="A57" t="s">
        <v>34</v>
      </c>
      <c r="B57">
        <v>4</v>
      </c>
      <c r="C57">
        <v>15</v>
      </c>
      <c r="D57">
        <v>2</v>
      </c>
      <c r="E57" t="s">
        <v>35</v>
      </c>
      <c r="F57">
        <v>1</v>
      </c>
      <c r="G57">
        <v>1994</v>
      </c>
      <c r="H57">
        <v>5</v>
      </c>
      <c r="I57">
        <v>34.200000000000003</v>
      </c>
      <c r="J57">
        <v>0</v>
      </c>
      <c r="K57">
        <v>54.1</v>
      </c>
      <c r="L57">
        <v>0</v>
      </c>
      <c r="M57">
        <v>0.01</v>
      </c>
      <c r="N57">
        <v>0</v>
      </c>
      <c r="O57" s="1">
        <v>5.3463496855345898E-2</v>
      </c>
      <c r="P57">
        <v>0</v>
      </c>
      <c r="Q57">
        <v>0.42</v>
      </c>
      <c r="R57">
        <v>0</v>
      </c>
      <c r="S57">
        <v>79.58</v>
      </c>
      <c r="T57">
        <v>3.23</v>
      </c>
      <c r="U57">
        <v>0</v>
      </c>
      <c r="V57">
        <v>12.57</v>
      </c>
      <c r="W57">
        <v>0</v>
      </c>
      <c r="X57">
        <v>6.77</v>
      </c>
      <c r="Y57">
        <v>0</v>
      </c>
      <c r="Z57">
        <v>1.07</v>
      </c>
      <c r="AA57">
        <v>0</v>
      </c>
      <c r="AB57" t="s">
        <v>36</v>
      </c>
      <c r="AC57" t="s">
        <v>36</v>
      </c>
      <c r="AD57" t="s">
        <v>36</v>
      </c>
      <c r="AE57" t="s">
        <v>36</v>
      </c>
      <c r="AF57" t="s">
        <v>36</v>
      </c>
      <c r="AG57" t="s">
        <v>36</v>
      </c>
    </row>
    <row r="58" spans="1:33" x14ac:dyDescent="0.25">
      <c r="A58" t="s">
        <v>34</v>
      </c>
      <c r="B58">
        <v>4</v>
      </c>
      <c r="C58">
        <v>15</v>
      </c>
      <c r="D58">
        <v>2</v>
      </c>
      <c r="E58" t="s">
        <v>35</v>
      </c>
      <c r="F58">
        <v>1</v>
      </c>
      <c r="G58">
        <v>1995</v>
      </c>
      <c r="H58">
        <v>6</v>
      </c>
      <c r="I58">
        <v>34.200000000000003</v>
      </c>
      <c r="J58">
        <v>0</v>
      </c>
      <c r="K58">
        <v>54.1</v>
      </c>
      <c r="L58">
        <v>0</v>
      </c>
      <c r="M58">
        <v>0.01</v>
      </c>
      <c r="N58">
        <v>0</v>
      </c>
      <c r="O58" s="1">
        <v>5.3463496855345898E-2</v>
      </c>
      <c r="P58">
        <v>0</v>
      </c>
      <c r="Q58">
        <v>0.42</v>
      </c>
      <c r="R58">
        <v>0</v>
      </c>
      <c r="S58">
        <v>79.58</v>
      </c>
      <c r="T58">
        <v>3.23</v>
      </c>
      <c r="U58">
        <v>0</v>
      </c>
      <c r="V58">
        <v>12.57</v>
      </c>
      <c r="W58">
        <v>0</v>
      </c>
      <c r="X58">
        <v>6.77</v>
      </c>
      <c r="Y58">
        <v>0</v>
      </c>
      <c r="Z58">
        <v>1.07</v>
      </c>
      <c r="AA58">
        <v>0</v>
      </c>
      <c r="AB58" t="s">
        <v>36</v>
      </c>
      <c r="AC58" t="s">
        <v>36</v>
      </c>
      <c r="AD58" t="s">
        <v>36</v>
      </c>
      <c r="AE58" t="s">
        <v>36</v>
      </c>
      <c r="AF58" t="s">
        <v>36</v>
      </c>
      <c r="AG58" t="s">
        <v>36</v>
      </c>
    </row>
    <row r="59" spans="1:33" x14ac:dyDescent="0.25">
      <c r="A59" t="s">
        <v>34</v>
      </c>
      <c r="B59">
        <v>4</v>
      </c>
      <c r="C59">
        <v>15</v>
      </c>
      <c r="D59">
        <v>2</v>
      </c>
      <c r="E59" t="s">
        <v>35</v>
      </c>
      <c r="F59">
        <v>1</v>
      </c>
      <c r="G59">
        <v>1996</v>
      </c>
      <c r="H59">
        <v>7</v>
      </c>
      <c r="I59">
        <v>34.200000000000003</v>
      </c>
      <c r="J59">
        <v>0</v>
      </c>
      <c r="K59">
        <v>54.1</v>
      </c>
      <c r="L59">
        <v>0</v>
      </c>
      <c r="M59">
        <v>0.01</v>
      </c>
      <c r="N59">
        <v>0</v>
      </c>
      <c r="O59" s="1">
        <v>7.0812578616352203E-3</v>
      </c>
      <c r="P59">
        <v>0</v>
      </c>
      <c r="Q59">
        <v>0.42</v>
      </c>
      <c r="R59">
        <v>0</v>
      </c>
      <c r="S59">
        <v>79.58</v>
      </c>
      <c r="T59">
        <v>3.23</v>
      </c>
      <c r="U59">
        <v>0</v>
      </c>
      <c r="V59">
        <v>12.57</v>
      </c>
      <c r="W59">
        <v>0</v>
      </c>
      <c r="X59">
        <v>6.77</v>
      </c>
      <c r="Y59">
        <v>0</v>
      </c>
      <c r="Z59">
        <v>1.07</v>
      </c>
      <c r="AA59">
        <v>0</v>
      </c>
      <c r="AB59" t="s">
        <v>36</v>
      </c>
      <c r="AC59" t="s">
        <v>36</v>
      </c>
      <c r="AD59" t="s">
        <v>36</v>
      </c>
      <c r="AE59" t="s">
        <v>36</v>
      </c>
      <c r="AF59" t="s">
        <v>36</v>
      </c>
      <c r="AG59" t="s">
        <v>36</v>
      </c>
    </row>
    <row r="60" spans="1:33" x14ac:dyDescent="0.25">
      <c r="A60" t="s">
        <v>34</v>
      </c>
      <c r="B60">
        <v>4</v>
      </c>
      <c r="C60">
        <v>15</v>
      </c>
      <c r="D60">
        <v>2</v>
      </c>
      <c r="E60" t="s">
        <v>35</v>
      </c>
      <c r="F60">
        <v>1</v>
      </c>
      <c r="G60">
        <v>1997</v>
      </c>
      <c r="H60">
        <v>8</v>
      </c>
      <c r="I60">
        <v>34.200000000000003</v>
      </c>
      <c r="J60">
        <v>0</v>
      </c>
      <c r="K60">
        <v>54.1</v>
      </c>
      <c r="L60">
        <v>0</v>
      </c>
      <c r="M60">
        <v>0.01</v>
      </c>
      <c r="N60">
        <v>0</v>
      </c>
      <c r="O60" s="1">
        <v>5.3109433962264096E-3</v>
      </c>
      <c r="P60">
        <v>0</v>
      </c>
      <c r="Q60">
        <v>0.42</v>
      </c>
      <c r="R60">
        <v>0</v>
      </c>
      <c r="S60">
        <v>79.58</v>
      </c>
      <c r="T60">
        <v>3.23</v>
      </c>
      <c r="U60">
        <v>0</v>
      </c>
      <c r="V60">
        <v>12.57</v>
      </c>
      <c r="W60">
        <v>0</v>
      </c>
      <c r="X60">
        <v>6.77</v>
      </c>
      <c r="Y60">
        <v>0</v>
      </c>
      <c r="Z60">
        <v>1.07</v>
      </c>
      <c r="AA60">
        <v>0</v>
      </c>
      <c r="AB60" t="s">
        <v>36</v>
      </c>
      <c r="AC60" t="s">
        <v>36</v>
      </c>
      <c r="AD60" t="s">
        <v>36</v>
      </c>
      <c r="AE60" t="s">
        <v>36</v>
      </c>
      <c r="AF60" t="s">
        <v>36</v>
      </c>
      <c r="AG60" t="s">
        <v>36</v>
      </c>
    </row>
    <row r="61" spans="1:33" x14ac:dyDescent="0.25">
      <c r="A61" t="s">
        <v>34</v>
      </c>
      <c r="B61">
        <v>4</v>
      </c>
      <c r="C61">
        <v>15</v>
      </c>
      <c r="D61">
        <v>2</v>
      </c>
      <c r="E61" t="s">
        <v>35</v>
      </c>
      <c r="F61">
        <v>1</v>
      </c>
      <c r="G61">
        <v>1998</v>
      </c>
      <c r="H61">
        <v>9</v>
      </c>
      <c r="I61">
        <v>34.200000000000003</v>
      </c>
      <c r="J61">
        <v>0</v>
      </c>
      <c r="K61">
        <v>54.1</v>
      </c>
      <c r="L61">
        <v>0</v>
      </c>
      <c r="M61">
        <v>0.01</v>
      </c>
      <c r="N61">
        <v>0</v>
      </c>
      <c r="O61" s="1">
        <v>5.3109433962264096E-3</v>
      </c>
      <c r="P61">
        <v>0</v>
      </c>
      <c r="Q61">
        <v>0.42</v>
      </c>
      <c r="R61">
        <v>0</v>
      </c>
      <c r="S61">
        <v>79.58</v>
      </c>
      <c r="T61">
        <v>3.23</v>
      </c>
      <c r="U61">
        <v>0</v>
      </c>
      <c r="V61">
        <v>12.57</v>
      </c>
      <c r="W61">
        <v>0</v>
      </c>
      <c r="X61">
        <v>6.77</v>
      </c>
      <c r="Y61">
        <v>0</v>
      </c>
      <c r="Z61">
        <v>1.07</v>
      </c>
      <c r="AA61">
        <v>0</v>
      </c>
      <c r="AB61" t="s">
        <v>36</v>
      </c>
      <c r="AC61" t="s">
        <v>36</v>
      </c>
      <c r="AD61" t="s">
        <v>36</v>
      </c>
      <c r="AE61" t="s">
        <v>36</v>
      </c>
      <c r="AF61" t="s">
        <v>36</v>
      </c>
      <c r="AG61" t="s">
        <v>36</v>
      </c>
    </row>
    <row r="62" spans="1:33" x14ac:dyDescent="0.25">
      <c r="A62" t="s">
        <v>34</v>
      </c>
      <c r="B62">
        <v>4</v>
      </c>
      <c r="C62">
        <v>15</v>
      </c>
      <c r="D62">
        <v>2</v>
      </c>
      <c r="E62" t="s">
        <v>35</v>
      </c>
      <c r="F62">
        <v>1</v>
      </c>
      <c r="G62">
        <v>1999</v>
      </c>
      <c r="H62">
        <v>10</v>
      </c>
      <c r="I62">
        <v>34.200000000000003</v>
      </c>
      <c r="J62">
        <v>0</v>
      </c>
      <c r="K62">
        <v>54.1</v>
      </c>
      <c r="L62">
        <v>0</v>
      </c>
      <c r="M62">
        <v>0.01</v>
      </c>
      <c r="N62">
        <v>0</v>
      </c>
      <c r="O62" s="1">
        <v>5.3109433962264096E-3</v>
      </c>
      <c r="P62">
        <v>0</v>
      </c>
      <c r="Q62">
        <v>0.42</v>
      </c>
      <c r="R62">
        <v>0</v>
      </c>
      <c r="S62">
        <v>79.58</v>
      </c>
      <c r="T62">
        <v>3.23</v>
      </c>
      <c r="U62">
        <v>0</v>
      </c>
      <c r="V62">
        <v>12.57</v>
      </c>
      <c r="W62">
        <v>0</v>
      </c>
      <c r="X62">
        <v>6.77</v>
      </c>
      <c r="Y62">
        <v>0</v>
      </c>
      <c r="Z62">
        <v>1.07</v>
      </c>
      <c r="AA62">
        <v>0</v>
      </c>
      <c r="AB62" t="s">
        <v>36</v>
      </c>
      <c r="AC62" t="s">
        <v>36</v>
      </c>
      <c r="AD62" t="s">
        <v>36</v>
      </c>
      <c r="AE62" t="s">
        <v>36</v>
      </c>
      <c r="AF62" t="s">
        <v>36</v>
      </c>
      <c r="AG62" t="s">
        <v>36</v>
      </c>
    </row>
    <row r="63" spans="1:33" x14ac:dyDescent="0.25">
      <c r="A63" t="s">
        <v>34</v>
      </c>
      <c r="B63">
        <v>4</v>
      </c>
      <c r="C63">
        <v>15</v>
      </c>
      <c r="D63">
        <v>2</v>
      </c>
      <c r="E63" t="s">
        <v>35</v>
      </c>
      <c r="F63">
        <v>1</v>
      </c>
      <c r="G63">
        <v>2000</v>
      </c>
      <c r="H63">
        <v>11</v>
      </c>
      <c r="I63">
        <v>34.200000000000003</v>
      </c>
      <c r="J63">
        <v>0</v>
      </c>
      <c r="K63">
        <v>54.1</v>
      </c>
      <c r="L63">
        <v>0</v>
      </c>
      <c r="M63">
        <v>0.01</v>
      </c>
      <c r="N63">
        <v>0</v>
      </c>
      <c r="O63" s="1">
        <v>5.3109433962264096E-3</v>
      </c>
      <c r="P63">
        <v>0</v>
      </c>
      <c r="Q63">
        <v>0.42</v>
      </c>
      <c r="R63">
        <v>0</v>
      </c>
      <c r="S63">
        <v>79.58</v>
      </c>
      <c r="T63">
        <v>3.23</v>
      </c>
      <c r="U63">
        <v>0</v>
      </c>
      <c r="V63">
        <v>12.57</v>
      </c>
      <c r="W63">
        <v>0</v>
      </c>
      <c r="X63">
        <v>6.77</v>
      </c>
      <c r="Y63">
        <v>0</v>
      </c>
      <c r="Z63">
        <v>1.07</v>
      </c>
      <c r="AA63">
        <v>0</v>
      </c>
      <c r="AB63" t="s">
        <v>36</v>
      </c>
      <c r="AC63" t="s">
        <v>36</v>
      </c>
      <c r="AD63" t="s">
        <v>36</v>
      </c>
      <c r="AE63" t="s">
        <v>36</v>
      </c>
      <c r="AF63" t="s">
        <v>36</v>
      </c>
      <c r="AG63" t="s">
        <v>36</v>
      </c>
    </row>
    <row r="64" spans="1:33" x14ac:dyDescent="0.25">
      <c r="A64" t="s">
        <v>34</v>
      </c>
      <c r="B64">
        <v>4</v>
      </c>
      <c r="C64">
        <v>15</v>
      </c>
      <c r="D64">
        <v>2</v>
      </c>
      <c r="E64" t="s">
        <v>35</v>
      </c>
      <c r="F64">
        <v>1</v>
      </c>
      <c r="G64">
        <v>2001</v>
      </c>
      <c r="H64">
        <v>12</v>
      </c>
      <c r="I64">
        <v>34.200000000000003</v>
      </c>
      <c r="J64">
        <v>0</v>
      </c>
      <c r="K64">
        <v>54.1</v>
      </c>
      <c r="L64">
        <v>0</v>
      </c>
      <c r="M64">
        <v>0.01</v>
      </c>
      <c r="N64">
        <v>0</v>
      </c>
      <c r="O64" s="1">
        <v>5.3109433962264096E-3</v>
      </c>
      <c r="P64">
        <v>0</v>
      </c>
      <c r="Q64">
        <v>0.42</v>
      </c>
      <c r="R64">
        <v>0</v>
      </c>
      <c r="S64">
        <v>79.58</v>
      </c>
      <c r="T64">
        <v>3.23</v>
      </c>
      <c r="U64">
        <v>0</v>
      </c>
      <c r="V64">
        <v>12.57</v>
      </c>
      <c r="W64">
        <v>0</v>
      </c>
      <c r="X64">
        <v>6.77</v>
      </c>
      <c r="Y64">
        <v>0</v>
      </c>
      <c r="Z64">
        <v>1.07</v>
      </c>
      <c r="AA64">
        <v>0</v>
      </c>
      <c r="AB64" t="s">
        <v>36</v>
      </c>
      <c r="AC64" t="s">
        <v>36</v>
      </c>
      <c r="AD64" t="s">
        <v>36</v>
      </c>
      <c r="AE64" t="s">
        <v>36</v>
      </c>
      <c r="AF64" t="s">
        <v>36</v>
      </c>
      <c r="AG64" t="s">
        <v>36</v>
      </c>
    </row>
    <row r="65" spans="1:33" x14ac:dyDescent="0.25">
      <c r="A65" t="s">
        <v>34</v>
      </c>
      <c r="B65">
        <v>4</v>
      </c>
      <c r="C65">
        <v>15</v>
      </c>
      <c r="D65">
        <v>2</v>
      </c>
      <c r="E65" t="s">
        <v>35</v>
      </c>
      <c r="F65">
        <v>1</v>
      </c>
      <c r="G65">
        <v>2002</v>
      </c>
      <c r="H65">
        <v>13</v>
      </c>
      <c r="I65">
        <v>34.200000000000003</v>
      </c>
      <c r="J65">
        <v>0</v>
      </c>
      <c r="K65">
        <v>54.1</v>
      </c>
      <c r="L65">
        <v>0</v>
      </c>
      <c r="M65">
        <v>0.01</v>
      </c>
      <c r="N65">
        <v>0</v>
      </c>
      <c r="O65" s="1">
        <v>5.3109433962264096E-3</v>
      </c>
      <c r="P65">
        <v>0</v>
      </c>
      <c r="Q65">
        <v>0.42</v>
      </c>
      <c r="R65">
        <v>0</v>
      </c>
      <c r="S65">
        <v>79.58</v>
      </c>
      <c r="T65">
        <v>3.23</v>
      </c>
      <c r="U65">
        <v>0</v>
      </c>
      <c r="V65">
        <v>12.57</v>
      </c>
      <c r="W65">
        <v>0</v>
      </c>
      <c r="X65">
        <v>6.77</v>
      </c>
      <c r="Y65">
        <v>0</v>
      </c>
      <c r="Z65">
        <v>1.07</v>
      </c>
      <c r="AA65">
        <v>0</v>
      </c>
      <c r="AB65" t="s">
        <v>36</v>
      </c>
      <c r="AC65" t="s">
        <v>36</v>
      </c>
      <c r="AD65" t="s">
        <v>36</v>
      </c>
      <c r="AE65" t="s">
        <v>36</v>
      </c>
      <c r="AF65" t="s">
        <v>36</v>
      </c>
      <c r="AG65" t="s">
        <v>36</v>
      </c>
    </row>
    <row r="66" spans="1:33" x14ac:dyDescent="0.25">
      <c r="A66" t="s">
        <v>34</v>
      </c>
      <c r="B66">
        <v>4</v>
      </c>
      <c r="C66">
        <v>15</v>
      </c>
      <c r="D66">
        <v>2</v>
      </c>
      <c r="E66" t="s">
        <v>35</v>
      </c>
      <c r="F66">
        <v>1</v>
      </c>
      <c r="G66">
        <v>2003</v>
      </c>
      <c r="H66">
        <v>14</v>
      </c>
      <c r="I66">
        <v>34.200000000000003</v>
      </c>
      <c r="J66">
        <v>0</v>
      </c>
      <c r="K66">
        <v>54.1</v>
      </c>
      <c r="L66">
        <v>0</v>
      </c>
      <c r="M66">
        <v>0.01</v>
      </c>
      <c r="N66">
        <v>0</v>
      </c>
      <c r="O66" s="1">
        <v>5.3109433962264096E-3</v>
      </c>
      <c r="P66">
        <v>0</v>
      </c>
      <c r="Q66">
        <v>0.42</v>
      </c>
      <c r="R66">
        <v>0</v>
      </c>
      <c r="S66">
        <v>79.58</v>
      </c>
      <c r="T66">
        <v>3.23</v>
      </c>
      <c r="U66">
        <v>0</v>
      </c>
      <c r="V66">
        <v>12.57</v>
      </c>
      <c r="W66">
        <v>0</v>
      </c>
      <c r="X66">
        <v>6.77</v>
      </c>
      <c r="Y66">
        <v>0</v>
      </c>
      <c r="Z66">
        <v>1.07</v>
      </c>
      <c r="AA66">
        <v>0</v>
      </c>
      <c r="AB66" t="s">
        <v>36</v>
      </c>
      <c r="AC66" t="s">
        <v>36</v>
      </c>
      <c r="AD66" t="s">
        <v>36</v>
      </c>
      <c r="AE66" t="s">
        <v>36</v>
      </c>
      <c r="AF66" t="s">
        <v>36</v>
      </c>
      <c r="AG66" t="s">
        <v>36</v>
      </c>
    </row>
    <row r="67" spans="1:33" x14ac:dyDescent="0.25">
      <c r="A67" t="s">
        <v>34</v>
      </c>
      <c r="B67">
        <v>4</v>
      </c>
      <c r="C67">
        <v>15</v>
      </c>
      <c r="D67">
        <v>2</v>
      </c>
      <c r="E67" t="s">
        <v>35</v>
      </c>
      <c r="F67">
        <v>1</v>
      </c>
      <c r="G67">
        <v>2004</v>
      </c>
      <c r="H67">
        <v>15</v>
      </c>
      <c r="I67">
        <v>34.200000000000003</v>
      </c>
      <c r="J67">
        <v>0</v>
      </c>
      <c r="K67">
        <v>54.1</v>
      </c>
      <c r="L67">
        <v>0</v>
      </c>
      <c r="M67">
        <v>0.01</v>
      </c>
      <c r="N67">
        <v>0</v>
      </c>
      <c r="O67" s="1">
        <v>5.3109433962264096E-3</v>
      </c>
      <c r="P67">
        <v>0</v>
      </c>
      <c r="Q67">
        <v>0.42</v>
      </c>
      <c r="R67">
        <v>0</v>
      </c>
      <c r="S67">
        <v>79.58</v>
      </c>
      <c r="T67">
        <v>3.23</v>
      </c>
      <c r="U67">
        <v>0</v>
      </c>
      <c r="V67">
        <v>12.57</v>
      </c>
      <c r="W67">
        <v>0</v>
      </c>
      <c r="X67">
        <v>6.77</v>
      </c>
      <c r="Y67">
        <v>0</v>
      </c>
      <c r="Z67">
        <v>1.07</v>
      </c>
      <c r="AA67">
        <v>0</v>
      </c>
      <c r="AB67" t="s">
        <v>36</v>
      </c>
      <c r="AC67" t="s">
        <v>36</v>
      </c>
      <c r="AD67" t="s">
        <v>36</v>
      </c>
      <c r="AE67" t="s">
        <v>36</v>
      </c>
      <c r="AF67" t="s">
        <v>36</v>
      </c>
      <c r="AG67" t="s">
        <v>36</v>
      </c>
    </row>
    <row r="68" spans="1:33" x14ac:dyDescent="0.25">
      <c r="A68" t="s">
        <v>34</v>
      </c>
      <c r="B68">
        <v>4</v>
      </c>
      <c r="C68">
        <v>15</v>
      </c>
      <c r="D68">
        <v>2</v>
      </c>
      <c r="E68" t="s">
        <v>35</v>
      </c>
      <c r="F68">
        <v>1</v>
      </c>
      <c r="G68">
        <v>2005</v>
      </c>
      <c r="H68">
        <v>16</v>
      </c>
      <c r="I68">
        <v>34.200000000000003</v>
      </c>
      <c r="J68">
        <v>0</v>
      </c>
      <c r="K68">
        <v>54.1</v>
      </c>
      <c r="L68">
        <v>0</v>
      </c>
      <c r="M68">
        <v>0.01</v>
      </c>
      <c r="N68">
        <v>0</v>
      </c>
      <c r="O68" s="1">
        <v>5.3109433962264096E-3</v>
      </c>
      <c r="P68">
        <v>0</v>
      </c>
      <c r="Q68">
        <v>0.42</v>
      </c>
      <c r="R68">
        <v>0</v>
      </c>
      <c r="S68">
        <v>79.58</v>
      </c>
      <c r="T68">
        <v>3.23</v>
      </c>
      <c r="U68">
        <v>0</v>
      </c>
      <c r="V68">
        <v>12.57</v>
      </c>
      <c r="W68">
        <v>0</v>
      </c>
      <c r="X68">
        <v>6.77</v>
      </c>
      <c r="Y68">
        <v>0</v>
      </c>
      <c r="Z68">
        <v>1.07</v>
      </c>
      <c r="AA68">
        <v>0</v>
      </c>
      <c r="AB68" t="s">
        <v>36</v>
      </c>
      <c r="AC68" t="s">
        <v>36</v>
      </c>
      <c r="AD68" t="s">
        <v>36</v>
      </c>
      <c r="AE68" t="s">
        <v>36</v>
      </c>
      <c r="AF68" t="s">
        <v>36</v>
      </c>
      <c r="AG68" t="s">
        <v>36</v>
      </c>
    </row>
    <row r="69" spans="1:33" x14ac:dyDescent="0.25">
      <c r="A69" t="s">
        <v>34</v>
      </c>
      <c r="B69">
        <v>4</v>
      </c>
      <c r="C69">
        <v>15</v>
      </c>
      <c r="D69">
        <v>2</v>
      </c>
      <c r="E69" t="s">
        <v>35</v>
      </c>
      <c r="F69">
        <v>1</v>
      </c>
      <c r="G69">
        <v>2006</v>
      </c>
      <c r="H69">
        <v>17</v>
      </c>
      <c r="I69">
        <v>34.200000000000003</v>
      </c>
      <c r="J69">
        <v>0</v>
      </c>
      <c r="K69">
        <v>54.1</v>
      </c>
      <c r="L69">
        <v>0</v>
      </c>
      <c r="M69">
        <v>0.01</v>
      </c>
      <c r="N69">
        <v>0</v>
      </c>
      <c r="O69" s="1">
        <v>5.3109433962264096E-3</v>
      </c>
      <c r="P69">
        <v>0</v>
      </c>
      <c r="Q69">
        <v>0.42</v>
      </c>
      <c r="R69">
        <v>0</v>
      </c>
      <c r="S69">
        <v>79.58</v>
      </c>
      <c r="T69">
        <v>3.23</v>
      </c>
      <c r="U69">
        <v>0</v>
      </c>
      <c r="V69">
        <v>12.57</v>
      </c>
      <c r="W69">
        <v>0</v>
      </c>
      <c r="X69">
        <v>6.77</v>
      </c>
      <c r="Y69">
        <v>0</v>
      </c>
      <c r="Z69">
        <v>1.07</v>
      </c>
      <c r="AA69">
        <v>0</v>
      </c>
      <c r="AB69" t="s">
        <v>36</v>
      </c>
      <c r="AC69" t="s">
        <v>36</v>
      </c>
      <c r="AD69" t="s">
        <v>36</v>
      </c>
      <c r="AE69" t="s">
        <v>36</v>
      </c>
      <c r="AF69" t="s">
        <v>36</v>
      </c>
      <c r="AG69" t="s">
        <v>36</v>
      </c>
    </row>
    <row r="70" spans="1:33" x14ac:dyDescent="0.25">
      <c r="A70" t="s">
        <v>34</v>
      </c>
      <c r="B70">
        <v>4</v>
      </c>
      <c r="C70">
        <v>15</v>
      </c>
      <c r="D70">
        <v>2</v>
      </c>
      <c r="E70" t="s">
        <v>35</v>
      </c>
      <c r="F70">
        <v>1</v>
      </c>
      <c r="G70">
        <v>2007</v>
      </c>
      <c r="H70">
        <v>18</v>
      </c>
      <c r="I70">
        <v>34.200000000000003</v>
      </c>
      <c r="J70">
        <v>0</v>
      </c>
      <c r="K70">
        <v>54.1</v>
      </c>
      <c r="L70">
        <v>0</v>
      </c>
      <c r="M70">
        <v>0.01</v>
      </c>
      <c r="N70">
        <v>0</v>
      </c>
      <c r="O70" s="1">
        <v>5.3109433962264096E-3</v>
      </c>
      <c r="P70">
        <v>0</v>
      </c>
      <c r="Q70">
        <v>0.42</v>
      </c>
      <c r="R70">
        <v>0</v>
      </c>
      <c r="S70">
        <v>79.58</v>
      </c>
      <c r="T70">
        <v>3.23</v>
      </c>
      <c r="U70">
        <v>0</v>
      </c>
      <c r="V70">
        <v>12.57</v>
      </c>
      <c r="W70">
        <v>0</v>
      </c>
      <c r="X70">
        <v>6.77</v>
      </c>
      <c r="Y70">
        <v>0</v>
      </c>
      <c r="Z70">
        <v>1.07</v>
      </c>
      <c r="AA70">
        <v>0</v>
      </c>
      <c r="AB70" t="s">
        <v>36</v>
      </c>
      <c r="AC70" t="s">
        <v>36</v>
      </c>
      <c r="AD70" t="s">
        <v>36</v>
      </c>
      <c r="AE70" t="s">
        <v>36</v>
      </c>
      <c r="AF70" t="s">
        <v>36</v>
      </c>
      <c r="AG70" t="s">
        <v>36</v>
      </c>
    </row>
    <row r="71" spans="1:33" x14ac:dyDescent="0.25">
      <c r="A71" t="s">
        <v>34</v>
      </c>
      <c r="B71">
        <v>4</v>
      </c>
      <c r="C71">
        <v>15</v>
      </c>
      <c r="D71">
        <v>2</v>
      </c>
      <c r="E71" t="s">
        <v>35</v>
      </c>
      <c r="F71">
        <v>1</v>
      </c>
      <c r="G71">
        <v>2008</v>
      </c>
      <c r="H71">
        <v>19</v>
      </c>
      <c r="I71">
        <v>34.200000000000003</v>
      </c>
      <c r="J71">
        <v>0</v>
      </c>
      <c r="K71">
        <v>54.1</v>
      </c>
      <c r="L71">
        <v>0</v>
      </c>
      <c r="M71">
        <v>0.01</v>
      </c>
      <c r="N71">
        <v>0</v>
      </c>
      <c r="O71" s="1">
        <v>5.3109433962264096E-3</v>
      </c>
      <c r="P71">
        <v>0</v>
      </c>
      <c r="Q71">
        <v>0.42</v>
      </c>
      <c r="R71">
        <v>0</v>
      </c>
      <c r="S71">
        <v>79.58</v>
      </c>
      <c r="T71">
        <v>2.37</v>
      </c>
      <c r="U71">
        <v>0</v>
      </c>
      <c r="V71">
        <v>9.2899999999999991</v>
      </c>
      <c r="W71">
        <v>0</v>
      </c>
      <c r="X71">
        <v>5.01</v>
      </c>
      <c r="Y71">
        <v>0</v>
      </c>
      <c r="Z71">
        <v>0.81</v>
      </c>
      <c r="AA71">
        <v>0</v>
      </c>
      <c r="AB71" t="s">
        <v>36</v>
      </c>
      <c r="AC71" t="s">
        <v>36</v>
      </c>
      <c r="AD71" t="s">
        <v>36</v>
      </c>
      <c r="AE71" t="s">
        <v>36</v>
      </c>
      <c r="AF71" t="s">
        <v>36</v>
      </c>
      <c r="AG71" t="s">
        <v>36</v>
      </c>
    </row>
    <row r="72" spans="1:33" x14ac:dyDescent="0.25">
      <c r="A72" t="s">
        <v>34</v>
      </c>
      <c r="B72">
        <v>4</v>
      </c>
      <c r="C72">
        <v>15</v>
      </c>
      <c r="D72">
        <v>2</v>
      </c>
      <c r="E72" t="s">
        <v>35</v>
      </c>
      <c r="F72">
        <v>1</v>
      </c>
      <c r="G72">
        <v>2009</v>
      </c>
      <c r="H72">
        <v>20</v>
      </c>
      <c r="I72">
        <v>34.200000000000003</v>
      </c>
      <c r="J72">
        <v>0</v>
      </c>
      <c r="K72">
        <v>54.1</v>
      </c>
      <c r="L72">
        <v>0</v>
      </c>
      <c r="M72">
        <v>0.01</v>
      </c>
      <c r="N72">
        <v>0</v>
      </c>
      <c r="O72" s="1">
        <v>5.3109433962264096E-3</v>
      </c>
      <c r="P72">
        <v>0</v>
      </c>
      <c r="Q72">
        <v>0.42</v>
      </c>
      <c r="R72">
        <v>0</v>
      </c>
      <c r="S72">
        <v>79.58</v>
      </c>
      <c r="T72">
        <v>2.37</v>
      </c>
      <c r="U72">
        <v>0</v>
      </c>
      <c r="V72">
        <v>9.2899999999999991</v>
      </c>
      <c r="W72">
        <v>0</v>
      </c>
      <c r="X72">
        <v>5.01</v>
      </c>
      <c r="Y72">
        <v>0</v>
      </c>
      <c r="Z72">
        <v>0.81</v>
      </c>
      <c r="AA72">
        <v>0</v>
      </c>
      <c r="AB72" t="s">
        <v>36</v>
      </c>
      <c r="AC72" t="s">
        <v>36</v>
      </c>
      <c r="AD72" t="s">
        <v>36</v>
      </c>
      <c r="AE72" t="s">
        <v>36</v>
      </c>
      <c r="AF72" t="s">
        <v>36</v>
      </c>
      <c r="AG72" t="s">
        <v>36</v>
      </c>
    </row>
    <row r="73" spans="1:33" x14ac:dyDescent="0.25">
      <c r="A73" t="s">
        <v>34</v>
      </c>
      <c r="B73">
        <v>4</v>
      </c>
      <c r="C73">
        <v>15</v>
      </c>
      <c r="D73">
        <v>2</v>
      </c>
      <c r="E73" t="s">
        <v>35</v>
      </c>
      <c r="F73">
        <v>1</v>
      </c>
      <c r="G73">
        <v>2010</v>
      </c>
      <c r="H73">
        <v>21</v>
      </c>
      <c r="I73">
        <v>34.200000000000003</v>
      </c>
      <c r="J73">
        <v>0</v>
      </c>
      <c r="K73">
        <v>54.1</v>
      </c>
      <c r="L73">
        <v>0</v>
      </c>
      <c r="M73">
        <v>0.01</v>
      </c>
      <c r="N73">
        <v>0</v>
      </c>
      <c r="O73" s="1">
        <v>5.3109433962264096E-3</v>
      </c>
      <c r="P73">
        <v>0</v>
      </c>
      <c r="Q73">
        <v>0.42</v>
      </c>
      <c r="R73">
        <v>0</v>
      </c>
      <c r="S73">
        <v>79.58</v>
      </c>
      <c r="T73">
        <v>2.37</v>
      </c>
      <c r="U73">
        <v>0</v>
      </c>
      <c r="V73">
        <v>9.2899999999999991</v>
      </c>
      <c r="W73">
        <v>0</v>
      </c>
      <c r="X73">
        <v>5.01</v>
      </c>
      <c r="Y73">
        <v>0</v>
      </c>
      <c r="Z73">
        <v>0.81</v>
      </c>
      <c r="AA73">
        <v>0</v>
      </c>
      <c r="AB73" t="s">
        <v>36</v>
      </c>
      <c r="AC73" t="s">
        <v>36</v>
      </c>
      <c r="AD73" t="s">
        <v>36</v>
      </c>
      <c r="AE73" t="s">
        <v>36</v>
      </c>
      <c r="AF73" t="s">
        <v>36</v>
      </c>
      <c r="AG73" t="s">
        <v>36</v>
      </c>
    </row>
    <row r="74" spans="1:33" x14ac:dyDescent="0.25">
      <c r="A74" t="s">
        <v>34</v>
      </c>
      <c r="B74">
        <v>4</v>
      </c>
      <c r="C74">
        <v>15</v>
      </c>
      <c r="D74">
        <v>2</v>
      </c>
      <c r="E74" t="s">
        <v>35</v>
      </c>
      <c r="F74">
        <v>1</v>
      </c>
      <c r="G74">
        <v>2011</v>
      </c>
      <c r="H74">
        <v>22</v>
      </c>
      <c r="I74">
        <v>34.200000000000003</v>
      </c>
      <c r="J74">
        <v>0</v>
      </c>
      <c r="K74">
        <v>54.1</v>
      </c>
      <c r="L74">
        <v>0</v>
      </c>
      <c r="M74">
        <v>0.01</v>
      </c>
      <c r="N74">
        <v>0</v>
      </c>
      <c r="O74" s="1">
        <v>5.3109433962264096E-3</v>
      </c>
      <c r="P74">
        <v>0</v>
      </c>
      <c r="Q74">
        <v>0.42</v>
      </c>
      <c r="R74">
        <v>0</v>
      </c>
      <c r="S74">
        <v>79.58</v>
      </c>
      <c r="T74">
        <v>2.37</v>
      </c>
      <c r="U74">
        <v>0</v>
      </c>
      <c r="V74">
        <v>9.2899999999999991</v>
      </c>
      <c r="W74">
        <v>0</v>
      </c>
      <c r="X74">
        <v>5.01</v>
      </c>
      <c r="Y74">
        <v>0</v>
      </c>
      <c r="Z74">
        <v>0.81</v>
      </c>
      <c r="AA74">
        <v>0</v>
      </c>
      <c r="AB74" t="s">
        <v>36</v>
      </c>
      <c r="AC74" t="s">
        <v>36</v>
      </c>
      <c r="AD74" t="s">
        <v>36</v>
      </c>
      <c r="AE74" t="s">
        <v>36</v>
      </c>
      <c r="AF74" t="s">
        <v>36</v>
      </c>
      <c r="AG74" t="s">
        <v>36</v>
      </c>
    </row>
    <row r="75" spans="1:33" x14ac:dyDescent="0.25">
      <c r="A75" t="s">
        <v>34</v>
      </c>
      <c r="B75">
        <v>4</v>
      </c>
      <c r="C75">
        <v>15</v>
      </c>
      <c r="D75">
        <v>2</v>
      </c>
      <c r="E75" t="s">
        <v>35</v>
      </c>
      <c r="F75">
        <v>1</v>
      </c>
      <c r="G75">
        <v>2012</v>
      </c>
      <c r="H75">
        <v>23</v>
      </c>
      <c r="I75">
        <v>34.200000000000003</v>
      </c>
      <c r="J75">
        <v>0</v>
      </c>
      <c r="K75">
        <v>54.1</v>
      </c>
      <c r="L75">
        <v>0</v>
      </c>
      <c r="M75">
        <v>0.01</v>
      </c>
      <c r="N75">
        <v>0</v>
      </c>
      <c r="O75" s="1">
        <v>5.3109433962264096E-3</v>
      </c>
      <c r="P75">
        <v>0</v>
      </c>
      <c r="Q75">
        <v>0.42</v>
      </c>
      <c r="R75">
        <v>0</v>
      </c>
      <c r="S75">
        <v>79.58</v>
      </c>
      <c r="T75">
        <v>2.37</v>
      </c>
      <c r="U75">
        <v>0</v>
      </c>
      <c r="V75">
        <v>9.2899999999999991</v>
      </c>
      <c r="W75">
        <v>0</v>
      </c>
      <c r="X75">
        <v>5.01</v>
      </c>
      <c r="Y75">
        <v>0</v>
      </c>
      <c r="Z75">
        <v>0.81</v>
      </c>
      <c r="AA75">
        <v>0</v>
      </c>
      <c r="AB75" t="s">
        <v>36</v>
      </c>
      <c r="AC75" t="s">
        <v>36</v>
      </c>
      <c r="AD75" t="s">
        <v>36</v>
      </c>
      <c r="AE75" t="s">
        <v>36</v>
      </c>
      <c r="AF75" t="s">
        <v>36</v>
      </c>
      <c r="AG75" t="s">
        <v>36</v>
      </c>
    </row>
    <row r="76" spans="1:33" x14ac:dyDescent="0.25">
      <c r="A76" t="s">
        <v>34</v>
      </c>
      <c r="B76">
        <v>4</v>
      </c>
      <c r="C76">
        <v>15</v>
      </c>
      <c r="D76">
        <v>2</v>
      </c>
      <c r="E76" t="s">
        <v>35</v>
      </c>
      <c r="F76">
        <v>1</v>
      </c>
      <c r="G76">
        <v>2013</v>
      </c>
      <c r="H76">
        <v>24</v>
      </c>
      <c r="I76">
        <v>34.200000000000003</v>
      </c>
      <c r="J76">
        <v>0</v>
      </c>
      <c r="K76">
        <v>54.1</v>
      </c>
      <c r="L76">
        <v>0</v>
      </c>
      <c r="M76">
        <v>0.01</v>
      </c>
      <c r="N76">
        <v>0</v>
      </c>
      <c r="O76" s="1">
        <v>5.3109433962264096E-3</v>
      </c>
      <c r="P76">
        <v>0</v>
      </c>
      <c r="Q76">
        <v>0.42</v>
      </c>
      <c r="R76">
        <v>0</v>
      </c>
      <c r="S76">
        <v>79.58</v>
      </c>
      <c r="T76">
        <v>2.37</v>
      </c>
      <c r="U76">
        <v>0</v>
      </c>
      <c r="V76">
        <v>9.2899999999999991</v>
      </c>
      <c r="W76">
        <v>0</v>
      </c>
      <c r="X76">
        <v>5.01</v>
      </c>
      <c r="Y76">
        <v>0</v>
      </c>
      <c r="Z76">
        <v>0.81</v>
      </c>
      <c r="AA76">
        <v>0</v>
      </c>
      <c r="AB76" t="s">
        <v>36</v>
      </c>
      <c r="AC76" t="s">
        <v>36</v>
      </c>
      <c r="AD76" t="s">
        <v>36</v>
      </c>
      <c r="AE76" t="s">
        <v>36</v>
      </c>
      <c r="AF76" t="s">
        <v>36</v>
      </c>
      <c r="AG76" t="s">
        <v>36</v>
      </c>
    </row>
    <row r="77" spans="1:33" x14ac:dyDescent="0.25">
      <c r="A77" t="s">
        <v>34</v>
      </c>
      <c r="B77">
        <v>4</v>
      </c>
      <c r="C77">
        <v>15</v>
      </c>
      <c r="D77">
        <v>2</v>
      </c>
      <c r="E77" t="s">
        <v>35</v>
      </c>
      <c r="F77">
        <v>1</v>
      </c>
      <c r="G77">
        <v>2014</v>
      </c>
      <c r="H77">
        <v>25</v>
      </c>
      <c r="I77">
        <v>34.200000000000003</v>
      </c>
      <c r="J77">
        <v>0</v>
      </c>
      <c r="K77">
        <v>54.1</v>
      </c>
      <c r="L77">
        <v>0</v>
      </c>
      <c r="M77">
        <v>0.01</v>
      </c>
      <c r="N77">
        <v>0</v>
      </c>
      <c r="O77" s="1">
        <v>5.3109433962264096E-3</v>
      </c>
      <c r="P77">
        <v>0</v>
      </c>
      <c r="Q77">
        <v>0.42</v>
      </c>
      <c r="R77">
        <v>0</v>
      </c>
      <c r="S77">
        <v>79.58</v>
      </c>
      <c r="T77">
        <v>2.37</v>
      </c>
      <c r="U77">
        <v>0</v>
      </c>
      <c r="V77">
        <v>9.2899999999999991</v>
      </c>
      <c r="W77">
        <v>0</v>
      </c>
      <c r="X77">
        <v>5.01</v>
      </c>
      <c r="Y77">
        <v>0</v>
      </c>
      <c r="Z77">
        <v>0.81</v>
      </c>
      <c r="AA77">
        <v>0</v>
      </c>
      <c r="AB77" t="s">
        <v>36</v>
      </c>
      <c r="AC77" t="s">
        <v>36</v>
      </c>
      <c r="AD77" t="s">
        <v>36</v>
      </c>
      <c r="AE77" t="s">
        <v>36</v>
      </c>
      <c r="AF77" t="s">
        <v>36</v>
      </c>
      <c r="AG77" t="s">
        <v>36</v>
      </c>
    </row>
    <row r="78" spans="1:33" x14ac:dyDescent="0.25">
      <c r="A78" t="s">
        <v>34</v>
      </c>
      <c r="B78">
        <v>4</v>
      </c>
      <c r="C78">
        <v>15</v>
      </c>
      <c r="D78">
        <v>2</v>
      </c>
      <c r="E78" t="s">
        <v>35</v>
      </c>
      <c r="F78">
        <v>1</v>
      </c>
      <c r="G78">
        <v>2015</v>
      </c>
      <c r="H78">
        <v>26</v>
      </c>
      <c r="I78">
        <v>34.200000000000003</v>
      </c>
      <c r="J78">
        <v>0</v>
      </c>
      <c r="K78">
        <v>54.1</v>
      </c>
      <c r="L78">
        <v>0</v>
      </c>
      <c r="M78">
        <v>0.01</v>
      </c>
      <c r="N78">
        <v>0</v>
      </c>
      <c r="O78" s="1">
        <v>5.3109433962264096E-3</v>
      </c>
      <c r="P78">
        <v>0</v>
      </c>
      <c r="Q78">
        <v>0.42</v>
      </c>
      <c r="R78">
        <v>0</v>
      </c>
      <c r="S78">
        <v>79.58</v>
      </c>
      <c r="T78">
        <v>2.37</v>
      </c>
      <c r="U78">
        <v>0</v>
      </c>
      <c r="V78">
        <v>9.2899999999999991</v>
      </c>
      <c r="W78">
        <v>0</v>
      </c>
      <c r="X78">
        <v>5.01</v>
      </c>
      <c r="Y78">
        <v>0</v>
      </c>
      <c r="Z78">
        <v>0.81</v>
      </c>
      <c r="AA78">
        <v>0</v>
      </c>
      <c r="AB78" t="s">
        <v>36</v>
      </c>
      <c r="AC78" t="s">
        <v>36</v>
      </c>
      <c r="AD78" t="s">
        <v>36</v>
      </c>
      <c r="AE78" t="s">
        <v>36</v>
      </c>
      <c r="AF78" t="s">
        <v>36</v>
      </c>
      <c r="AG78" t="s">
        <v>36</v>
      </c>
    </row>
    <row r="79" spans="1:33" x14ac:dyDescent="0.25">
      <c r="A79" t="s">
        <v>34</v>
      </c>
      <c r="B79">
        <v>4</v>
      </c>
      <c r="C79">
        <v>15</v>
      </c>
      <c r="D79">
        <v>2</v>
      </c>
      <c r="E79" t="s">
        <v>35</v>
      </c>
      <c r="F79">
        <v>1</v>
      </c>
      <c r="G79">
        <v>2016</v>
      </c>
      <c r="H79">
        <v>27</v>
      </c>
      <c r="I79">
        <v>34.200000000000003</v>
      </c>
      <c r="J79">
        <v>0</v>
      </c>
      <c r="K79">
        <v>54.1</v>
      </c>
      <c r="L79">
        <v>0</v>
      </c>
      <c r="M79">
        <v>0.01</v>
      </c>
      <c r="N79">
        <v>0</v>
      </c>
      <c r="O79" s="1">
        <v>5.3109433962264096E-3</v>
      </c>
      <c r="P79">
        <v>0</v>
      </c>
      <c r="Q79">
        <v>0.42</v>
      </c>
      <c r="R79">
        <v>0</v>
      </c>
      <c r="S79">
        <v>79.58</v>
      </c>
      <c r="T79">
        <v>2.37</v>
      </c>
      <c r="U79">
        <v>0</v>
      </c>
      <c r="V79">
        <v>9.2899999999999991</v>
      </c>
      <c r="W79">
        <v>0</v>
      </c>
      <c r="X79">
        <v>5.01</v>
      </c>
      <c r="Y79">
        <v>0</v>
      </c>
      <c r="Z79">
        <v>0.81</v>
      </c>
      <c r="AA79">
        <v>0</v>
      </c>
      <c r="AB79" t="s">
        <v>36</v>
      </c>
      <c r="AC79" t="s">
        <v>36</v>
      </c>
      <c r="AD79" t="s">
        <v>36</v>
      </c>
      <c r="AE79" t="s">
        <v>36</v>
      </c>
      <c r="AF79" t="s">
        <v>36</v>
      </c>
      <c r="AG79" t="s">
        <v>36</v>
      </c>
    </row>
    <row r="80" spans="1:33" x14ac:dyDescent="0.25">
      <c r="A80" t="s">
        <v>34</v>
      </c>
      <c r="B80">
        <v>4</v>
      </c>
      <c r="C80">
        <v>15</v>
      </c>
      <c r="D80">
        <v>2</v>
      </c>
      <c r="E80" t="s">
        <v>35</v>
      </c>
      <c r="F80">
        <v>1</v>
      </c>
      <c r="G80">
        <v>2017</v>
      </c>
      <c r="H80">
        <v>28</v>
      </c>
      <c r="I80">
        <v>34.200000000000003</v>
      </c>
      <c r="J80">
        <v>0</v>
      </c>
      <c r="K80">
        <v>54.1</v>
      </c>
      <c r="L80">
        <v>0</v>
      </c>
      <c r="M80">
        <v>0.01</v>
      </c>
      <c r="N80">
        <v>0</v>
      </c>
      <c r="O80" s="1">
        <v>5.3109433962264096E-3</v>
      </c>
      <c r="P80">
        <v>0</v>
      </c>
      <c r="Q80">
        <v>0.42</v>
      </c>
      <c r="R80">
        <v>0</v>
      </c>
      <c r="S80">
        <v>79.58</v>
      </c>
      <c r="T80">
        <v>2.37</v>
      </c>
      <c r="U80">
        <v>0</v>
      </c>
      <c r="V80">
        <v>9.2899999999999991</v>
      </c>
      <c r="W80">
        <v>0</v>
      </c>
      <c r="X80">
        <v>5.01</v>
      </c>
      <c r="Y80">
        <v>0</v>
      </c>
      <c r="Z80">
        <v>0.81</v>
      </c>
      <c r="AA80">
        <v>0</v>
      </c>
      <c r="AB80" t="s">
        <v>36</v>
      </c>
      <c r="AC80" t="s">
        <v>36</v>
      </c>
      <c r="AD80" t="s">
        <v>36</v>
      </c>
      <c r="AE80" t="s">
        <v>36</v>
      </c>
      <c r="AF80" t="s">
        <v>36</v>
      </c>
      <c r="AG80" t="s">
        <v>36</v>
      </c>
    </row>
    <row r="81" spans="1:33" x14ac:dyDescent="0.25">
      <c r="A81" t="s">
        <v>34</v>
      </c>
      <c r="B81">
        <v>4</v>
      </c>
      <c r="C81">
        <v>15</v>
      </c>
      <c r="D81">
        <v>2</v>
      </c>
      <c r="E81" t="s">
        <v>35</v>
      </c>
      <c r="F81">
        <v>1</v>
      </c>
      <c r="G81">
        <v>2018</v>
      </c>
      <c r="H81">
        <v>29</v>
      </c>
      <c r="I81">
        <v>34.200000000000003</v>
      </c>
      <c r="J81">
        <v>0</v>
      </c>
      <c r="K81">
        <v>54.1</v>
      </c>
      <c r="L81">
        <v>0</v>
      </c>
      <c r="M81">
        <v>0.01</v>
      </c>
      <c r="N81">
        <v>0</v>
      </c>
      <c r="O81" s="1">
        <v>5.3109433962264096E-3</v>
      </c>
      <c r="P81">
        <v>0</v>
      </c>
      <c r="Q81">
        <v>0.42</v>
      </c>
      <c r="R81">
        <v>0</v>
      </c>
      <c r="S81">
        <v>79.58</v>
      </c>
      <c r="T81">
        <v>2.37</v>
      </c>
      <c r="U81">
        <v>0</v>
      </c>
      <c r="V81">
        <v>9.2899999999999991</v>
      </c>
      <c r="W81">
        <v>0</v>
      </c>
      <c r="X81">
        <v>5.01</v>
      </c>
      <c r="Y81">
        <v>0</v>
      </c>
      <c r="Z81">
        <v>0.81</v>
      </c>
      <c r="AA81">
        <v>0</v>
      </c>
      <c r="AB81" t="s">
        <v>36</v>
      </c>
      <c r="AC81" t="s">
        <v>36</v>
      </c>
      <c r="AD81" t="s">
        <v>36</v>
      </c>
      <c r="AE81" t="s">
        <v>36</v>
      </c>
      <c r="AF81" t="s">
        <v>36</v>
      </c>
      <c r="AG81" t="s">
        <v>36</v>
      </c>
    </row>
    <row r="82" spans="1:33" x14ac:dyDescent="0.25">
      <c r="A82" t="s">
        <v>34</v>
      </c>
      <c r="B82">
        <v>4</v>
      </c>
      <c r="C82">
        <v>15</v>
      </c>
      <c r="D82">
        <v>2</v>
      </c>
      <c r="E82" t="s">
        <v>35</v>
      </c>
      <c r="F82">
        <v>1</v>
      </c>
      <c r="G82">
        <v>2019</v>
      </c>
      <c r="H82">
        <v>30</v>
      </c>
      <c r="I82">
        <v>34.200000000000003</v>
      </c>
      <c r="J82">
        <v>0</v>
      </c>
      <c r="K82">
        <v>54.1</v>
      </c>
      <c r="L82">
        <v>0</v>
      </c>
      <c r="M82">
        <v>0.01</v>
      </c>
      <c r="N82">
        <v>0</v>
      </c>
      <c r="O82" s="1">
        <v>5.3109433962264096E-3</v>
      </c>
      <c r="P82">
        <v>0</v>
      </c>
      <c r="Q82">
        <v>0.42</v>
      </c>
      <c r="R82">
        <v>0</v>
      </c>
      <c r="S82">
        <v>79.58</v>
      </c>
      <c r="T82">
        <v>2.37</v>
      </c>
      <c r="U82">
        <v>0</v>
      </c>
      <c r="V82">
        <v>9.2899999999999991</v>
      </c>
      <c r="W82">
        <v>0</v>
      </c>
      <c r="X82">
        <v>5.01</v>
      </c>
      <c r="Y82">
        <v>0</v>
      </c>
      <c r="Z82">
        <v>0.81</v>
      </c>
      <c r="AA82">
        <v>0</v>
      </c>
      <c r="AB82" t="s">
        <v>36</v>
      </c>
      <c r="AC82" t="s">
        <v>36</v>
      </c>
      <c r="AD82" t="s">
        <v>36</v>
      </c>
      <c r="AE82" t="s">
        <v>36</v>
      </c>
      <c r="AF82" t="s">
        <v>36</v>
      </c>
      <c r="AG82" t="s">
        <v>36</v>
      </c>
    </row>
    <row r="83" spans="1:33" x14ac:dyDescent="0.25">
      <c r="A83" t="s">
        <v>34</v>
      </c>
      <c r="B83">
        <v>4</v>
      </c>
      <c r="C83">
        <v>15</v>
      </c>
      <c r="D83">
        <v>2</v>
      </c>
      <c r="E83" t="s">
        <v>35</v>
      </c>
      <c r="F83">
        <v>1</v>
      </c>
      <c r="G83">
        <v>2020</v>
      </c>
      <c r="H83">
        <v>31</v>
      </c>
      <c r="I83">
        <v>34.200000000000003</v>
      </c>
      <c r="J83">
        <v>0</v>
      </c>
      <c r="K83">
        <v>54.1</v>
      </c>
      <c r="L83">
        <v>0</v>
      </c>
      <c r="M83">
        <v>0.01</v>
      </c>
      <c r="N83">
        <v>0</v>
      </c>
      <c r="O83" s="1">
        <v>5.3109433962264096E-3</v>
      </c>
      <c r="P83">
        <v>0</v>
      </c>
      <c r="Q83">
        <v>0.42</v>
      </c>
      <c r="R83">
        <v>0</v>
      </c>
      <c r="S83">
        <v>79.58</v>
      </c>
      <c r="T83">
        <v>2.37</v>
      </c>
      <c r="U83">
        <v>0</v>
      </c>
      <c r="V83">
        <v>9.2899999999999991</v>
      </c>
      <c r="W83">
        <v>0</v>
      </c>
      <c r="X83">
        <v>5.01</v>
      </c>
      <c r="Y83">
        <v>0</v>
      </c>
      <c r="Z83">
        <v>0.81</v>
      </c>
      <c r="AA83">
        <v>0</v>
      </c>
      <c r="AB83" t="s">
        <v>36</v>
      </c>
      <c r="AC83" t="s">
        <v>36</v>
      </c>
      <c r="AD83" t="s">
        <v>36</v>
      </c>
      <c r="AE83" t="s">
        <v>36</v>
      </c>
      <c r="AF83" t="s">
        <v>36</v>
      </c>
      <c r="AG83" t="s">
        <v>36</v>
      </c>
    </row>
    <row r="84" spans="1:33" x14ac:dyDescent="0.25">
      <c r="A84" t="s">
        <v>34</v>
      </c>
      <c r="B84">
        <v>4</v>
      </c>
      <c r="C84">
        <v>15</v>
      </c>
      <c r="D84">
        <v>2</v>
      </c>
      <c r="E84" t="s">
        <v>35</v>
      </c>
      <c r="F84">
        <v>1</v>
      </c>
      <c r="G84">
        <v>2021</v>
      </c>
      <c r="H84">
        <v>32</v>
      </c>
      <c r="I84">
        <v>34.200000000000003</v>
      </c>
      <c r="J84">
        <v>0</v>
      </c>
      <c r="K84">
        <v>54.1</v>
      </c>
      <c r="L84">
        <v>0</v>
      </c>
      <c r="M84">
        <v>0.01</v>
      </c>
      <c r="N84">
        <v>0</v>
      </c>
      <c r="O84" s="1">
        <v>5.3109433962264096E-3</v>
      </c>
      <c r="P84">
        <v>0</v>
      </c>
      <c r="Q84">
        <v>0.42</v>
      </c>
      <c r="R84">
        <v>0</v>
      </c>
      <c r="S84">
        <v>79.58</v>
      </c>
      <c r="T84">
        <v>2.37</v>
      </c>
      <c r="U84">
        <v>0</v>
      </c>
      <c r="V84">
        <v>9.2899999999999991</v>
      </c>
      <c r="W84">
        <v>0</v>
      </c>
      <c r="X84">
        <v>5.01</v>
      </c>
      <c r="Y84">
        <v>0</v>
      </c>
      <c r="Z84">
        <v>0.81</v>
      </c>
      <c r="AA84">
        <v>0</v>
      </c>
      <c r="AB84" t="s">
        <v>36</v>
      </c>
      <c r="AC84" t="s">
        <v>36</v>
      </c>
      <c r="AD84" t="s">
        <v>36</v>
      </c>
      <c r="AE84" t="s">
        <v>36</v>
      </c>
      <c r="AF84" t="s">
        <v>36</v>
      </c>
      <c r="AG84" t="s">
        <v>36</v>
      </c>
    </row>
    <row r="85" spans="1:33" x14ac:dyDescent="0.25">
      <c r="A85" t="s">
        <v>34</v>
      </c>
      <c r="B85">
        <v>4</v>
      </c>
      <c r="C85">
        <v>15</v>
      </c>
      <c r="D85">
        <v>2</v>
      </c>
      <c r="E85" t="s">
        <v>35</v>
      </c>
      <c r="F85">
        <v>1</v>
      </c>
      <c r="G85">
        <v>2022</v>
      </c>
      <c r="H85">
        <v>33</v>
      </c>
      <c r="I85">
        <v>34.200000000000003</v>
      </c>
      <c r="J85">
        <v>0</v>
      </c>
      <c r="K85">
        <v>54.1</v>
      </c>
      <c r="L85">
        <v>0</v>
      </c>
      <c r="M85">
        <v>0.01</v>
      </c>
      <c r="N85">
        <v>0</v>
      </c>
      <c r="O85">
        <v>5.3109433962264096E-3</v>
      </c>
      <c r="P85">
        <v>0</v>
      </c>
      <c r="Q85">
        <v>0.42</v>
      </c>
      <c r="R85">
        <v>0</v>
      </c>
      <c r="S85">
        <v>79.58</v>
      </c>
      <c r="T85">
        <f>0*'Worksheet1. Green Scenario EF'!U1178+'Worksheet1. Green Scenario EF'!U407*1</f>
        <v>2.37</v>
      </c>
      <c r="U85">
        <f>0*'Worksheet1. Green Scenario EF'!V1178+'Worksheet1. Green Scenario EF'!V407*1</f>
        <v>0</v>
      </c>
      <c r="V85">
        <f>0*'Worksheet1. Green Scenario EF'!W1178+'Worksheet1. Green Scenario EF'!W407*1</f>
        <v>9.2899999999999991</v>
      </c>
      <c r="W85">
        <f>0*'Worksheet1. Green Scenario EF'!X1178+'Worksheet1. Green Scenario EF'!X407*1</f>
        <v>0</v>
      </c>
      <c r="X85">
        <f>0*'Worksheet1. Green Scenario EF'!Y1178+'Worksheet1. Green Scenario EF'!Y407*1</f>
        <v>5.01</v>
      </c>
      <c r="Y85">
        <f>0*'Worksheet1. Green Scenario EF'!Z1178+'Worksheet1. Green Scenario EF'!Z407*1</f>
        <v>0</v>
      </c>
      <c r="Z85">
        <f>0*'Worksheet1. Green Scenario EF'!AA1178+'Worksheet1. Green Scenario EF'!AA407*1</f>
        <v>0.81</v>
      </c>
      <c r="AA85">
        <v>0</v>
      </c>
      <c r="AB85" t="s">
        <v>36</v>
      </c>
      <c r="AC85" t="s">
        <v>36</v>
      </c>
      <c r="AD85" t="s">
        <v>36</v>
      </c>
      <c r="AE85" t="s">
        <v>36</v>
      </c>
      <c r="AF85" t="s">
        <v>36</v>
      </c>
      <c r="AG85" t="s">
        <v>36</v>
      </c>
    </row>
    <row r="86" spans="1:33" x14ac:dyDescent="0.25">
      <c r="A86" t="s">
        <v>34</v>
      </c>
      <c r="B86">
        <v>4</v>
      </c>
      <c r="C86">
        <v>15</v>
      </c>
      <c r="D86">
        <v>2</v>
      </c>
      <c r="E86" t="s">
        <v>35</v>
      </c>
      <c r="F86">
        <v>1</v>
      </c>
      <c r="G86">
        <v>2023</v>
      </c>
      <c r="H86">
        <v>34</v>
      </c>
      <c r="I86">
        <v>34.200000000000003</v>
      </c>
      <c r="J86">
        <v>0</v>
      </c>
      <c r="K86">
        <v>54.1</v>
      </c>
      <c r="L86">
        <v>0</v>
      </c>
      <c r="M86">
        <v>0.01</v>
      </c>
      <c r="N86">
        <v>0</v>
      </c>
      <c r="O86" s="1">
        <v>5.3109433962264096E-3</v>
      </c>
      <c r="P86">
        <v>0</v>
      </c>
      <c r="Q86">
        <v>0.42</v>
      </c>
      <c r="R86">
        <v>0</v>
      </c>
      <c r="S86">
        <v>79.58</v>
      </c>
      <c r="T86">
        <f>0*'Worksheet1. Green Scenario EF'!U1179+'Worksheet1. Green Scenario EF'!U408*1</f>
        <v>2.37</v>
      </c>
      <c r="U86">
        <f>0*'Worksheet1. Green Scenario EF'!V1179+'Worksheet1. Green Scenario EF'!V408*1</f>
        <v>0</v>
      </c>
      <c r="V86">
        <f>0*'Worksheet1. Green Scenario EF'!W1179+'Worksheet1. Green Scenario EF'!W408*1</f>
        <v>9.2899999999999991</v>
      </c>
      <c r="W86">
        <f>0*'Worksheet1. Green Scenario EF'!X1179+'Worksheet1. Green Scenario EF'!X408*1</f>
        <v>0</v>
      </c>
      <c r="X86">
        <f>0*'Worksheet1. Green Scenario EF'!Y1179+'Worksheet1. Green Scenario EF'!Y408*1</f>
        <v>5.01</v>
      </c>
      <c r="Y86">
        <f>0*'Worksheet1. Green Scenario EF'!Z1179+'Worksheet1. Green Scenario EF'!Z408*1</f>
        <v>0</v>
      </c>
      <c r="Z86">
        <f>0*'Worksheet1. Green Scenario EF'!AA1179+'Worksheet1. Green Scenario EF'!AA408*1</f>
        <v>0.81</v>
      </c>
      <c r="AA86">
        <f>'Worksheet1. Green Scenario EF'!AB23*0.55+0.45*'Worksheet1. Green Scenario EF'!AB408</f>
        <v>0</v>
      </c>
      <c r="AB86" t="s">
        <v>36</v>
      </c>
      <c r="AC86" t="s">
        <v>36</v>
      </c>
      <c r="AD86" t="s">
        <v>36</v>
      </c>
      <c r="AE86" t="s">
        <v>36</v>
      </c>
      <c r="AF86" t="s">
        <v>36</v>
      </c>
      <c r="AG86" t="s">
        <v>36</v>
      </c>
    </row>
    <row r="87" spans="1:33" x14ac:dyDescent="0.25">
      <c r="A87" t="s">
        <v>34</v>
      </c>
      <c r="B87">
        <v>4</v>
      </c>
      <c r="C87">
        <v>15</v>
      </c>
      <c r="D87">
        <v>2</v>
      </c>
      <c r="E87" t="s">
        <v>35</v>
      </c>
      <c r="F87">
        <v>1</v>
      </c>
      <c r="G87">
        <v>2024</v>
      </c>
      <c r="H87">
        <v>35</v>
      </c>
      <c r="I87">
        <v>34.200000000000003</v>
      </c>
      <c r="J87">
        <v>0</v>
      </c>
      <c r="K87">
        <v>54.1</v>
      </c>
      <c r="L87">
        <v>0</v>
      </c>
      <c r="M87">
        <v>0.01</v>
      </c>
      <c r="N87">
        <v>0</v>
      </c>
      <c r="O87" s="1">
        <v>5.3109433962264096E-3</v>
      </c>
      <c r="P87">
        <v>0</v>
      </c>
      <c r="Q87">
        <v>0.42</v>
      </c>
      <c r="R87">
        <v>0</v>
      </c>
      <c r="S87">
        <v>79.58</v>
      </c>
      <c r="T87">
        <f>0*'Worksheet1. Green Scenario EF'!U1180+'Worksheet1. Green Scenario EF'!U409*1</f>
        <v>2.37</v>
      </c>
      <c r="U87">
        <f>0*'Worksheet1. Green Scenario EF'!V1180+'Worksheet1. Green Scenario EF'!V409*1</f>
        <v>0</v>
      </c>
      <c r="V87">
        <f>0*'Worksheet1. Green Scenario EF'!W1180+'Worksheet1. Green Scenario EF'!W409*1</f>
        <v>9.2899999999999991</v>
      </c>
      <c r="W87">
        <f>0*'Worksheet1. Green Scenario EF'!X1180+'Worksheet1. Green Scenario EF'!X409*1</f>
        <v>0</v>
      </c>
      <c r="X87">
        <f>0*'Worksheet1. Green Scenario EF'!Y1180+'Worksheet1. Green Scenario EF'!Y409*1</f>
        <v>5.01</v>
      </c>
      <c r="Y87">
        <f>0*'Worksheet1. Green Scenario EF'!Z1180+'Worksheet1. Green Scenario EF'!Z409*1</f>
        <v>0</v>
      </c>
      <c r="Z87">
        <f>0*'Worksheet1. Green Scenario EF'!AA1180+'Worksheet1. Green Scenario EF'!AA409*1</f>
        <v>0.81</v>
      </c>
      <c r="AA87">
        <f>'Worksheet1. Green Scenario EF'!AB24*0.65+0.35*'Worksheet1. Green Scenario EF'!AB409</f>
        <v>0</v>
      </c>
      <c r="AB87" t="s">
        <v>36</v>
      </c>
      <c r="AC87" t="s">
        <v>36</v>
      </c>
      <c r="AD87" t="s">
        <v>36</v>
      </c>
      <c r="AE87" t="s">
        <v>36</v>
      </c>
      <c r="AF87" t="s">
        <v>36</v>
      </c>
      <c r="AG87" t="s">
        <v>36</v>
      </c>
    </row>
    <row r="88" spans="1:33" x14ac:dyDescent="0.25">
      <c r="A88" t="s">
        <v>34</v>
      </c>
      <c r="B88">
        <v>4</v>
      </c>
      <c r="C88">
        <v>15</v>
      </c>
      <c r="D88">
        <v>2</v>
      </c>
      <c r="E88" t="s">
        <v>35</v>
      </c>
      <c r="F88">
        <v>1</v>
      </c>
      <c r="G88">
        <v>2025</v>
      </c>
      <c r="H88">
        <v>36</v>
      </c>
      <c r="I88">
        <v>34.200000000000003</v>
      </c>
      <c r="J88">
        <v>0</v>
      </c>
      <c r="K88">
        <v>54.1</v>
      </c>
      <c r="L88">
        <v>0</v>
      </c>
      <c r="M88">
        <v>0.01</v>
      </c>
      <c r="N88">
        <v>0</v>
      </c>
      <c r="O88" s="1">
        <v>5.3109433962264096E-3</v>
      </c>
      <c r="P88">
        <v>0</v>
      </c>
      <c r="Q88">
        <v>0.42</v>
      </c>
      <c r="R88">
        <v>0</v>
      </c>
      <c r="S88">
        <v>79.58</v>
      </c>
      <c r="T88">
        <f>0*'Worksheet1. Green Scenario EF'!U1181+'Worksheet1. Green Scenario EF'!U410*1+0*'Worksheet1. Green Scenario EF'!U25</f>
        <v>2.37</v>
      </c>
      <c r="U88">
        <f>0*'Worksheet1. Green Scenario EF'!V1181+'Worksheet1. Green Scenario EF'!V410*1+0*'Worksheet1. Green Scenario EF'!V25</f>
        <v>0</v>
      </c>
      <c r="V88">
        <f>0*'Worksheet1. Green Scenario EF'!W1181+'Worksheet1. Green Scenario EF'!W410*1+0*'Worksheet1. Green Scenario EF'!W25</f>
        <v>9.2899999999999991</v>
      </c>
      <c r="W88">
        <f>0*'Worksheet1. Green Scenario EF'!X1181+'Worksheet1. Green Scenario EF'!X410*1+0*'Worksheet1. Green Scenario EF'!X25</f>
        <v>0</v>
      </c>
      <c r="X88">
        <f>0*'Worksheet1. Green Scenario EF'!Y1181+'Worksheet1. Green Scenario EF'!Y410*1+0*'Worksheet1. Green Scenario EF'!Y25</f>
        <v>5.01</v>
      </c>
      <c r="Y88">
        <f>0*'Worksheet1. Green Scenario EF'!Z1181+'Worksheet1. Green Scenario EF'!Z410*1+0*'Worksheet1. Green Scenario EF'!Z25</f>
        <v>0</v>
      </c>
      <c r="Z88">
        <f>0*'Worksheet1. Green Scenario EF'!AA1181+'Worksheet1. Green Scenario EF'!AA410*1+0*'Worksheet1. Green Scenario EF'!AA25</f>
        <v>0.81</v>
      </c>
      <c r="AA88">
        <f>'Worksheet1. Green Scenario EF'!AB25*0.75+0.25*'Worksheet1. Green Scenario EF'!AB410</f>
        <v>0</v>
      </c>
      <c r="AB88" t="s">
        <v>36</v>
      </c>
      <c r="AC88" t="s">
        <v>36</v>
      </c>
      <c r="AD88" t="s">
        <v>36</v>
      </c>
      <c r="AE88" t="s">
        <v>36</v>
      </c>
      <c r="AF88" t="s">
        <v>36</v>
      </c>
      <c r="AG88" t="s">
        <v>36</v>
      </c>
    </row>
    <row r="89" spans="1:33" x14ac:dyDescent="0.25">
      <c r="A89" t="s">
        <v>34</v>
      </c>
      <c r="B89">
        <v>4</v>
      </c>
      <c r="C89">
        <v>15</v>
      </c>
      <c r="D89">
        <v>2</v>
      </c>
      <c r="E89" t="s">
        <v>35</v>
      </c>
      <c r="F89">
        <v>1</v>
      </c>
      <c r="G89">
        <v>2026</v>
      </c>
      <c r="H89">
        <v>37</v>
      </c>
      <c r="I89">
        <v>34.200000000000003</v>
      </c>
      <c r="J89">
        <v>0</v>
      </c>
      <c r="K89">
        <v>54.1</v>
      </c>
      <c r="L89">
        <v>0</v>
      </c>
      <c r="M89">
        <v>0.01</v>
      </c>
      <c r="N89">
        <v>0</v>
      </c>
      <c r="O89" s="1">
        <v>5.3109433962264096E-3</v>
      </c>
      <c r="P89">
        <v>0</v>
      </c>
      <c r="Q89">
        <v>0.42</v>
      </c>
      <c r="R89">
        <v>0</v>
      </c>
      <c r="S89">
        <v>79.58</v>
      </c>
      <c r="T89">
        <f>0*'Worksheet1. Green Scenario EF'!U1182+'Worksheet1. Green Scenario EF'!U411*1+0*'Worksheet1. Green Scenario EF'!U26</f>
        <v>2.37</v>
      </c>
      <c r="U89">
        <f>0*'Worksheet1. Green Scenario EF'!V1182+'Worksheet1. Green Scenario EF'!V411*1+0*'Worksheet1. Green Scenario EF'!V26</f>
        <v>0</v>
      </c>
      <c r="V89">
        <f>0*'Worksheet1. Green Scenario EF'!W1182+'Worksheet1. Green Scenario EF'!W411*1+0*'Worksheet1. Green Scenario EF'!W26</f>
        <v>9.2899999999999991</v>
      </c>
      <c r="W89">
        <f>0*'Worksheet1. Green Scenario EF'!X1182+'Worksheet1. Green Scenario EF'!X411*1+0*'Worksheet1. Green Scenario EF'!X26</f>
        <v>0</v>
      </c>
      <c r="X89">
        <f>0*'Worksheet1. Green Scenario EF'!Y1182+'Worksheet1. Green Scenario EF'!Y411*1+0*'Worksheet1. Green Scenario EF'!Y26</f>
        <v>5.01</v>
      </c>
      <c r="Y89">
        <f>0*'Worksheet1. Green Scenario EF'!Z1182+'Worksheet1. Green Scenario EF'!Z411*1+0*'Worksheet1. Green Scenario EF'!Z26</f>
        <v>0</v>
      </c>
      <c r="Z89">
        <f>0*'Worksheet1. Green Scenario EF'!AA1182+'Worksheet1. Green Scenario EF'!AA411*1+0*'Worksheet1. Green Scenario EF'!AA26</f>
        <v>0.81</v>
      </c>
      <c r="AA89">
        <f>'Worksheet1. Green Scenario EF'!AB26*0.85+0.15*'Worksheet1. Green Scenario EF'!AB411</f>
        <v>0</v>
      </c>
      <c r="AB89" t="s">
        <v>36</v>
      </c>
      <c r="AC89" t="s">
        <v>36</v>
      </c>
      <c r="AD89" t="s">
        <v>36</v>
      </c>
      <c r="AE89" t="s">
        <v>36</v>
      </c>
      <c r="AF89" t="s">
        <v>36</v>
      </c>
      <c r="AG89" t="s">
        <v>36</v>
      </c>
    </row>
    <row r="90" spans="1:33" x14ac:dyDescent="0.25">
      <c r="A90" t="s">
        <v>34</v>
      </c>
      <c r="B90">
        <v>4</v>
      </c>
      <c r="C90">
        <v>15</v>
      </c>
      <c r="D90">
        <v>2</v>
      </c>
      <c r="E90" t="s">
        <v>35</v>
      </c>
      <c r="F90">
        <v>1</v>
      </c>
      <c r="G90">
        <v>2027</v>
      </c>
      <c r="H90">
        <v>38</v>
      </c>
      <c r="I90">
        <v>34.200000000000003</v>
      </c>
      <c r="J90">
        <v>0</v>
      </c>
      <c r="K90">
        <v>54.1</v>
      </c>
      <c r="L90">
        <v>0</v>
      </c>
      <c r="M90">
        <v>0.01</v>
      </c>
      <c r="N90">
        <v>0</v>
      </c>
      <c r="O90" s="1">
        <v>5.3109433962264096E-3</v>
      </c>
      <c r="P90">
        <v>0</v>
      </c>
      <c r="Q90">
        <v>0.42</v>
      </c>
      <c r="R90">
        <v>0</v>
      </c>
      <c r="S90">
        <v>79.58</v>
      </c>
      <c r="T90">
        <f>0.5*'Worksheet1. Green Scenario EF'!U1183+0.5*'Worksheet1. Green Scenario EF'!U27</f>
        <v>0.23625000000000002</v>
      </c>
      <c r="U90">
        <f>0.5*'Worksheet1. Green Scenario EF'!V1183+0.5*'Worksheet1. Green Scenario EF'!V27</f>
        <v>0</v>
      </c>
      <c r="V90">
        <f>0.5*'Worksheet1. Green Scenario EF'!W1183+0.5*'Worksheet1. Green Scenario EF'!W27</f>
        <v>0.65249999999999997</v>
      </c>
      <c r="W90">
        <f>0.5*'Worksheet1. Green Scenario EF'!X1183+0.5*'Worksheet1. Green Scenario EF'!X27</f>
        <v>0</v>
      </c>
      <c r="X90">
        <f>0.5*'Worksheet1. Green Scenario EF'!Y1183+0.5*'Worksheet1. Green Scenario EF'!Y27</f>
        <v>0.34875</v>
      </c>
      <c r="Y90">
        <f>0.5*'Worksheet1. Green Scenario EF'!Z1183+0.5*'Worksheet1. Green Scenario EF'!Z27</f>
        <v>0</v>
      </c>
      <c r="Z90">
        <f>0.5*'Worksheet1. Green Scenario EF'!AA1183+0.5*'Worksheet1. Green Scenario EF'!AA27</f>
        <v>2.0249999999999997E-2</v>
      </c>
      <c r="AA90">
        <f>'Worksheet1. Green Scenario EF'!AB27*0.95+0.05*'Worksheet1. Green Scenario EF'!AB412</f>
        <v>0</v>
      </c>
      <c r="AB90" t="s">
        <v>36</v>
      </c>
      <c r="AC90" t="s">
        <v>36</v>
      </c>
      <c r="AD90" t="s">
        <v>36</v>
      </c>
      <c r="AE90" t="s">
        <v>36</v>
      </c>
      <c r="AF90" t="s">
        <v>36</v>
      </c>
      <c r="AG90" t="s">
        <v>36</v>
      </c>
    </row>
    <row r="91" spans="1:33" x14ac:dyDescent="0.25">
      <c r="A91" t="s">
        <v>34</v>
      </c>
      <c r="B91">
        <v>4</v>
      </c>
      <c r="C91">
        <v>15</v>
      </c>
      <c r="D91">
        <v>2</v>
      </c>
      <c r="E91" t="s">
        <v>35</v>
      </c>
      <c r="F91">
        <v>1</v>
      </c>
      <c r="G91">
        <v>2028</v>
      </c>
      <c r="H91">
        <v>39</v>
      </c>
      <c r="I91">
        <v>34.200000000000003</v>
      </c>
      <c r="J91">
        <v>0</v>
      </c>
      <c r="K91">
        <v>54.1</v>
      </c>
      <c r="L91">
        <v>0</v>
      </c>
      <c r="M91">
        <v>0.01</v>
      </c>
      <c r="N91">
        <v>0</v>
      </c>
      <c r="O91" s="1">
        <v>5.3109433962264096E-3</v>
      </c>
      <c r="P91">
        <v>0</v>
      </c>
      <c r="Q91">
        <v>0.42</v>
      </c>
      <c r="R91">
        <v>0</v>
      </c>
      <c r="S91">
        <v>79.58</v>
      </c>
      <c r="T91">
        <f>0.5*'Worksheet1. Green Scenario EF'!U1184+0.5*'Worksheet1. Green Scenario EF'!U28</f>
        <v>0.23625000000000002</v>
      </c>
      <c r="U91">
        <f>0.5*'Worksheet1. Green Scenario EF'!V1184+0.5*'Worksheet1. Green Scenario EF'!V28</f>
        <v>0</v>
      </c>
      <c r="V91">
        <f>0.5*'Worksheet1. Green Scenario EF'!W1184+0.5*'Worksheet1. Green Scenario EF'!W28</f>
        <v>0.65249999999999997</v>
      </c>
      <c r="W91">
        <f>0.5*'Worksheet1. Green Scenario EF'!X1184+0.5*'Worksheet1. Green Scenario EF'!X28</f>
        <v>0</v>
      </c>
      <c r="X91">
        <f>0.5*'Worksheet1. Green Scenario EF'!Y1184+0.5*'Worksheet1. Green Scenario EF'!Y28</f>
        <v>0.34875</v>
      </c>
      <c r="Y91">
        <f>0.5*'Worksheet1. Green Scenario EF'!Z1184+0.5*'Worksheet1. Green Scenario EF'!Z28</f>
        <v>0</v>
      </c>
      <c r="Z91">
        <f>0.5*'Worksheet1. Green Scenario EF'!AA1184+0.5*'Worksheet1. Green Scenario EF'!AA28</f>
        <v>2.0249999999999997E-2</v>
      </c>
      <c r="AA91">
        <f>'Worksheet1. Green Scenario EF'!AB28*1+0*'Worksheet1. Green Scenario EF'!AB413</f>
        <v>0</v>
      </c>
      <c r="AB91" t="s">
        <v>36</v>
      </c>
      <c r="AC91" t="s">
        <v>36</v>
      </c>
      <c r="AD91" t="s">
        <v>36</v>
      </c>
      <c r="AE91" t="s">
        <v>36</v>
      </c>
      <c r="AF91" t="s">
        <v>36</v>
      </c>
      <c r="AG91" t="s">
        <v>36</v>
      </c>
    </row>
    <row r="92" spans="1:33" x14ac:dyDescent="0.25">
      <c r="A92" t="s">
        <v>34</v>
      </c>
      <c r="B92">
        <v>4</v>
      </c>
      <c r="C92">
        <v>15</v>
      </c>
      <c r="D92">
        <v>2</v>
      </c>
      <c r="E92" t="s">
        <v>35</v>
      </c>
      <c r="F92">
        <v>1</v>
      </c>
      <c r="G92">
        <v>2029</v>
      </c>
      <c r="H92">
        <v>40</v>
      </c>
      <c r="I92">
        <v>34.200000000000003</v>
      </c>
      <c r="J92">
        <v>0</v>
      </c>
      <c r="K92">
        <v>54.1</v>
      </c>
      <c r="L92">
        <v>0</v>
      </c>
      <c r="M92">
        <v>0.01</v>
      </c>
      <c r="N92">
        <v>0</v>
      </c>
      <c r="O92" s="1">
        <v>5.3109433962264096E-3</v>
      </c>
      <c r="P92">
        <v>0</v>
      </c>
      <c r="Q92">
        <v>0.42</v>
      </c>
      <c r="R92">
        <v>0</v>
      </c>
      <c r="S92">
        <v>79.58</v>
      </c>
      <c r="T92">
        <f>0.5*'Worksheet1. Green Scenario EF'!U1185+0.5*'Worksheet1. Green Scenario EF'!U29</f>
        <v>0.23625000000000002</v>
      </c>
      <c r="U92">
        <f>0.5*'Worksheet1. Green Scenario EF'!V1185+0.5*'Worksheet1. Green Scenario EF'!V29</f>
        <v>0</v>
      </c>
      <c r="V92">
        <f>0.5*'Worksheet1. Green Scenario EF'!W1185+0.5*'Worksheet1. Green Scenario EF'!W29</f>
        <v>0.65249999999999997</v>
      </c>
      <c r="W92">
        <f>0.5*'Worksheet1. Green Scenario EF'!X1185+0.5*'Worksheet1. Green Scenario EF'!X29</f>
        <v>0</v>
      </c>
      <c r="X92">
        <f>0.5*'Worksheet1. Green Scenario EF'!Y1185+0.5*'Worksheet1. Green Scenario EF'!Y29</f>
        <v>0.34875</v>
      </c>
      <c r="Y92">
        <f>0.5*'Worksheet1. Green Scenario EF'!Z1185+0.5*'Worksheet1. Green Scenario EF'!Z29</f>
        <v>0</v>
      </c>
      <c r="Z92">
        <f>0.5*'Worksheet1. Green Scenario EF'!AA1185+0.5*'Worksheet1. Green Scenario EF'!AA29</f>
        <v>2.0249999999999997E-2</v>
      </c>
      <c r="AA92">
        <f>'Worksheet1. Green Scenario EF'!AB29*1+0*'Worksheet1. Green Scenario EF'!AB414</f>
        <v>0</v>
      </c>
      <c r="AB92" t="s">
        <v>36</v>
      </c>
      <c r="AC92" t="s">
        <v>36</v>
      </c>
      <c r="AD92" t="s">
        <v>36</v>
      </c>
      <c r="AE92" t="s">
        <v>36</v>
      </c>
      <c r="AF92" t="s">
        <v>36</v>
      </c>
      <c r="AG92" t="s">
        <v>36</v>
      </c>
    </row>
    <row r="93" spans="1:33" x14ac:dyDescent="0.25">
      <c r="A93" t="s">
        <v>34</v>
      </c>
      <c r="B93">
        <v>4</v>
      </c>
      <c r="C93">
        <v>15</v>
      </c>
      <c r="D93">
        <v>2</v>
      </c>
      <c r="E93" t="s">
        <v>35</v>
      </c>
      <c r="F93">
        <v>1</v>
      </c>
      <c r="G93">
        <v>2030</v>
      </c>
      <c r="H93">
        <v>41</v>
      </c>
      <c r="I93">
        <v>34.200000000000003</v>
      </c>
      <c r="J93">
        <v>0</v>
      </c>
      <c r="K93">
        <v>54.1</v>
      </c>
      <c r="L93">
        <v>0</v>
      </c>
      <c r="M93">
        <v>0.01</v>
      </c>
      <c r="N93">
        <v>0</v>
      </c>
      <c r="O93" s="1">
        <v>5.3109433962264096E-3</v>
      </c>
      <c r="P93">
        <v>0</v>
      </c>
      <c r="Q93">
        <v>0.42</v>
      </c>
      <c r="R93">
        <v>0</v>
      </c>
      <c r="S93">
        <v>79.58</v>
      </c>
      <c r="T93">
        <f>0.5*'Worksheet1. Green Scenario EF'!U1186+0.5*'Worksheet1. Green Scenario EF'!U30</f>
        <v>0.23625000000000002</v>
      </c>
      <c r="U93">
        <f>0.5*'Worksheet1. Green Scenario EF'!V1186+0.5*'Worksheet1. Green Scenario EF'!V30</f>
        <v>0</v>
      </c>
      <c r="V93">
        <f>0.5*'Worksheet1. Green Scenario EF'!W1186+0.5*'Worksheet1. Green Scenario EF'!W30</f>
        <v>0.65249999999999997</v>
      </c>
      <c r="W93">
        <f>0.5*'Worksheet1. Green Scenario EF'!X1186+0.5*'Worksheet1. Green Scenario EF'!X30</f>
        <v>0</v>
      </c>
      <c r="X93">
        <f>0.5*'Worksheet1. Green Scenario EF'!Y1186+0.5*'Worksheet1. Green Scenario EF'!Y30</f>
        <v>0.34875</v>
      </c>
      <c r="Y93">
        <f>0.5*'Worksheet1. Green Scenario EF'!Z1186+0.5*'Worksheet1. Green Scenario EF'!Z30</f>
        <v>0</v>
      </c>
      <c r="Z93">
        <f>0.5*'Worksheet1. Green Scenario EF'!AA1186+0.5*'Worksheet1. Green Scenario EF'!AA30</f>
        <v>2.0249999999999997E-2</v>
      </c>
      <c r="AA93">
        <f>'Worksheet1. Green Scenario EF'!AB30*1+0*'Worksheet1. Green Scenario EF'!AB415</f>
        <v>0</v>
      </c>
      <c r="AB93" t="s">
        <v>36</v>
      </c>
      <c r="AC93" t="s">
        <v>36</v>
      </c>
      <c r="AD93" t="s">
        <v>36</v>
      </c>
      <c r="AE93" t="s">
        <v>36</v>
      </c>
      <c r="AF93" t="s">
        <v>36</v>
      </c>
      <c r="AG93" t="s">
        <v>36</v>
      </c>
    </row>
    <row r="94" spans="1:33" x14ac:dyDescent="0.25">
      <c r="A94" t="s">
        <v>34</v>
      </c>
      <c r="B94">
        <v>4</v>
      </c>
      <c r="C94">
        <v>15</v>
      </c>
      <c r="D94">
        <v>2</v>
      </c>
      <c r="E94" t="s">
        <v>35</v>
      </c>
      <c r="F94">
        <v>1</v>
      </c>
      <c r="G94">
        <v>2031</v>
      </c>
      <c r="H94">
        <v>42</v>
      </c>
      <c r="I94">
        <v>34.200000000000003</v>
      </c>
      <c r="J94">
        <v>0</v>
      </c>
      <c r="K94">
        <v>54.1</v>
      </c>
      <c r="L94">
        <v>0</v>
      </c>
      <c r="M94">
        <v>0.01</v>
      </c>
      <c r="N94">
        <v>0</v>
      </c>
      <c r="O94" s="1">
        <v>5.3109433962264096E-3</v>
      </c>
      <c r="P94">
        <v>0</v>
      </c>
      <c r="Q94">
        <v>0.42</v>
      </c>
      <c r="R94">
        <v>0</v>
      </c>
      <c r="S94">
        <v>79.58</v>
      </c>
      <c r="T94">
        <f>0.5*'Worksheet1. Green Scenario EF'!U1187+0.5*'Worksheet1. Green Scenario EF'!U31</f>
        <v>0.23625000000000002</v>
      </c>
      <c r="U94">
        <f>0.5*'Worksheet1. Green Scenario EF'!V1187+0.5*'Worksheet1. Green Scenario EF'!V31</f>
        <v>0</v>
      </c>
      <c r="V94">
        <f>0.5*'Worksheet1. Green Scenario EF'!W1187+0.5*'Worksheet1. Green Scenario EF'!W31</f>
        <v>0.65249999999999997</v>
      </c>
      <c r="W94">
        <f>0.5*'Worksheet1. Green Scenario EF'!X1187+0.5*'Worksheet1. Green Scenario EF'!X31</f>
        <v>0</v>
      </c>
      <c r="X94">
        <f>0.5*'Worksheet1. Green Scenario EF'!Y1187+0.5*'Worksheet1. Green Scenario EF'!Y31</f>
        <v>0.34875</v>
      </c>
      <c r="Y94">
        <f>0.5*'Worksheet1. Green Scenario EF'!Z1187+0.5*'Worksheet1. Green Scenario EF'!Z31</f>
        <v>0</v>
      </c>
      <c r="Z94">
        <f>0.5*'Worksheet1. Green Scenario EF'!AA1187+0.5*'Worksheet1. Green Scenario EF'!AA31</f>
        <v>2.0249999999999997E-2</v>
      </c>
      <c r="AA94">
        <f>'Worksheet1. Green Scenario EF'!AB31*1+0*'Worksheet1. Green Scenario EF'!AB416</f>
        <v>0</v>
      </c>
      <c r="AB94" t="s">
        <v>36</v>
      </c>
      <c r="AC94" t="s">
        <v>36</v>
      </c>
      <c r="AD94" t="s">
        <v>36</v>
      </c>
      <c r="AE94" t="s">
        <v>36</v>
      </c>
      <c r="AF94" t="s">
        <v>36</v>
      </c>
      <c r="AG94" t="s">
        <v>36</v>
      </c>
    </row>
    <row r="95" spans="1:33" x14ac:dyDescent="0.25">
      <c r="A95" t="s">
        <v>34</v>
      </c>
      <c r="B95">
        <v>4</v>
      </c>
      <c r="C95">
        <v>15</v>
      </c>
      <c r="D95">
        <v>2</v>
      </c>
      <c r="E95" t="s">
        <v>35</v>
      </c>
      <c r="F95">
        <v>1</v>
      </c>
      <c r="G95">
        <v>2032</v>
      </c>
      <c r="H95">
        <v>43</v>
      </c>
      <c r="I95">
        <v>34.200000000000003</v>
      </c>
      <c r="J95">
        <v>0</v>
      </c>
      <c r="K95">
        <v>54.1</v>
      </c>
      <c r="L95">
        <v>0</v>
      </c>
      <c r="M95">
        <v>0.01</v>
      </c>
      <c r="N95">
        <v>0</v>
      </c>
      <c r="O95" s="1">
        <v>5.3109433962264096E-3</v>
      </c>
      <c r="P95">
        <v>0</v>
      </c>
      <c r="Q95">
        <v>0.42</v>
      </c>
      <c r="R95">
        <v>0</v>
      </c>
      <c r="S95">
        <v>79.58</v>
      </c>
      <c r="T95">
        <f>0.5*'Worksheet1. Green Scenario EF'!U1188+0.5*'Worksheet1. Green Scenario EF'!U32</f>
        <v>0.23625000000000002</v>
      </c>
      <c r="U95">
        <f>0.5*'Worksheet1. Green Scenario EF'!V1188+0.5*'Worksheet1. Green Scenario EF'!V32</f>
        <v>0</v>
      </c>
      <c r="V95">
        <f>0.5*'Worksheet1. Green Scenario EF'!W1188+0.5*'Worksheet1. Green Scenario EF'!W32</f>
        <v>0.65249999999999997</v>
      </c>
      <c r="W95">
        <f>0.5*'Worksheet1. Green Scenario EF'!X1188+0.5*'Worksheet1. Green Scenario EF'!X32</f>
        <v>0</v>
      </c>
      <c r="X95">
        <f>0.5*'Worksheet1. Green Scenario EF'!Y1188+0.5*'Worksheet1. Green Scenario EF'!Y32</f>
        <v>0.34875</v>
      </c>
      <c r="Y95">
        <f>0.5*'Worksheet1. Green Scenario EF'!Z1188+0.5*'Worksheet1. Green Scenario EF'!Z32</f>
        <v>0</v>
      </c>
      <c r="Z95">
        <f>0.5*'Worksheet1. Green Scenario EF'!AA1188+0.5*'Worksheet1. Green Scenario EF'!AA32</f>
        <v>2.0249999999999997E-2</v>
      </c>
      <c r="AA95">
        <f>'Worksheet1. Green Scenario EF'!AB32*1+0*'Worksheet1. Green Scenario EF'!AB417</f>
        <v>0</v>
      </c>
      <c r="AB95" t="s">
        <v>36</v>
      </c>
      <c r="AC95" t="s">
        <v>36</v>
      </c>
      <c r="AD95" t="s">
        <v>36</v>
      </c>
      <c r="AE95" t="s">
        <v>36</v>
      </c>
      <c r="AF95" t="s">
        <v>36</v>
      </c>
      <c r="AG95" t="s">
        <v>36</v>
      </c>
    </row>
    <row r="96" spans="1:33" x14ac:dyDescent="0.25">
      <c r="A96" t="s">
        <v>34</v>
      </c>
      <c r="B96">
        <v>4</v>
      </c>
      <c r="C96">
        <v>15</v>
      </c>
      <c r="D96">
        <v>2</v>
      </c>
      <c r="E96" t="s">
        <v>35</v>
      </c>
      <c r="F96">
        <v>1</v>
      </c>
      <c r="G96">
        <v>2033</v>
      </c>
      <c r="H96">
        <v>44</v>
      </c>
      <c r="I96">
        <v>34.200000000000003</v>
      </c>
      <c r="J96">
        <v>0</v>
      </c>
      <c r="K96">
        <v>54.1</v>
      </c>
      <c r="L96">
        <v>0</v>
      </c>
      <c r="M96">
        <v>0.01</v>
      </c>
      <c r="N96">
        <v>0</v>
      </c>
      <c r="O96" s="1">
        <v>5.3109433962264096E-3</v>
      </c>
      <c r="P96">
        <v>0</v>
      </c>
      <c r="Q96">
        <v>0.42</v>
      </c>
      <c r="R96">
        <v>0</v>
      </c>
      <c r="S96">
        <v>79.58</v>
      </c>
      <c r="T96">
        <f>0.5*'Worksheet1. Green Scenario EF'!U1189+0.5*'Worksheet1. Green Scenario EF'!U33</f>
        <v>0.23625000000000002</v>
      </c>
      <c r="U96">
        <f>0.5*'Worksheet1. Green Scenario EF'!V1189+0.5*'Worksheet1. Green Scenario EF'!V33</f>
        <v>0</v>
      </c>
      <c r="V96">
        <f>0.5*'Worksheet1. Green Scenario EF'!W1189+0.5*'Worksheet1. Green Scenario EF'!W33</f>
        <v>0.65249999999999997</v>
      </c>
      <c r="W96">
        <f>0.5*'Worksheet1. Green Scenario EF'!X1189+0.5*'Worksheet1. Green Scenario EF'!X33</f>
        <v>0</v>
      </c>
      <c r="X96">
        <f>0.5*'Worksheet1. Green Scenario EF'!Y1189+0.5*'Worksheet1. Green Scenario EF'!Y33</f>
        <v>0.34875</v>
      </c>
      <c r="Y96">
        <f>0.5*'Worksheet1. Green Scenario EF'!Z1189+0.5*'Worksheet1. Green Scenario EF'!Z33</f>
        <v>0</v>
      </c>
      <c r="Z96">
        <f>0.5*'Worksheet1. Green Scenario EF'!AA1189+0.5*'Worksheet1. Green Scenario EF'!AA33</f>
        <v>2.0249999999999997E-2</v>
      </c>
      <c r="AA96">
        <f>'Worksheet1. Green Scenario EF'!AB33*1+0*'Worksheet1. Green Scenario EF'!AB418</f>
        <v>0</v>
      </c>
      <c r="AB96" t="s">
        <v>36</v>
      </c>
      <c r="AC96" t="s">
        <v>36</v>
      </c>
      <c r="AD96" t="s">
        <v>36</v>
      </c>
      <c r="AE96" t="s">
        <v>36</v>
      </c>
      <c r="AF96" t="s">
        <v>36</v>
      </c>
      <c r="AG96" t="s">
        <v>36</v>
      </c>
    </row>
    <row r="97" spans="1:33" x14ac:dyDescent="0.25">
      <c r="A97" t="s">
        <v>34</v>
      </c>
      <c r="B97">
        <v>4</v>
      </c>
      <c r="C97">
        <v>15</v>
      </c>
      <c r="D97">
        <v>2</v>
      </c>
      <c r="E97" t="s">
        <v>35</v>
      </c>
      <c r="F97">
        <v>1</v>
      </c>
      <c r="G97">
        <v>2034</v>
      </c>
      <c r="H97">
        <v>45</v>
      </c>
      <c r="I97">
        <v>34.200000000000003</v>
      </c>
      <c r="J97">
        <v>0</v>
      </c>
      <c r="K97">
        <v>54.1</v>
      </c>
      <c r="L97">
        <v>0</v>
      </c>
      <c r="M97">
        <v>0.01</v>
      </c>
      <c r="N97">
        <v>0</v>
      </c>
      <c r="O97" s="1">
        <v>5.3109433962264096E-3</v>
      </c>
      <c r="P97">
        <v>0</v>
      </c>
      <c r="Q97">
        <v>0.42</v>
      </c>
      <c r="R97">
        <v>0</v>
      </c>
      <c r="S97">
        <v>79.58</v>
      </c>
      <c r="T97">
        <f>0.5*'Worksheet1. Green Scenario EF'!U1190+0.5*'Worksheet1. Green Scenario EF'!U34</f>
        <v>0.23625000000000002</v>
      </c>
      <c r="U97">
        <f>0.5*'Worksheet1. Green Scenario EF'!V1190+0.5*'Worksheet1. Green Scenario EF'!V34</f>
        <v>0</v>
      </c>
      <c r="V97">
        <f>0.5*'Worksheet1. Green Scenario EF'!W1190+0.5*'Worksheet1. Green Scenario EF'!W34</f>
        <v>0.65249999999999997</v>
      </c>
      <c r="W97">
        <f>0.5*'Worksheet1. Green Scenario EF'!X1190+0.5*'Worksheet1. Green Scenario EF'!X34</f>
        <v>0</v>
      </c>
      <c r="X97">
        <f>0.5*'Worksheet1. Green Scenario EF'!Y1190+0.5*'Worksheet1. Green Scenario EF'!Y34</f>
        <v>0.34875</v>
      </c>
      <c r="Y97">
        <f>0.5*'Worksheet1. Green Scenario EF'!Z1190+0.5*'Worksheet1. Green Scenario EF'!Z34</f>
        <v>0</v>
      </c>
      <c r="Z97">
        <f>0.5*'Worksheet1. Green Scenario EF'!AA1190+0.5*'Worksheet1. Green Scenario EF'!AA34</f>
        <v>2.0249999999999997E-2</v>
      </c>
      <c r="AA97">
        <f>'Worksheet1. Green Scenario EF'!AB34*1+0*'Worksheet1. Green Scenario EF'!AB419</f>
        <v>0</v>
      </c>
      <c r="AB97" t="s">
        <v>36</v>
      </c>
      <c r="AC97" t="s">
        <v>36</v>
      </c>
      <c r="AD97" t="s">
        <v>36</v>
      </c>
      <c r="AE97" t="s">
        <v>36</v>
      </c>
      <c r="AF97" t="s">
        <v>36</v>
      </c>
      <c r="AG97" t="s">
        <v>36</v>
      </c>
    </row>
    <row r="98" spans="1:33" x14ac:dyDescent="0.25">
      <c r="A98" t="s">
        <v>34</v>
      </c>
      <c r="B98">
        <v>4</v>
      </c>
      <c r="C98">
        <v>15</v>
      </c>
      <c r="D98">
        <v>2</v>
      </c>
      <c r="E98" t="s">
        <v>35</v>
      </c>
      <c r="F98">
        <v>1</v>
      </c>
      <c r="G98">
        <v>2035</v>
      </c>
      <c r="H98">
        <v>46</v>
      </c>
      <c r="I98">
        <v>34.200000000000003</v>
      </c>
      <c r="J98">
        <v>0</v>
      </c>
      <c r="K98">
        <v>54.1</v>
      </c>
      <c r="L98">
        <v>0</v>
      </c>
      <c r="M98">
        <v>0.01</v>
      </c>
      <c r="N98">
        <v>0</v>
      </c>
      <c r="O98" s="1">
        <v>5.3109433962264096E-3</v>
      </c>
      <c r="P98">
        <v>0</v>
      </c>
      <c r="Q98">
        <v>0.42</v>
      </c>
      <c r="R98">
        <v>0</v>
      </c>
      <c r="S98">
        <v>79.58</v>
      </c>
      <c r="T98">
        <f>0.5*'Worksheet1. Green Scenario EF'!U1191+0.5*'Worksheet1. Green Scenario EF'!U35</f>
        <v>0.23625000000000002</v>
      </c>
      <c r="U98">
        <f>0.5*'Worksheet1. Green Scenario EF'!V1191+0.5*'Worksheet1. Green Scenario EF'!V35</f>
        <v>0</v>
      </c>
      <c r="V98">
        <f>0.5*'Worksheet1. Green Scenario EF'!W1191+0.5*'Worksheet1. Green Scenario EF'!W35</f>
        <v>0.65249999999999997</v>
      </c>
      <c r="W98">
        <f>0.5*'Worksheet1. Green Scenario EF'!X1191+0.5*'Worksheet1. Green Scenario EF'!X35</f>
        <v>0</v>
      </c>
      <c r="X98">
        <f>0.5*'Worksheet1. Green Scenario EF'!Y1191+0.5*'Worksheet1. Green Scenario EF'!Y35</f>
        <v>0.34875</v>
      </c>
      <c r="Y98">
        <f>0.5*'Worksheet1. Green Scenario EF'!Z1191+0.5*'Worksheet1. Green Scenario EF'!Z35</f>
        <v>0</v>
      </c>
      <c r="Z98">
        <f>0.5*'Worksheet1. Green Scenario EF'!AA1191+0.5*'Worksheet1. Green Scenario EF'!AA35</f>
        <v>2.0249999999999997E-2</v>
      </c>
      <c r="AA98">
        <f>'Worksheet1. Green Scenario EF'!AB35*1+0*'Worksheet1. Green Scenario EF'!AB420</f>
        <v>0</v>
      </c>
      <c r="AB98" t="s">
        <v>36</v>
      </c>
      <c r="AC98" t="s">
        <v>36</v>
      </c>
      <c r="AD98" t="s">
        <v>36</v>
      </c>
      <c r="AE98" t="s">
        <v>36</v>
      </c>
      <c r="AF98" t="s">
        <v>36</v>
      </c>
      <c r="AG98" t="s">
        <v>36</v>
      </c>
    </row>
    <row r="99" spans="1:33" x14ac:dyDescent="0.25">
      <c r="A99" t="s">
        <v>34</v>
      </c>
      <c r="B99">
        <v>4</v>
      </c>
      <c r="C99">
        <v>15</v>
      </c>
      <c r="D99">
        <v>2</v>
      </c>
      <c r="E99" t="s">
        <v>35</v>
      </c>
      <c r="F99">
        <v>1</v>
      </c>
      <c r="G99">
        <v>2036</v>
      </c>
      <c r="H99">
        <v>47</v>
      </c>
      <c r="I99">
        <v>34.200000000000003</v>
      </c>
      <c r="J99">
        <v>0</v>
      </c>
      <c r="K99">
        <v>54.1</v>
      </c>
      <c r="L99">
        <v>0</v>
      </c>
      <c r="M99">
        <v>0.01</v>
      </c>
      <c r="N99">
        <v>0</v>
      </c>
      <c r="O99" s="1">
        <v>5.3109433962264096E-3</v>
      </c>
      <c r="P99">
        <v>0</v>
      </c>
      <c r="Q99">
        <v>0.42</v>
      </c>
      <c r="R99">
        <v>0</v>
      </c>
      <c r="S99">
        <v>79.58</v>
      </c>
      <c r="T99">
        <f>0.5*'Worksheet1. Green Scenario EF'!U1192+0.5*'Worksheet1. Green Scenario EF'!U36</f>
        <v>0.23625000000000002</v>
      </c>
      <c r="U99">
        <f>0.5*'Worksheet1. Green Scenario EF'!V1192+0.5*'Worksheet1. Green Scenario EF'!V36</f>
        <v>0</v>
      </c>
      <c r="V99">
        <f>0.5*'Worksheet1. Green Scenario EF'!W1192+0.5*'Worksheet1. Green Scenario EF'!W36</f>
        <v>0.65249999999999997</v>
      </c>
      <c r="W99">
        <f>0.5*'Worksheet1. Green Scenario EF'!X1192+0.5*'Worksheet1. Green Scenario EF'!X36</f>
        <v>0</v>
      </c>
      <c r="X99">
        <f>0.5*'Worksheet1. Green Scenario EF'!Y1192+0.5*'Worksheet1. Green Scenario EF'!Y36</f>
        <v>0.34875</v>
      </c>
      <c r="Y99">
        <f>0.5*'Worksheet1. Green Scenario EF'!Z1192+0.5*'Worksheet1. Green Scenario EF'!Z36</f>
        <v>0</v>
      </c>
      <c r="Z99">
        <f>0.5*'Worksheet1. Green Scenario EF'!AA1192+0.5*'Worksheet1. Green Scenario EF'!AA36</f>
        <v>2.0249999999999997E-2</v>
      </c>
      <c r="AA99">
        <f>'Worksheet1. Green Scenario EF'!AB36*1+0*'Worksheet1. Green Scenario EF'!AB421</f>
        <v>0</v>
      </c>
      <c r="AB99" t="s">
        <v>36</v>
      </c>
      <c r="AC99" t="s">
        <v>36</v>
      </c>
      <c r="AD99" t="s">
        <v>36</v>
      </c>
      <c r="AE99" t="s">
        <v>36</v>
      </c>
      <c r="AF99" t="s">
        <v>36</v>
      </c>
      <c r="AG99" t="s">
        <v>36</v>
      </c>
    </row>
    <row r="100" spans="1:33" x14ac:dyDescent="0.25">
      <c r="A100" t="s">
        <v>34</v>
      </c>
      <c r="B100">
        <v>4</v>
      </c>
      <c r="C100">
        <v>15</v>
      </c>
      <c r="D100">
        <v>2</v>
      </c>
      <c r="E100" t="s">
        <v>35</v>
      </c>
      <c r="F100">
        <v>1</v>
      </c>
      <c r="G100">
        <v>2037</v>
      </c>
      <c r="H100">
        <v>48</v>
      </c>
      <c r="I100">
        <v>34.200000000000003</v>
      </c>
      <c r="J100">
        <v>0</v>
      </c>
      <c r="K100">
        <v>54.1</v>
      </c>
      <c r="L100">
        <v>0</v>
      </c>
      <c r="M100">
        <v>0.01</v>
      </c>
      <c r="N100">
        <v>0</v>
      </c>
      <c r="O100" s="1">
        <v>5.3109433962264096E-3</v>
      </c>
      <c r="P100">
        <v>0</v>
      </c>
      <c r="Q100">
        <v>0.42</v>
      </c>
      <c r="R100">
        <v>0</v>
      </c>
      <c r="S100">
        <v>79.58</v>
      </c>
      <c r="T100">
        <f>0.5*'Worksheet1. Green Scenario EF'!U1193+0.5*'Worksheet1. Green Scenario EF'!U37</f>
        <v>0.23625000000000002</v>
      </c>
      <c r="U100">
        <f>0.5*'Worksheet1. Green Scenario EF'!V1193+0.5*'Worksheet1. Green Scenario EF'!V37</f>
        <v>0</v>
      </c>
      <c r="V100">
        <f>0.5*'Worksheet1. Green Scenario EF'!W1193+0.5*'Worksheet1. Green Scenario EF'!W37</f>
        <v>0.65249999999999997</v>
      </c>
      <c r="W100">
        <f>0.5*'Worksheet1. Green Scenario EF'!X1193+0.5*'Worksheet1. Green Scenario EF'!X37</f>
        <v>0</v>
      </c>
      <c r="X100">
        <f>0.5*'Worksheet1. Green Scenario EF'!Y1193+0.5*'Worksheet1. Green Scenario EF'!Y37</f>
        <v>0.34875</v>
      </c>
      <c r="Y100">
        <f>0.5*'Worksheet1. Green Scenario EF'!Z1193+0.5*'Worksheet1. Green Scenario EF'!Z37</f>
        <v>0</v>
      </c>
      <c r="Z100">
        <f>0.5*'Worksheet1. Green Scenario EF'!AA1193+0.5*'Worksheet1. Green Scenario EF'!AA37</f>
        <v>2.0249999999999997E-2</v>
      </c>
      <c r="AA100">
        <f>'Worksheet1. Green Scenario EF'!AB37*1+0*'Worksheet1. Green Scenario EF'!AB422</f>
        <v>0</v>
      </c>
      <c r="AB100" t="s">
        <v>36</v>
      </c>
      <c r="AC100" t="s">
        <v>36</v>
      </c>
      <c r="AD100" t="s">
        <v>36</v>
      </c>
      <c r="AE100" t="s">
        <v>36</v>
      </c>
      <c r="AF100" t="s">
        <v>36</v>
      </c>
      <c r="AG100" t="s">
        <v>36</v>
      </c>
    </row>
    <row r="101" spans="1:33" x14ac:dyDescent="0.25">
      <c r="A101" t="s">
        <v>34</v>
      </c>
      <c r="B101">
        <v>4</v>
      </c>
      <c r="C101">
        <v>15</v>
      </c>
      <c r="D101">
        <v>2</v>
      </c>
      <c r="E101" t="s">
        <v>35</v>
      </c>
      <c r="F101">
        <v>1</v>
      </c>
      <c r="G101">
        <v>2038</v>
      </c>
      <c r="H101">
        <v>49</v>
      </c>
      <c r="I101">
        <v>34.200000000000003</v>
      </c>
      <c r="J101">
        <v>0</v>
      </c>
      <c r="K101">
        <v>54.1</v>
      </c>
      <c r="L101">
        <v>0</v>
      </c>
      <c r="M101">
        <v>0.01</v>
      </c>
      <c r="N101">
        <v>0</v>
      </c>
      <c r="O101" s="1">
        <v>5.3109433962264096E-3</v>
      </c>
      <c r="P101">
        <v>0</v>
      </c>
      <c r="Q101">
        <v>0.42</v>
      </c>
      <c r="R101">
        <v>0</v>
      </c>
      <c r="S101">
        <v>79.58</v>
      </c>
      <c r="T101">
        <f>0.5*'Worksheet1. Green Scenario EF'!U1194+0.5*'Worksheet1. Green Scenario EF'!U38</f>
        <v>0.23625000000000002</v>
      </c>
      <c r="U101">
        <f>0.5*'Worksheet1. Green Scenario EF'!V1194+0.5*'Worksheet1. Green Scenario EF'!V38</f>
        <v>0</v>
      </c>
      <c r="V101">
        <f>0.5*'Worksheet1. Green Scenario EF'!W1194+0.5*'Worksheet1. Green Scenario EF'!W38</f>
        <v>0.65249999999999997</v>
      </c>
      <c r="W101">
        <f>0.5*'Worksheet1. Green Scenario EF'!X1194+0.5*'Worksheet1. Green Scenario EF'!X38</f>
        <v>0</v>
      </c>
      <c r="X101">
        <f>0.5*'Worksheet1. Green Scenario EF'!Y1194+0.5*'Worksheet1. Green Scenario EF'!Y38</f>
        <v>0.34875</v>
      </c>
      <c r="Y101">
        <f>0.5*'Worksheet1. Green Scenario EF'!Z1194+0.5*'Worksheet1. Green Scenario EF'!Z38</f>
        <v>0</v>
      </c>
      <c r="Z101">
        <f>0.5*'Worksheet1. Green Scenario EF'!AA1194+0.5*'Worksheet1. Green Scenario EF'!AA38</f>
        <v>2.0249999999999997E-2</v>
      </c>
      <c r="AA101">
        <f>'Worksheet1. Green Scenario EF'!AB38*1+0*'Worksheet1. Green Scenario EF'!AB423</f>
        <v>0</v>
      </c>
      <c r="AB101" t="s">
        <v>36</v>
      </c>
      <c r="AC101" t="s">
        <v>36</v>
      </c>
      <c r="AD101" t="s">
        <v>36</v>
      </c>
      <c r="AE101" t="s">
        <v>36</v>
      </c>
      <c r="AF101" t="s">
        <v>36</v>
      </c>
      <c r="AG101" t="s">
        <v>36</v>
      </c>
    </row>
    <row r="102" spans="1:33" x14ac:dyDescent="0.25">
      <c r="A102" t="s">
        <v>34</v>
      </c>
      <c r="B102">
        <v>4</v>
      </c>
      <c r="C102">
        <v>15</v>
      </c>
      <c r="D102">
        <v>2</v>
      </c>
      <c r="E102" t="s">
        <v>35</v>
      </c>
      <c r="F102">
        <v>1</v>
      </c>
      <c r="G102">
        <v>2039</v>
      </c>
      <c r="H102">
        <v>50</v>
      </c>
      <c r="I102">
        <v>34.200000000000003</v>
      </c>
      <c r="J102">
        <v>0</v>
      </c>
      <c r="K102">
        <v>54.1</v>
      </c>
      <c r="L102">
        <v>0</v>
      </c>
      <c r="M102">
        <v>0.01</v>
      </c>
      <c r="N102">
        <v>0</v>
      </c>
      <c r="O102" s="1">
        <v>5.3109433962264096E-3</v>
      </c>
      <c r="P102">
        <v>0</v>
      </c>
      <c r="Q102">
        <v>0.42</v>
      </c>
      <c r="R102">
        <v>0</v>
      </c>
      <c r="S102">
        <v>79.58</v>
      </c>
      <c r="T102">
        <f>0.5*'Worksheet1. Green Scenario EF'!U1195+0.5*'Worksheet1. Green Scenario EF'!U39</f>
        <v>0.23625000000000002</v>
      </c>
      <c r="U102">
        <f>0.5*'Worksheet1. Green Scenario EF'!V1195+0.5*'Worksheet1. Green Scenario EF'!V39</f>
        <v>0</v>
      </c>
      <c r="V102">
        <f>0.5*'Worksheet1. Green Scenario EF'!W1195+0.5*'Worksheet1. Green Scenario EF'!W39</f>
        <v>0.65249999999999997</v>
      </c>
      <c r="W102">
        <f>0.5*'Worksheet1. Green Scenario EF'!X1195+0.5*'Worksheet1. Green Scenario EF'!X39</f>
        <v>0</v>
      </c>
      <c r="X102">
        <f>0.5*'Worksheet1. Green Scenario EF'!Y1195+0.5*'Worksheet1. Green Scenario EF'!Y39</f>
        <v>0.34875</v>
      </c>
      <c r="Y102">
        <f>0.5*'Worksheet1. Green Scenario EF'!Z1195+0.5*'Worksheet1. Green Scenario EF'!Z39</f>
        <v>0</v>
      </c>
      <c r="Z102">
        <f>0.5*'Worksheet1. Green Scenario EF'!AA1195+0.5*'Worksheet1. Green Scenario EF'!AA39</f>
        <v>2.0249999999999997E-2</v>
      </c>
      <c r="AA102">
        <f>'Worksheet1. Green Scenario EF'!AB39*1+0*'Worksheet1. Green Scenario EF'!AB424</f>
        <v>0</v>
      </c>
      <c r="AB102" t="s">
        <v>36</v>
      </c>
      <c r="AC102" t="s">
        <v>36</v>
      </c>
      <c r="AD102" t="s">
        <v>36</v>
      </c>
      <c r="AE102" t="s">
        <v>36</v>
      </c>
      <c r="AF102" t="s">
        <v>36</v>
      </c>
      <c r="AG102" t="s">
        <v>36</v>
      </c>
    </row>
    <row r="103" spans="1:33" x14ac:dyDescent="0.25">
      <c r="A103" t="s">
        <v>34</v>
      </c>
      <c r="B103">
        <v>4</v>
      </c>
      <c r="C103">
        <v>15</v>
      </c>
      <c r="D103">
        <v>2</v>
      </c>
      <c r="E103" t="s">
        <v>35</v>
      </c>
      <c r="F103">
        <v>1</v>
      </c>
      <c r="G103">
        <v>2040</v>
      </c>
      <c r="H103">
        <v>51</v>
      </c>
      <c r="I103">
        <v>34.200000000000003</v>
      </c>
      <c r="J103">
        <v>0</v>
      </c>
      <c r="K103">
        <v>54.1</v>
      </c>
      <c r="L103">
        <v>0</v>
      </c>
      <c r="M103">
        <v>0.01</v>
      </c>
      <c r="N103">
        <v>0</v>
      </c>
      <c r="O103" s="1">
        <v>5.3109433962264096E-3</v>
      </c>
      <c r="P103">
        <v>0</v>
      </c>
      <c r="Q103">
        <v>0.42</v>
      </c>
      <c r="R103">
        <v>0</v>
      </c>
      <c r="S103">
        <v>79.58</v>
      </c>
      <c r="T103">
        <f>0.5*'Worksheet1. Green Scenario EF'!U1196+0.5*'Worksheet1. Green Scenario EF'!U40</f>
        <v>0.23625000000000002</v>
      </c>
      <c r="U103">
        <f>0.5*'Worksheet1. Green Scenario EF'!V1196+0.5*'Worksheet1. Green Scenario EF'!V40</f>
        <v>0</v>
      </c>
      <c r="V103">
        <f>0.5*'Worksheet1. Green Scenario EF'!W1196+0.5*'Worksheet1. Green Scenario EF'!W40</f>
        <v>0.65249999999999997</v>
      </c>
      <c r="W103">
        <f>0.5*'Worksheet1. Green Scenario EF'!X1196+0.5*'Worksheet1. Green Scenario EF'!X40</f>
        <v>0</v>
      </c>
      <c r="X103">
        <f>0.5*'Worksheet1. Green Scenario EF'!Y1196+0.5*'Worksheet1. Green Scenario EF'!Y40</f>
        <v>0.34875</v>
      </c>
      <c r="Y103">
        <f>0.5*'Worksheet1. Green Scenario EF'!Z1196+0.5*'Worksheet1. Green Scenario EF'!Z40</f>
        <v>0</v>
      </c>
      <c r="Z103">
        <f>0.5*'Worksheet1. Green Scenario EF'!AA1196+0.5*'Worksheet1. Green Scenario EF'!AA40</f>
        <v>2.0249999999999997E-2</v>
      </c>
      <c r="AA103">
        <f>'Worksheet1. Green Scenario EF'!AB40*1+0*'Worksheet1. Green Scenario EF'!AB425</f>
        <v>0</v>
      </c>
      <c r="AB103" t="s">
        <v>36</v>
      </c>
      <c r="AC103" t="s">
        <v>36</v>
      </c>
      <c r="AD103" t="s">
        <v>36</v>
      </c>
      <c r="AE103" t="s">
        <v>36</v>
      </c>
      <c r="AF103" t="s">
        <v>36</v>
      </c>
      <c r="AG103" t="s">
        <v>36</v>
      </c>
    </row>
    <row r="104" spans="1:33" x14ac:dyDescent="0.25">
      <c r="A104" t="s">
        <v>34</v>
      </c>
      <c r="B104">
        <v>4</v>
      </c>
      <c r="C104">
        <v>25</v>
      </c>
      <c r="D104">
        <v>3</v>
      </c>
      <c r="E104" t="s">
        <v>35</v>
      </c>
      <c r="F104">
        <v>1</v>
      </c>
      <c r="G104">
        <v>1990</v>
      </c>
      <c r="H104">
        <v>1</v>
      </c>
      <c r="I104">
        <v>34.200000000000003</v>
      </c>
      <c r="J104">
        <v>0</v>
      </c>
      <c r="K104">
        <v>54.1</v>
      </c>
      <c r="L104">
        <v>0</v>
      </c>
      <c r="M104">
        <v>0.01</v>
      </c>
      <c r="N104">
        <v>0</v>
      </c>
      <c r="O104" s="1">
        <v>7.7893836477987394E-2</v>
      </c>
      <c r="P104">
        <v>0</v>
      </c>
      <c r="Q104">
        <v>0.42</v>
      </c>
      <c r="R104">
        <v>0</v>
      </c>
      <c r="S104">
        <v>79.58</v>
      </c>
      <c r="T104">
        <v>3.23</v>
      </c>
      <c r="U104">
        <v>0</v>
      </c>
      <c r="V104">
        <v>12.57</v>
      </c>
      <c r="W104">
        <v>0</v>
      </c>
      <c r="X104">
        <v>6.77</v>
      </c>
      <c r="Y104">
        <v>0</v>
      </c>
      <c r="Z104">
        <v>1.07</v>
      </c>
      <c r="AA104">
        <v>0</v>
      </c>
      <c r="AB104" t="s">
        <v>36</v>
      </c>
      <c r="AC104" t="s">
        <v>36</v>
      </c>
      <c r="AD104" t="s">
        <v>36</v>
      </c>
      <c r="AE104" t="s">
        <v>36</v>
      </c>
      <c r="AF104" t="s">
        <v>36</v>
      </c>
      <c r="AG104" t="s">
        <v>36</v>
      </c>
    </row>
    <row r="105" spans="1:33" x14ac:dyDescent="0.25">
      <c r="A105" t="s">
        <v>34</v>
      </c>
      <c r="B105">
        <v>4</v>
      </c>
      <c r="C105">
        <v>25</v>
      </c>
      <c r="D105">
        <v>3</v>
      </c>
      <c r="E105" t="s">
        <v>35</v>
      </c>
      <c r="F105">
        <v>1</v>
      </c>
      <c r="G105">
        <v>1991</v>
      </c>
      <c r="H105">
        <v>2</v>
      </c>
      <c r="I105">
        <v>34.200000000000003</v>
      </c>
      <c r="J105">
        <v>0</v>
      </c>
      <c r="K105">
        <v>54.1</v>
      </c>
      <c r="L105">
        <v>0</v>
      </c>
      <c r="M105">
        <v>0.01</v>
      </c>
      <c r="N105">
        <v>0</v>
      </c>
      <c r="O105" s="1">
        <v>5.3463496855345898E-2</v>
      </c>
      <c r="P105">
        <v>0</v>
      </c>
      <c r="Q105">
        <v>0.42</v>
      </c>
      <c r="R105">
        <v>0</v>
      </c>
      <c r="S105">
        <v>79.58</v>
      </c>
      <c r="T105">
        <v>3.23</v>
      </c>
      <c r="U105">
        <v>0</v>
      </c>
      <c r="V105">
        <v>12.57</v>
      </c>
      <c r="W105">
        <v>0</v>
      </c>
      <c r="X105">
        <v>6.77</v>
      </c>
      <c r="Y105">
        <v>0</v>
      </c>
      <c r="Z105">
        <v>1.07</v>
      </c>
      <c r="AA105">
        <v>0</v>
      </c>
      <c r="AB105" t="s">
        <v>36</v>
      </c>
      <c r="AC105" t="s">
        <v>36</v>
      </c>
      <c r="AD105" t="s">
        <v>36</v>
      </c>
      <c r="AE105" t="s">
        <v>36</v>
      </c>
      <c r="AF105" t="s">
        <v>36</v>
      </c>
      <c r="AG105" t="s">
        <v>36</v>
      </c>
    </row>
    <row r="106" spans="1:33" x14ac:dyDescent="0.25">
      <c r="A106" t="s">
        <v>34</v>
      </c>
      <c r="B106">
        <v>4</v>
      </c>
      <c r="C106">
        <v>25</v>
      </c>
      <c r="D106">
        <v>3</v>
      </c>
      <c r="E106" t="s">
        <v>35</v>
      </c>
      <c r="F106">
        <v>1</v>
      </c>
      <c r="G106">
        <v>1992</v>
      </c>
      <c r="H106">
        <v>3</v>
      </c>
      <c r="I106">
        <v>34.200000000000003</v>
      </c>
      <c r="J106">
        <v>0</v>
      </c>
      <c r="K106">
        <v>54.1</v>
      </c>
      <c r="L106">
        <v>0</v>
      </c>
      <c r="M106">
        <v>0.01</v>
      </c>
      <c r="N106">
        <v>0</v>
      </c>
      <c r="O106" s="1">
        <v>5.3463496855345898E-2</v>
      </c>
      <c r="P106">
        <v>0</v>
      </c>
      <c r="Q106">
        <v>0.42</v>
      </c>
      <c r="R106">
        <v>0</v>
      </c>
      <c r="S106">
        <v>79.58</v>
      </c>
      <c r="T106">
        <v>3.23</v>
      </c>
      <c r="U106">
        <v>0</v>
      </c>
      <c r="V106">
        <v>12.57</v>
      </c>
      <c r="W106">
        <v>0</v>
      </c>
      <c r="X106">
        <v>6.77</v>
      </c>
      <c r="Y106">
        <v>0</v>
      </c>
      <c r="Z106">
        <v>1.07</v>
      </c>
      <c r="AA106">
        <v>0</v>
      </c>
      <c r="AB106" t="s">
        <v>36</v>
      </c>
      <c r="AC106" t="s">
        <v>36</v>
      </c>
      <c r="AD106" t="s">
        <v>36</v>
      </c>
      <c r="AE106" t="s">
        <v>36</v>
      </c>
      <c r="AF106" t="s">
        <v>36</v>
      </c>
      <c r="AG106" t="s">
        <v>36</v>
      </c>
    </row>
    <row r="107" spans="1:33" x14ac:dyDescent="0.25">
      <c r="A107" t="s">
        <v>34</v>
      </c>
      <c r="B107">
        <v>4</v>
      </c>
      <c r="C107">
        <v>25</v>
      </c>
      <c r="D107">
        <v>3</v>
      </c>
      <c r="E107" t="s">
        <v>35</v>
      </c>
      <c r="F107">
        <v>1</v>
      </c>
      <c r="G107">
        <v>1993</v>
      </c>
      <c r="H107">
        <v>4</v>
      </c>
      <c r="I107">
        <v>34.200000000000003</v>
      </c>
      <c r="J107">
        <v>0</v>
      </c>
      <c r="K107">
        <v>54.1</v>
      </c>
      <c r="L107">
        <v>0</v>
      </c>
      <c r="M107">
        <v>0.01</v>
      </c>
      <c r="N107">
        <v>0</v>
      </c>
      <c r="O107" s="1">
        <v>5.3463496855345898E-2</v>
      </c>
      <c r="P107">
        <v>0</v>
      </c>
      <c r="Q107">
        <v>0.42</v>
      </c>
      <c r="R107">
        <v>0</v>
      </c>
      <c r="S107">
        <v>79.58</v>
      </c>
      <c r="T107">
        <v>3.23</v>
      </c>
      <c r="U107">
        <v>0</v>
      </c>
      <c r="V107">
        <v>12.57</v>
      </c>
      <c r="W107">
        <v>0</v>
      </c>
      <c r="X107">
        <v>6.77</v>
      </c>
      <c r="Y107">
        <v>0</v>
      </c>
      <c r="Z107">
        <v>1.07</v>
      </c>
      <c r="AA107">
        <v>0</v>
      </c>
      <c r="AB107" t="s">
        <v>36</v>
      </c>
      <c r="AC107" t="s">
        <v>36</v>
      </c>
      <c r="AD107" t="s">
        <v>36</v>
      </c>
      <c r="AE107" t="s">
        <v>36</v>
      </c>
      <c r="AF107" t="s">
        <v>36</v>
      </c>
      <c r="AG107" t="s">
        <v>36</v>
      </c>
    </row>
    <row r="108" spans="1:33" x14ac:dyDescent="0.25">
      <c r="A108" t="s">
        <v>34</v>
      </c>
      <c r="B108">
        <v>4</v>
      </c>
      <c r="C108">
        <v>25</v>
      </c>
      <c r="D108">
        <v>3</v>
      </c>
      <c r="E108" t="s">
        <v>35</v>
      </c>
      <c r="F108">
        <v>1</v>
      </c>
      <c r="G108">
        <v>1994</v>
      </c>
      <c r="H108">
        <v>5</v>
      </c>
      <c r="I108">
        <v>34.200000000000003</v>
      </c>
      <c r="J108">
        <v>0</v>
      </c>
      <c r="K108">
        <v>54.1</v>
      </c>
      <c r="L108">
        <v>0</v>
      </c>
      <c r="M108">
        <v>0.01</v>
      </c>
      <c r="N108">
        <v>0</v>
      </c>
      <c r="O108" s="1">
        <v>5.3463496855345898E-2</v>
      </c>
      <c r="P108">
        <v>0</v>
      </c>
      <c r="Q108">
        <v>0.42</v>
      </c>
      <c r="R108">
        <v>0</v>
      </c>
      <c r="S108">
        <v>79.58</v>
      </c>
      <c r="T108">
        <v>3.23</v>
      </c>
      <c r="U108">
        <v>0</v>
      </c>
      <c r="V108">
        <v>12.57</v>
      </c>
      <c r="W108">
        <v>0</v>
      </c>
      <c r="X108">
        <v>6.77</v>
      </c>
      <c r="Y108">
        <v>0</v>
      </c>
      <c r="Z108">
        <v>1.07</v>
      </c>
      <c r="AA108">
        <v>0</v>
      </c>
      <c r="AB108" t="s">
        <v>36</v>
      </c>
      <c r="AC108" t="s">
        <v>36</v>
      </c>
      <c r="AD108" t="s">
        <v>36</v>
      </c>
      <c r="AE108" t="s">
        <v>36</v>
      </c>
      <c r="AF108" t="s">
        <v>36</v>
      </c>
      <c r="AG108" t="s">
        <v>36</v>
      </c>
    </row>
    <row r="109" spans="1:33" x14ac:dyDescent="0.25">
      <c r="A109" t="s">
        <v>34</v>
      </c>
      <c r="B109">
        <v>4</v>
      </c>
      <c r="C109">
        <v>25</v>
      </c>
      <c r="D109">
        <v>3</v>
      </c>
      <c r="E109" t="s">
        <v>35</v>
      </c>
      <c r="F109">
        <v>1</v>
      </c>
      <c r="G109">
        <v>1995</v>
      </c>
      <c r="H109">
        <v>6</v>
      </c>
      <c r="I109">
        <v>34.200000000000003</v>
      </c>
      <c r="J109">
        <v>0</v>
      </c>
      <c r="K109">
        <v>54.1</v>
      </c>
      <c r="L109">
        <v>0</v>
      </c>
      <c r="M109">
        <v>0.01</v>
      </c>
      <c r="N109">
        <v>0</v>
      </c>
      <c r="O109" s="1">
        <v>5.3463496855345898E-2</v>
      </c>
      <c r="P109">
        <v>0</v>
      </c>
      <c r="Q109">
        <v>0.42</v>
      </c>
      <c r="R109">
        <v>0</v>
      </c>
      <c r="S109">
        <v>79.58</v>
      </c>
      <c r="T109">
        <v>3.23</v>
      </c>
      <c r="U109">
        <v>0</v>
      </c>
      <c r="V109">
        <v>12.57</v>
      </c>
      <c r="W109">
        <v>0</v>
      </c>
      <c r="X109">
        <v>6.77</v>
      </c>
      <c r="Y109">
        <v>0</v>
      </c>
      <c r="Z109">
        <v>1.07</v>
      </c>
      <c r="AA109">
        <v>0</v>
      </c>
      <c r="AB109" t="s">
        <v>36</v>
      </c>
      <c r="AC109" t="s">
        <v>36</v>
      </c>
      <c r="AD109" t="s">
        <v>36</v>
      </c>
      <c r="AE109" t="s">
        <v>36</v>
      </c>
      <c r="AF109" t="s">
        <v>36</v>
      </c>
      <c r="AG109" t="s">
        <v>36</v>
      </c>
    </row>
    <row r="110" spans="1:33" x14ac:dyDescent="0.25">
      <c r="A110" t="s">
        <v>34</v>
      </c>
      <c r="B110">
        <v>4</v>
      </c>
      <c r="C110">
        <v>25</v>
      </c>
      <c r="D110">
        <v>3</v>
      </c>
      <c r="E110" t="s">
        <v>35</v>
      </c>
      <c r="F110">
        <v>1</v>
      </c>
      <c r="G110">
        <v>1996</v>
      </c>
      <c r="H110">
        <v>7</v>
      </c>
      <c r="I110">
        <v>34.200000000000003</v>
      </c>
      <c r="J110">
        <v>0</v>
      </c>
      <c r="K110">
        <v>54.1</v>
      </c>
      <c r="L110">
        <v>0</v>
      </c>
      <c r="M110">
        <v>0.01</v>
      </c>
      <c r="N110">
        <v>0</v>
      </c>
      <c r="O110" s="1">
        <v>7.0812578616352203E-3</v>
      </c>
      <c r="P110">
        <v>0</v>
      </c>
      <c r="Q110">
        <v>0.42</v>
      </c>
      <c r="R110">
        <v>0</v>
      </c>
      <c r="S110">
        <v>79.58</v>
      </c>
      <c r="T110">
        <v>3.23</v>
      </c>
      <c r="U110">
        <v>0</v>
      </c>
      <c r="V110">
        <v>12.57</v>
      </c>
      <c r="W110">
        <v>0</v>
      </c>
      <c r="X110">
        <v>6.77</v>
      </c>
      <c r="Y110">
        <v>0</v>
      </c>
      <c r="Z110">
        <v>1.07</v>
      </c>
      <c r="AA110">
        <v>0</v>
      </c>
      <c r="AB110" t="s">
        <v>36</v>
      </c>
      <c r="AC110" t="s">
        <v>36</v>
      </c>
      <c r="AD110" t="s">
        <v>36</v>
      </c>
      <c r="AE110" t="s">
        <v>36</v>
      </c>
      <c r="AF110" t="s">
        <v>36</v>
      </c>
      <c r="AG110" t="s">
        <v>36</v>
      </c>
    </row>
    <row r="111" spans="1:33" x14ac:dyDescent="0.25">
      <c r="A111" t="s">
        <v>34</v>
      </c>
      <c r="B111">
        <v>4</v>
      </c>
      <c r="C111">
        <v>25</v>
      </c>
      <c r="D111">
        <v>3</v>
      </c>
      <c r="E111" t="s">
        <v>35</v>
      </c>
      <c r="F111">
        <v>1</v>
      </c>
      <c r="G111">
        <v>1997</v>
      </c>
      <c r="H111">
        <v>8</v>
      </c>
      <c r="I111">
        <v>34.200000000000003</v>
      </c>
      <c r="J111">
        <v>0</v>
      </c>
      <c r="K111">
        <v>54.1</v>
      </c>
      <c r="L111">
        <v>0</v>
      </c>
      <c r="M111">
        <v>0.01</v>
      </c>
      <c r="N111">
        <v>0</v>
      </c>
      <c r="O111" s="1">
        <v>5.3109433962264096E-3</v>
      </c>
      <c r="P111">
        <v>0</v>
      </c>
      <c r="Q111">
        <v>0.42</v>
      </c>
      <c r="R111">
        <v>0</v>
      </c>
      <c r="S111">
        <v>79.58</v>
      </c>
      <c r="T111">
        <v>3.23</v>
      </c>
      <c r="U111">
        <v>0</v>
      </c>
      <c r="V111">
        <v>12.57</v>
      </c>
      <c r="W111">
        <v>0</v>
      </c>
      <c r="X111">
        <v>6.77</v>
      </c>
      <c r="Y111">
        <v>0</v>
      </c>
      <c r="Z111">
        <v>1.07</v>
      </c>
      <c r="AA111">
        <v>0</v>
      </c>
      <c r="AB111" t="s">
        <v>36</v>
      </c>
      <c r="AC111" t="s">
        <v>36</v>
      </c>
      <c r="AD111" t="s">
        <v>36</v>
      </c>
      <c r="AE111" t="s">
        <v>36</v>
      </c>
      <c r="AF111" t="s">
        <v>36</v>
      </c>
      <c r="AG111" t="s">
        <v>36</v>
      </c>
    </row>
    <row r="112" spans="1:33" x14ac:dyDescent="0.25">
      <c r="A112" t="s">
        <v>34</v>
      </c>
      <c r="B112">
        <v>4</v>
      </c>
      <c r="C112">
        <v>25</v>
      </c>
      <c r="D112">
        <v>3</v>
      </c>
      <c r="E112" t="s">
        <v>35</v>
      </c>
      <c r="F112">
        <v>1</v>
      </c>
      <c r="G112">
        <v>1998</v>
      </c>
      <c r="H112">
        <v>9</v>
      </c>
      <c r="I112">
        <v>34.200000000000003</v>
      </c>
      <c r="J112">
        <v>0</v>
      </c>
      <c r="K112">
        <v>54.1</v>
      </c>
      <c r="L112">
        <v>0</v>
      </c>
      <c r="M112">
        <v>0.01</v>
      </c>
      <c r="N112">
        <v>0</v>
      </c>
      <c r="O112" s="1">
        <v>5.3109433962264096E-3</v>
      </c>
      <c r="P112">
        <v>0</v>
      </c>
      <c r="Q112">
        <v>0.42</v>
      </c>
      <c r="R112">
        <v>0</v>
      </c>
      <c r="S112">
        <v>79.58</v>
      </c>
      <c r="T112">
        <v>3.23</v>
      </c>
      <c r="U112">
        <v>0</v>
      </c>
      <c r="V112">
        <v>12.57</v>
      </c>
      <c r="W112">
        <v>0</v>
      </c>
      <c r="X112">
        <v>6.77</v>
      </c>
      <c r="Y112">
        <v>0</v>
      </c>
      <c r="Z112">
        <v>1.07</v>
      </c>
      <c r="AA112">
        <v>0</v>
      </c>
      <c r="AB112" t="s">
        <v>36</v>
      </c>
      <c r="AC112" t="s">
        <v>36</v>
      </c>
      <c r="AD112" t="s">
        <v>36</v>
      </c>
      <c r="AE112" t="s">
        <v>36</v>
      </c>
      <c r="AF112" t="s">
        <v>36</v>
      </c>
      <c r="AG112" t="s">
        <v>36</v>
      </c>
    </row>
    <row r="113" spans="1:33" x14ac:dyDescent="0.25">
      <c r="A113" t="s">
        <v>34</v>
      </c>
      <c r="B113">
        <v>4</v>
      </c>
      <c r="C113">
        <v>25</v>
      </c>
      <c r="D113">
        <v>3</v>
      </c>
      <c r="E113" t="s">
        <v>35</v>
      </c>
      <c r="F113">
        <v>1</v>
      </c>
      <c r="G113">
        <v>1999</v>
      </c>
      <c r="H113">
        <v>10</v>
      </c>
      <c r="I113">
        <v>34.200000000000003</v>
      </c>
      <c r="J113">
        <v>0</v>
      </c>
      <c r="K113">
        <v>54.1</v>
      </c>
      <c r="L113">
        <v>0</v>
      </c>
      <c r="M113">
        <v>0.01</v>
      </c>
      <c r="N113">
        <v>0</v>
      </c>
      <c r="O113" s="1">
        <v>5.3109433962264096E-3</v>
      </c>
      <c r="P113">
        <v>0</v>
      </c>
      <c r="Q113">
        <v>0.42</v>
      </c>
      <c r="R113">
        <v>0</v>
      </c>
      <c r="S113">
        <v>79.58</v>
      </c>
      <c r="T113">
        <v>3.23</v>
      </c>
      <c r="U113">
        <v>0</v>
      </c>
      <c r="V113">
        <v>12.57</v>
      </c>
      <c r="W113">
        <v>0</v>
      </c>
      <c r="X113">
        <v>6.77</v>
      </c>
      <c r="Y113">
        <v>0</v>
      </c>
      <c r="Z113">
        <v>1.07</v>
      </c>
      <c r="AA113">
        <v>0</v>
      </c>
      <c r="AB113" t="s">
        <v>36</v>
      </c>
      <c r="AC113" t="s">
        <v>36</v>
      </c>
      <c r="AD113" t="s">
        <v>36</v>
      </c>
      <c r="AE113" t="s">
        <v>36</v>
      </c>
      <c r="AF113" t="s">
        <v>36</v>
      </c>
      <c r="AG113" t="s">
        <v>36</v>
      </c>
    </row>
    <row r="114" spans="1:33" x14ac:dyDescent="0.25">
      <c r="A114" t="s">
        <v>34</v>
      </c>
      <c r="B114">
        <v>4</v>
      </c>
      <c r="C114">
        <v>25</v>
      </c>
      <c r="D114">
        <v>3</v>
      </c>
      <c r="E114" t="s">
        <v>35</v>
      </c>
      <c r="F114">
        <v>1</v>
      </c>
      <c r="G114">
        <v>2000</v>
      </c>
      <c r="H114">
        <v>11</v>
      </c>
      <c r="I114">
        <v>34.200000000000003</v>
      </c>
      <c r="J114">
        <v>0</v>
      </c>
      <c r="K114">
        <v>54.1</v>
      </c>
      <c r="L114">
        <v>0</v>
      </c>
      <c r="M114">
        <v>0.01</v>
      </c>
      <c r="N114">
        <v>0</v>
      </c>
      <c r="O114" s="1">
        <v>5.3109433962264096E-3</v>
      </c>
      <c r="P114">
        <v>0</v>
      </c>
      <c r="Q114">
        <v>0.42</v>
      </c>
      <c r="R114">
        <v>0</v>
      </c>
      <c r="S114">
        <v>79.58</v>
      </c>
      <c r="T114">
        <v>3.23</v>
      </c>
      <c r="U114">
        <v>0</v>
      </c>
      <c r="V114">
        <v>12.57</v>
      </c>
      <c r="W114">
        <v>0</v>
      </c>
      <c r="X114">
        <v>6.77</v>
      </c>
      <c r="Y114">
        <v>0</v>
      </c>
      <c r="Z114">
        <v>1.07</v>
      </c>
      <c r="AA114">
        <v>0</v>
      </c>
      <c r="AB114" t="s">
        <v>36</v>
      </c>
      <c r="AC114" t="s">
        <v>36</v>
      </c>
      <c r="AD114" t="s">
        <v>36</v>
      </c>
      <c r="AE114" t="s">
        <v>36</v>
      </c>
      <c r="AF114" t="s">
        <v>36</v>
      </c>
      <c r="AG114" t="s">
        <v>36</v>
      </c>
    </row>
    <row r="115" spans="1:33" x14ac:dyDescent="0.25">
      <c r="A115" t="s">
        <v>34</v>
      </c>
      <c r="B115">
        <v>4</v>
      </c>
      <c r="C115">
        <v>25</v>
      </c>
      <c r="D115">
        <v>3</v>
      </c>
      <c r="E115" t="s">
        <v>35</v>
      </c>
      <c r="F115">
        <v>1</v>
      </c>
      <c r="G115">
        <v>2001</v>
      </c>
      <c r="H115">
        <v>12</v>
      </c>
      <c r="I115">
        <v>34.200000000000003</v>
      </c>
      <c r="J115">
        <v>0</v>
      </c>
      <c r="K115">
        <v>54.1</v>
      </c>
      <c r="L115">
        <v>0</v>
      </c>
      <c r="M115">
        <v>0.01</v>
      </c>
      <c r="N115">
        <v>0</v>
      </c>
      <c r="O115" s="1">
        <v>5.3109433962264096E-3</v>
      </c>
      <c r="P115">
        <v>0</v>
      </c>
      <c r="Q115">
        <v>0.42</v>
      </c>
      <c r="R115">
        <v>0</v>
      </c>
      <c r="S115">
        <v>79.58</v>
      </c>
      <c r="T115">
        <v>3.23</v>
      </c>
      <c r="U115">
        <v>0</v>
      </c>
      <c r="V115">
        <v>12.57</v>
      </c>
      <c r="W115">
        <v>0</v>
      </c>
      <c r="X115">
        <v>6.77</v>
      </c>
      <c r="Y115">
        <v>0</v>
      </c>
      <c r="Z115">
        <v>1.07</v>
      </c>
      <c r="AA115">
        <v>0</v>
      </c>
      <c r="AB115" t="s">
        <v>36</v>
      </c>
      <c r="AC115" t="s">
        <v>36</v>
      </c>
      <c r="AD115" t="s">
        <v>36</v>
      </c>
      <c r="AE115" t="s">
        <v>36</v>
      </c>
      <c r="AF115" t="s">
        <v>36</v>
      </c>
      <c r="AG115" t="s">
        <v>36</v>
      </c>
    </row>
    <row r="116" spans="1:33" x14ac:dyDescent="0.25">
      <c r="A116" t="s">
        <v>34</v>
      </c>
      <c r="B116">
        <v>4</v>
      </c>
      <c r="C116">
        <v>25</v>
      </c>
      <c r="D116">
        <v>3</v>
      </c>
      <c r="E116" t="s">
        <v>35</v>
      </c>
      <c r="F116">
        <v>1</v>
      </c>
      <c r="G116">
        <v>2002</v>
      </c>
      <c r="H116">
        <v>13</v>
      </c>
      <c r="I116">
        <v>34.200000000000003</v>
      </c>
      <c r="J116">
        <v>0</v>
      </c>
      <c r="K116">
        <v>54.1</v>
      </c>
      <c r="L116">
        <v>0</v>
      </c>
      <c r="M116">
        <v>0.01</v>
      </c>
      <c r="N116">
        <v>0</v>
      </c>
      <c r="O116" s="1">
        <v>5.3109433962264096E-3</v>
      </c>
      <c r="P116">
        <v>0</v>
      </c>
      <c r="Q116">
        <v>0.42</v>
      </c>
      <c r="R116">
        <v>0</v>
      </c>
      <c r="S116">
        <v>79.58</v>
      </c>
      <c r="T116">
        <v>3.23</v>
      </c>
      <c r="U116">
        <v>0</v>
      </c>
      <c r="V116">
        <v>12.57</v>
      </c>
      <c r="W116">
        <v>0</v>
      </c>
      <c r="X116">
        <v>6.77</v>
      </c>
      <c r="Y116">
        <v>0</v>
      </c>
      <c r="Z116">
        <v>1.07</v>
      </c>
      <c r="AA116">
        <v>0</v>
      </c>
      <c r="AB116" t="s">
        <v>36</v>
      </c>
      <c r="AC116" t="s">
        <v>36</v>
      </c>
      <c r="AD116" t="s">
        <v>36</v>
      </c>
      <c r="AE116" t="s">
        <v>36</v>
      </c>
      <c r="AF116" t="s">
        <v>36</v>
      </c>
      <c r="AG116" t="s">
        <v>36</v>
      </c>
    </row>
    <row r="117" spans="1:33" x14ac:dyDescent="0.25">
      <c r="A117" t="s">
        <v>34</v>
      </c>
      <c r="B117">
        <v>4</v>
      </c>
      <c r="C117">
        <v>25</v>
      </c>
      <c r="D117">
        <v>3</v>
      </c>
      <c r="E117" t="s">
        <v>35</v>
      </c>
      <c r="F117">
        <v>1</v>
      </c>
      <c r="G117">
        <v>2003</v>
      </c>
      <c r="H117">
        <v>14</v>
      </c>
      <c r="I117">
        <v>34.200000000000003</v>
      </c>
      <c r="J117">
        <v>0</v>
      </c>
      <c r="K117">
        <v>54.1</v>
      </c>
      <c r="L117">
        <v>0</v>
      </c>
      <c r="M117">
        <v>0.01</v>
      </c>
      <c r="N117">
        <v>0</v>
      </c>
      <c r="O117" s="1">
        <v>5.3109433962264096E-3</v>
      </c>
      <c r="P117">
        <v>0</v>
      </c>
      <c r="Q117">
        <v>0.42</v>
      </c>
      <c r="R117">
        <v>0</v>
      </c>
      <c r="S117">
        <v>79.58</v>
      </c>
      <c r="T117">
        <v>3.23</v>
      </c>
      <c r="U117">
        <v>0</v>
      </c>
      <c r="V117">
        <v>12.57</v>
      </c>
      <c r="W117">
        <v>0</v>
      </c>
      <c r="X117">
        <v>6.77</v>
      </c>
      <c r="Y117">
        <v>0</v>
      </c>
      <c r="Z117">
        <v>1.07</v>
      </c>
      <c r="AA117">
        <v>0</v>
      </c>
      <c r="AB117" t="s">
        <v>36</v>
      </c>
      <c r="AC117" t="s">
        <v>36</v>
      </c>
      <c r="AD117" t="s">
        <v>36</v>
      </c>
      <c r="AE117" t="s">
        <v>36</v>
      </c>
      <c r="AF117" t="s">
        <v>36</v>
      </c>
      <c r="AG117" t="s">
        <v>36</v>
      </c>
    </row>
    <row r="118" spans="1:33" x14ac:dyDescent="0.25">
      <c r="A118" t="s">
        <v>34</v>
      </c>
      <c r="B118">
        <v>4</v>
      </c>
      <c r="C118">
        <v>25</v>
      </c>
      <c r="D118">
        <v>3</v>
      </c>
      <c r="E118" t="s">
        <v>35</v>
      </c>
      <c r="F118">
        <v>1</v>
      </c>
      <c r="G118">
        <v>2004</v>
      </c>
      <c r="H118">
        <v>15</v>
      </c>
      <c r="I118">
        <v>34.200000000000003</v>
      </c>
      <c r="J118">
        <v>0</v>
      </c>
      <c r="K118">
        <v>54.1</v>
      </c>
      <c r="L118">
        <v>0</v>
      </c>
      <c r="M118">
        <v>0.01</v>
      </c>
      <c r="N118">
        <v>0</v>
      </c>
      <c r="O118" s="1">
        <v>5.3109433962264096E-3</v>
      </c>
      <c r="P118">
        <v>0</v>
      </c>
      <c r="Q118">
        <v>0.42</v>
      </c>
      <c r="R118">
        <v>0</v>
      </c>
      <c r="S118">
        <v>79.58</v>
      </c>
      <c r="T118">
        <v>3.23</v>
      </c>
      <c r="U118">
        <v>0</v>
      </c>
      <c r="V118">
        <v>12.57</v>
      </c>
      <c r="W118">
        <v>0</v>
      </c>
      <c r="X118">
        <v>6.77</v>
      </c>
      <c r="Y118">
        <v>0</v>
      </c>
      <c r="Z118">
        <v>1.07</v>
      </c>
      <c r="AA118">
        <v>0</v>
      </c>
      <c r="AB118" t="s">
        <v>36</v>
      </c>
      <c r="AC118" t="s">
        <v>36</v>
      </c>
      <c r="AD118" t="s">
        <v>36</v>
      </c>
      <c r="AE118" t="s">
        <v>36</v>
      </c>
      <c r="AF118" t="s">
        <v>36</v>
      </c>
      <c r="AG118" t="s">
        <v>36</v>
      </c>
    </row>
    <row r="119" spans="1:33" x14ac:dyDescent="0.25">
      <c r="A119" t="s">
        <v>34</v>
      </c>
      <c r="B119">
        <v>4</v>
      </c>
      <c r="C119">
        <v>25</v>
      </c>
      <c r="D119">
        <v>3</v>
      </c>
      <c r="E119" t="s">
        <v>35</v>
      </c>
      <c r="F119">
        <v>1</v>
      </c>
      <c r="G119">
        <v>2005</v>
      </c>
      <c r="H119">
        <v>16</v>
      </c>
      <c r="I119">
        <v>34.200000000000003</v>
      </c>
      <c r="J119">
        <v>0</v>
      </c>
      <c r="K119">
        <v>54.1</v>
      </c>
      <c r="L119">
        <v>0</v>
      </c>
      <c r="M119">
        <v>0.01</v>
      </c>
      <c r="N119">
        <v>0</v>
      </c>
      <c r="O119" s="1">
        <v>5.3109433962264096E-3</v>
      </c>
      <c r="P119">
        <v>0</v>
      </c>
      <c r="Q119">
        <v>0.42</v>
      </c>
      <c r="R119">
        <v>0</v>
      </c>
      <c r="S119">
        <v>79.58</v>
      </c>
      <c r="T119">
        <v>3.23</v>
      </c>
      <c r="U119">
        <v>0</v>
      </c>
      <c r="V119">
        <v>12.57</v>
      </c>
      <c r="W119">
        <v>0</v>
      </c>
      <c r="X119">
        <v>6.77</v>
      </c>
      <c r="Y119">
        <v>0</v>
      </c>
      <c r="Z119">
        <v>1.07</v>
      </c>
      <c r="AA119">
        <v>0</v>
      </c>
      <c r="AB119" t="s">
        <v>36</v>
      </c>
      <c r="AC119" t="s">
        <v>36</v>
      </c>
      <c r="AD119" t="s">
        <v>36</v>
      </c>
      <c r="AE119" t="s">
        <v>36</v>
      </c>
      <c r="AF119" t="s">
        <v>36</v>
      </c>
      <c r="AG119" t="s">
        <v>36</v>
      </c>
    </row>
    <row r="120" spans="1:33" x14ac:dyDescent="0.25">
      <c r="A120" t="s">
        <v>34</v>
      </c>
      <c r="B120">
        <v>4</v>
      </c>
      <c r="C120">
        <v>25</v>
      </c>
      <c r="D120">
        <v>3</v>
      </c>
      <c r="E120" t="s">
        <v>35</v>
      </c>
      <c r="F120">
        <v>1</v>
      </c>
      <c r="G120">
        <v>2006</v>
      </c>
      <c r="H120">
        <v>17</v>
      </c>
      <c r="I120">
        <v>34.200000000000003</v>
      </c>
      <c r="J120">
        <v>0</v>
      </c>
      <c r="K120">
        <v>54.1</v>
      </c>
      <c r="L120">
        <v>0</v>
      </c>
      <c r="M120">
        <v>0.01</v>
      </c>
      <c r="N120">
        <v>0</v>
      </c>
      <c r="O120" s="1">
        <v>5.3109433962264096E-3</v>
      </c>
      <c r="P120">
        <v>0</v>
      </c>
      <c r="Q120">
        <v>0.42</v>
      </c>
      <c r="R120">
        <v>0</v>
      </c>
      <c r="S120">
        <v>79.58</v>
      </c>
      <c r="T120">
        <v>3.23</v>
      </c>
      <c r="U120">
        <v>0</v>
      </c>
      <c r="V120">
        <v>12.57</v>
      </c>
      <c r="W120">
        <v>0</v>
      </c>
      <c r="X120">
        <v>6.77</v>
      </c>
      <c r="Y120">
        <v>0</v>
      </c>
      <c r="Z120">
        <v>1.07</v>
      </c>
      <c r="AA120">
        <v>0</v>
      </c>
      <c r="AB120" t="s">
        <v>36</v>
      </c>
      <c r="AC120" t="s">
        <v>36</v>
      </c>
      <c r="AD120" t="s">
        <v>36</v>
      </c>
      <c r="AE120" t="s">
        <v>36</v>
      </c>
      <c r="AF120" t="s">
        <v>36</v>
      </c>
      <c r="AG120" t="s">
        <v>36</v>
      </c>
    </row>
    <row r="121" spans="1:33" x14ac:dyDescent="0.25">
      <c r="A121" t="s">
        <v>34</v>
      </c>
      <c r="B121">
        <v>4</v>
      </c>
      <c r="C121">
        <v>25</v>
      </c>
      <c r="D121">
        <v>3</v>
      </c>
      <c r="E121" t="s">
        <v>35</v>
      </c>
      <c r="F121">
        <v>1</v>
      </c>
      <c r="G121">
        <v>2007</v>
      </c>
      <c r="H121">
        <v>18</v>
      </c>
      <c r="I121">
        <v>34.200000000000003</v>
      </c>
      <c r="J121">
        <v>0</v>
      </c>
      <c r="K121">
        <v>54.1</v>
      </c>
      <c r="L121">
        <v>0</v>
      </c>
      <c r="M121">
        <v>0.01</v>
      </c>
      <c r="N121">
        <v>0</v>
      </c>
      <c r="O121" s="1">
        <v>5.3109433962264096E-3</v>
      </c>
      <c r="P121">
        <v>0</v>
      </c>
      <c r="Q121">
        <v>0.42</v>
      </c>
      <c r="R121">
        <v>0</v>
      </c>
      <c r="S121">
        <v>79.58</v>
      </c>
      <c r="T121">
        <v>3.23</v>
      </c>
      <c r="U121">
        <v>0</v>
      </c>
      <c r="V121">
        <v>12.57</v>
      </c>
      <c r="W121">
        <v>0</v>
      </c>
      <c r="X121">
        <v>6.77</v>
      </c>
      <c r="Y121">
        <v>0</v>
      </c>
      <c r="Z121">
        <v>1.07</v>
      </c>
      <c r="AA121">
        <v>0</v>
      </c>
      <c r="AB121" t="s">
        <v>36</v>
      </c>
      <c r="AC121" t="s">
        <v>36</v>
      </c>
      <c r="AD121" t="s">
        <v>36</v>
      </c>
      <c r="AE121" t="s">
        <v>36</v>
      </c>
      <c r="AF121" t="s">
        <v>36</v>
      </c>
      <c r="AG121" t="s">
        <v>36</v>
      </c>
    </row>
    <row r="122" spans="1:33" x14ac:dyDescent="0.25">
      <c r="A122" t="s">
        <v>34</v>
      </c>
      <c r="B122">
        <v>4</v>
      </c>
      <c r="C122">
        <v>25</v>
      </c>
      <c r="D122">
        <v>3</v>
      </c>
      <c r="E122" t="s">
        <v>35</v>
      </c>
      <c r="F122">
        <v>1</v>
      </c>
      <c r="G122">
        <v>2008</v>
      </c>
      <c r="H122">
        <v>19</v>
      </c>
      <c r="I122">
        <v>34.200000000000003</v>
      </c>
      <c r="J122">
        <v>0</v>
      </c>
      <c r="K122">
        <v>54.1</v>
      </c>
      <c r="L122">
        <v>0</v>
      </c>
      <c r="M122">
        <v>0.01</v>
      </c>
      <c r="N122">
        <v>0</v>
      </c>
      <c r="O122" s="1">
        <v>5.3109433962264096E-3</v>
      </c>
      <c r="P122">
        <v>0</v>
      </c>
      <c r="Q122">
        <v>0.42</v>
      </c>
      <c r="R122">
        <v>0</v>
      </c>
      <c r="S122">
        <v>79.58</v>
      </c>
      <c r="T122">
        <v>2.37</v>
      </c>
      <c r="U122">
        <v>0</v>
      </c>
      <c r="V122">
        <v>9.2899999999999991</v>
      </c>
      <c r="W122">
        <v>0</v>
      </c>
      <c r="X122">
        <v>5.01</v>
      </c>
      <c r="Y122">
        <v>0</v>
      </c>
      <c r="Z122">
        <v>0.81</v>
      </c>
      <c r="AA122">
        <v>0</v>
      </c>
      <c r="AB122" t="s">
        <v>36</v>
      </c>
      <c r="AC122" t="s">
        <v>36</v>
      </c>
      <c r="AD122" t="s">
        <v>36</v>
      </c>
      <c r="AE122" t="s">
        <v>36</v>
      </c>
      <c r="AF122" t="s">
        <v>36</v>
      </c>
      <c r="AG122" t="s">
        <v>36</v>
      </c>
    </row>
    <row r="123" spans="1:33" x14ac:dyDescent="0.25">
      <c r="A123" t="s">
        <v>34</v>
      </c>
      <c r="B123">
        <v>4</v>
      </c>
      <c r="C123">
        <v>25</v>
      </c>
      <c r="D123">
        <v>3</v>
      </c>
      <c r="E123" t="s">
        <v>35</v>
      </c>
      <c r="F123">
        <v>1</v>
      </c>
      <c r="G123">
        <v>2009</v>
      </c>
      <c r="H123">
        <v>20</v>
      </c>
      <c r="I123">
        <v>34.200000000000003</v>
      </c>
      <c r="J123">
        <v>0</v>
      </c>
      <c r="K123">
        <v>54.1</v>
      </c>
      <c r="L123">
        <v>0</v>
      </c>
      <c r="M123">
        <v>0.01</v>
      </c>
      <c r="N123">
        <v>0</v>
      </c>
      <c r="O123" s="1">
        <v>5.3109433962264096E-3</v>
      </c>
      <c r="P123">
        <v>0</v>
      </c>
      <c r="Q123">
        <v>0.42</v>
      </c>
      <c r="R123">
        <v>0</v>
      </c>
      <c r="S123">
        <v>79.58</v>
      </c>
      <c r="T123">
        <v>2.37</v>
      </c>
      <c r="U123">
        <v>0</v>
      </c>
      <c r="V123">
        <v>9.2899999999999991</v>
      </c>
      <c r="W123">
        <v>0</v>
      </c>
      <c r="X123">
        <v>5.01</v>
      </c>
      <c r="Y123">
        <v>0</v>
      </c>
      <c r="Z123">
        <v>0.81</v>
      </c>
      <c r="AA123">
        <v>0</v>
      </c>
      <c r="AB123" t="s">
        <v>36</v>
      </c>
      <c r="AC123" t="s">
        <v>36</v>
      </c>
      <c r="AD123" t="s">
        <v>36</v>
      </c>
      <c r="AE123" t="s">
        <v>36</v>
      </c>
      <c r="AF123" t="s">
        <v>36</v>
      </c>
      <c r="AG123" t="s">
        <v>36</v>
      </c>
    </row>
    <row r="124" spans="1:33" x14ac:dyDescent="0.25">
      <c r="A124" t="s">
        <v>34</v>
      </c>
      <c r="B124">
        <v>4</v>
      </c>
      <c r="C124">
        <v>25</v>
      </c>
      <c r="D124">
        <v>3</v>
      </c>
      <c r="E124" t="s">
        <v>35</v>
      </c>
      <c r="F124">
        <v>1</v>
      </c>
      <c r="G124">
        <v>2010</v>
      </c>
      <c r="H124">
        <v>21</v>
      </c>
      <c r="I124">
        <v>34.200000000000003</v>
      </c>
      <c r="J124">
        <v>0</v>
      </c>
      <c r="K124">
        <v>54.1</v>
      </c>
      <c r="L124">
        <v>0</v>
      </c>
      <c r="M124">
        <v>0.01</v>
      </c>
      <c r="N124">
        <v>0</v>
      </c>
      <c r="O124" s="1">
        <v>5.3109433962264096E-3</v>
      </c>
      <c r="P124">
        <v>0</v>
      </c>
      <c r="Q124">
        <v>0.42</v>
      </c>
      <c r="R124">
        <v>0</v>
      </c>
      <c r="S124">
        <v>79.58</v>
      </c>
      <c r="T124">
        <v>2.37</v>
      </c>
      <c r="U124">
        <v>0</v>
      </c>
      <c r="V124">
        <v>9.2899999999999991</v>
      </c>
      <c r="W124">
        <v>0</v>
      </c>
      <c r="X124">
        <v>5.01</v>
      </c>
      <c r="Y124">
        <v>0</v>
      </c>
      <c r="Z124">
        <v>0.81</v>
      </c>
      <c r="AA124">
        <v>0</v>
      </c>
      <c r="AB124" t="s">
        <v>36</v>
      </c>
      <c r="AC124" t="s">
        <v>36</v>
      </c>
      <c r="AD124" t="s">
        <v>36</v>
      </c>
      <c r="AE124" t="s">
        <v>36</v>
      </c>
      <c r="AF124" t="s">
        <v>36</v>
      </c>
      <c r="AG124" t="s">
        <v>36</v>
      </c>
    </row>
    <row r="125" spans="1:33" x14ac:dyDescent="0.25">
      <c r="A125" t="s">
        <v>34</v>
      </c>
      <c r="B125">
        <v>4</v>
      </c>
      <c r="C125">
        <v>25</v>
      </c>
      <c r="D125">
        <v>3</v>
      </c>
      <c r="E125" t="s">
        <v>35</v>
      </c>
      <c r="F125">
        <v>1</v>
      </c>
      <c r="G125">
        <v>2011</v>
      </c>
      <c r="H125">
        <v>22</v>
      </c>
      <c r="I125">
        <v>34.200000000000003</v>
      </c>
      <c r="J125">
        <v>0</v>
      </c>
      <c r="K125">
        <v>54.1</v>
      </c>
      <c r="L125">
        <v>0</v>
      </c>
      <c r="M125">
        <v>0.01</v>
      </c>
      <c r="N125">
        <v>0</v>
      </c>
      <c r="O125" s="1">
        <v>5.3109433962264096E-3</v>
      </c>
      <c r="P125">
        <v>0</v>
      </c>
      <c r="Q125">
        <v>0.42</v>
      </c>
      <c r="R125">
        <v>0</v>
      </c>
      <c r="S125">
        <v>79.58</v>
      </c>
      <c r="T125">
        <v>2.37</v>
      </c>
      <c r="U125">
        <v>0</v>
      </c>
      <c r="V125">
        <v>9.2899999999999991</v>
      </c>
      <c r="W125">
        <v>0</v>
      </c>
      <c r="X125">
        <v>5.01</v>
      </c>
      <c r="Y125">
        <v>0</v>
      </c>
      <c r="Z125">
        <v>0.81</v>
      </c>
      <c r="AA125">
        <v>0</v>
      </c>
      <c r="AB125" t="s">
        <v>36</v>
      </c>
      <c r="AC125" t="s">
        <v>36</v>
      </c>
      <c r="AD125" t="s">
        <v>36</v>
      </c>
      <c r="AE125" t="s">
        <v>36</v>
      </c>
      <c r="AF125" t="s">
        <v>36</v>
      </c>
      <c r="AG125" t="s">
        <v>36</v>
      </c>
    </row>
    <row r="126" spans="1:33" x14ac:dyDescent="0.25">
      <c r="A126" t="s">
        <v>34</v>
      </c>
      <c r="B126">
        <v>4</v>
      </c>
      <c r="C126">
        <v>25</v>
      </c>
      <c r="D126">
        <v>3</v>
      </c>
      <c r="E126" t="s">
        <v>35</v>
      </c>
      <c r="F126">
        <v>1</v>
      </c>
      <c r="G126">
        <v>2012</v>
      </c>
      <c r="H126">
        <v>23</v>
      </c>
      <c r="I126">
        <v>34.200000000000003</v>
      </c>
      <c r="J126">
        <v>0</v>
      </c>
      <c r="K126">
        <v>54.1</v>
      </c>
      <c r="L126">
        <v>0</v>
      </c>
      <c r="M126">
        <v>0.01</v>
      </c>
      <c r="N126">
        <v>0</v>
      </c>
      <c r="O126" s="1">
        <v>5.3109433962264096E-3</v>
      </c>
      <c r="P126">
        <v>0</v>
      </c>
      <c r="Q126">
        <v>0.42</v>
      </c>
      <c r="R126">
        <v>0</v>
      </c>
      <c r="S126">
        <v>79.58</v>
      </c>
      <c r="T126">
        <v>2.37</v>
      </c>
      <c r="U126">
        <v>0</v>
      </c>
      <c r="V126">
        <v>9.2899999999999991</v>
      </c>
      <c r="W126">
        <v>0</v>
      </c>
      <c r="X126">
        <v>5.01</v>
      </c>
      <c r="Y126">
        <v>0</v>
      </c>
      <c r="Z126">
        <v>0.81</v>
      </c>
      <c r="AA126">
        <v>0</v>
      </c>
      <c r="AB126" t="s">
        <v>36</v>
      </c>
      <c r="AC126" t="s">
        <v>36</v>
      </c>
      <c r="AD126" t="s">
        <v>36</v>
      </c>
      <c r="AE126" t="s">
        <v>36</v>
      </c>
      <c r="AF126" t="s">
        <v>36</v>
      </c>
      <c r="AG126" t="s">
        <v>36</v>
      </c>
    </row>
    <row r="127" spans="1:33" x14ac:dyDescent="0.25">
      <c r="A127" t="s">
        <v>34</v>
      </c>
      <c r="B127">
        <v>4</v>
      </c>
      <c r="C127">
        <v>25</v>
      </c>
      <c r="D127">
        <v>3</v>
      </c>
      <c r="E127" t="s">
        <v>35</v>
      </c>
      <c r="F127">
        <v>1</v>
      </c>
      <c r="G127">
        <v>2013</v>
      </c>
      <c r="H127">
        <v>24</v>
      </c>
      <c r="I127">
        <v>34.200000000000003</v>
      </c>
      <c r="J127">
        <v>0</v>
      </c>
      <c r="K127">
        <v>54.1</v>
      </c>
      <c r="L127">
        <v>0</v>
      </c>
      <c r="M127">
        <v>0.01</v>
      </c>
      <c r="N127">
        <v>0</v>
      </c>
      <c r="O127" s="1">
        <v>5.3109433962264096E-3</v>
      </c>
      <c r="P127">
        <v>0</v>
      </c>
      <c r="Q127">
        <v>0.42</v>
      </c>
      <c r="R127">
        <v>0</v>
      </c>
      <c r="S127">
        <v>79.58</v>
      </c>
      <c r="T127">
        <v>2.37</v>
      </c>
      <c r="U127">
        <v>0</v>
      </c>
      <c r="V127">
        <v>9.2899999999999991</v>
      </c>
      <c r="W127">
        <v>0</v>
      </c>
      <c r="X127">
        <v>5.01</v>
      </c>
      <c r="Y127">
        <v>0</v>
      </c>
      <c r="Z127">
        <v>0.81</v>
      </c>
      <c r="AA127">
        <v>0</v>
      </c>
      <c r="AB127" t="s">
        <v>36</v>
      </c>
      <c r="AC127" t="s">
        <v>36</v>
      </c>
      <c r="AD127" t="s">
        <v>36</v>
      </c>
      <c r="AE127" t="s">
        <v>36</v>
      </c>
      <c r="AF127" t="s">
        <v>36</v>
      </c>
      <c r="AG127" t="s">
        <v>36</v>
      </c>
    </row>
    <row r="128" spans="1:33" x14ac:dyDescent="0.25">
      <c r="A128" t="s">
        <v>34</v>
      </c>
      <c r="B128">
        <v>4</v>
      </c>
      <c r="C128">
        <v>25</v>
      </c>
      <c r="D128">
        <v>3</v>
      </c>
      <c r="E128" t="s">
        <v>35</v>
      </c>
      <c r="F128">
        <v>1</v>
      </c>
      <c r="G128">
        <v>2014</v>
      </c>
      <c r="H128">
        <v>25</v>
      </c>
      <c r="I128">
        <v>34.200000000000003</v>
      </c>
      <c r="J128">
        <v>0</v>
      </c>
      <c r="K128">
        <v>54.1</v>
      </c>
      <c r="L128">
        <v>0</v>
      </c>
      <c r="M128">
        <v>0.01</v>
      </c>
      <c r="N128">
        <v>0</v>
      </c>
      <c r="O128" s="1">
        <v>5.3109433962264096E-3</v>
      </c>
      <c r="P128">
        <v>0</v>
      </c>
      <c r="Q128">
        <v>0.42</v>
      </c>
      <c r="R128">
        <v>0</v>
      </c>
      <c r="S128">
        <v>79.58</v>
      </c>
      <c r="T128">
        <v>2.37</v>
      </c>
      <c r="U128">
        <v>0</v>
      </c>
      <c r="V128">
        <v>9.2899999999999991</v>
      </c>
      <c r="W128">
        <v>0</v>
      </c>
      <c r="X128">
        <v>5.01</v>
      </c>
      <c r="Y128">
        <v>0</v>
      </c>
      <c r="Z128">
        <v>0.81</v>
      </c>
      <c r="AA128">
        <v>0</v>
      </c>
      <c r="AB128" t="s">
        <v>36</v>
      </c>
      <c r="AC128" t="s">
        <v>36</v>
      </c>
      <c r="AD128" t="s">
        <v>36</v>
      </c>
      <c r="AE128" t="s">
        <v>36</v>
      </c>
      <c r="AF128" t="s">
        <v>36</v>
      </c>
      <c r="AG128" t="s">
        <v>36</v>
      </c>
    </row>
    <row r="129" spans="1:33" x14ac:dyDescent="0.25">
      <c r="A129" t="s">
        <v>34</v>
      </c>
      <c r="B129">
        <v>4</v>
      </c>
      <c r="C129">
        <v>25</v>
      </c>
      <c r="D129">
        <v>3</v>
      </c>
      <c r="E129" t="s">
        <v>35</v>
      </c>
      <c r="F129">
        <v>1</v>
      </c>
      <c r="G129">
        <v>2015</v>
      </c>
      <c r="H129">
        <v>26</v>
      </c>
      <c r="I129">
        <v>34.200000000000003</v>
      </c>
      <c r="J129">
        <v>0</v>
      </c>
      <c r="K129">
        <v>54.1</v>
      </c>
      <c r="L129">
        <v>0</v>
      </c>
      <c r="M129">
        <v>0.01</v>
      </c>
      <c r="N129">
        <v>0</v>
      </c>
      <c r="O129" s="1">
        <v>5.3109433962264096E-3</v>
      </c>
      <c r="P129">
        <v>0</v>
      </c>
      <c r="Q129">
        <v>0.42</v>
      </c>
      <c r="R129">
        <v>0</v>
      </c>
      <c r="S129">
        <v>79.58</v>
      </c>
      <c r="T129">
        <v>2.37</v>
      </c>
      <c r="U129">
        <v>0</v>
      </c>
      <c r="V129">
        <v>9.2899999999999991</v>
      </c>
      <c r="W129">
        <v>0</v>
      </c>
      <c r="X129">
        <v>5.01</v>
      </c>
      <c r="Y129">
        <v>0</v>
      </c>
      <c r="Z129">
        <v>0.81</v>
      </c>
      <c r="AA129">
        <v>0</v>
      </c>
      <c r="AB129" t="s">
        <v>36</v>
      </c>
      <c r="AC129" t="s">
        <v>36</v>
      </c>
      <c r="AD129" t="s">
        <v>36</v>
      </c>
      <c r="AE129" t="s">
        <v>36</v>
      </c>
      <c r="AF129" t="s">
        <v>36</v>
      </c>
      <c r="AG129" t="s">
        <v>36</v>
      </c>
    </row>
    <row r="130" spans="1:33" x14ac:dyDescent="0.25">
      <c r="A130" t="s">
        <v>34</v>
      </c>
      <c r="B130">
        <v>4</v>
      </c>
      <c r="C130">
        <v>25</v>
      </c>
      <c r="D130">
        <v>3</v>
      </c>
      <c r="E130" t="s">
        <v>35</v>
      </c>
      <c r="F130">
        <v>1</v>
      </c>
      <c r="G130">
        <v>2016</v>
      </c>
      <c r="H130">
        <v>27</v>
      </c>
      <c r="I130">
        <v>34.200000000000003</v>
      </c>
      <c r="J130">
        <v>0</v>
      </c>
      <c r="K130">
        <v>54.1</v>
      </c>
      <c r="L130">
        <v>0</v>
      </c>
      <c r="M130">
        <v>0.01</v>
      </c>
      <c r="N130">
        <v>0</v>
      </c>
      <c r="O130" s="1">
        <v>5.3109433962264096E-3</v>
      </c>
      <c r="P130">
        <v>0</v>
      </c>
      <c r="Q130">
        <v>0.42</v>
      </c>
      <c r="R130">
        <v>0</v>
      </c>
      <c r="S130">
        <v>79.58</v>
      </c>
      <c r="T130">
        <v>2.37</v>
      </c>
      <c r="U130">
        <v>0</v>
      </c>
      <c r="V130">
        <v>9.2899999999999991</v>
      </c>
      <c r="W130">
        <v>0</v>
      </c>
      <c r="X130">
        <v>5.01</v>
      </c>
      <c r="Y130">
        <v>0</v>
      </c>
      <c r="Z130">
        <v>0.81</v>
      </c>
      <c r="AA130">
        <v>0</v>
      </c>
      <c r="AB130" t="s">
        <v>36</v>
      </c>
      <c r="AC130" t="s">
        <v>36</v>
      </c>
      <c r="AD130" t="s">
        <v>36</v>
      </c>
      <c r="AE130" t="s">
        <v>36</v>
      </c>
      <c r="AF130" t="s">
        <v>36</v>
      </c>
      <c r="AG130" t="s">
        <v>36</v>
      </c>
    </row>
    <row r="131" spans="1:33" x14ac:dyDescent="0.25">
      <c r="A131" t="s">
        <v>34</v>
      </c>
      <c r="B131">
        <v>4</v>
      </c>
      <c r="C131">
        <v>25</v>
      </c>
      <c r="D131">
        <v>3</v>
      </c>
      <c r="E131" t="s">
        <v>35</v>
      </c>
      <c r="F131">
        <v>1</v>
      </c>
      <c r="G131">
        <v>2017</v>
      </c>
      <c r="H131">
        <v>28</v>
      </c>
      <c r="I131">
        <v>34.200000000000003</v>
      </c>
      <c r="J131">
        <v>0</v>
      </c>
      <c r="K131">
        <v>54.1</v>
      </c>
      <c r="L131">
        <v>0</v>
      </c>
      <c r="M131">
        <v>0.01</v>
      </c>
      <c r="N131">
        <v>0</v>
      </c>
      <c r="O131" s="1">
        <v>5.3109433962264096E-3</v>
      </c>
      <c r="P131">
        <v>0</v>
      </c>
      <c r="Q131">
        <v>0.42</v>
      </c>
      <c r="R131">
        <v>0</v>
      </c>
      <c r="S131">
        <v>79.58</v>
      </c>
      <c r="T131">
        <v>2.37</v>
      </c>
      <c r="U131">
        <v>0</v>
      </c>
      <c r="V131">
        <v>9.2899999999999991</v>
      </c>
      <c r="W131">
        <v>0</v>
      </c>
      <c r="X131">
        <v>5.01</v>
      </c>
      <c r="Y131">
        <v>0</v>
      </c>
      <c r="Z131">
        <v>0.81</v>
      </c>
      <c r="AA131">
        <v>0</v>
      </c>
      <c r="AB131" t="s">
        <v>36</v>
      </c>
      <c r="AC131" t="s">
        <v>36</v>
      </c>
      <c r="AD131" t="s">
        <v>36</v>
      </c>
      <c r="AE131" t="s">
        <v>36</v>
      </c>
      <c r="AF131" t="s">
        <v>36</v>
      </c>
      <c r="AG131" t="s">
        <v>36</v>
      </c>
    </row>
    <row r="132" spans="1:33" x14ac:dyDescent="0.25">
      <c r="A132" t="s">
        <v>34</v>
      </c>
      <c r="B132">
        <v>4</v>
      </c>
      <c r="C132">
        <v>25</v>
      </c>
      <c r="D132">
        <v>3</v>
      </c>
      <c r="E132" t="s">
        <v>35</v>
      </c>
      <c r="F132">
        <v>1</v>
      </c>
      <c r="G132">
        <v>2018</v>
      </c>
      <c r="H132">
        <v>29</v>
      </c>
      <c r="I132">
        <v>34.200000000000003</v>
      </c>
      <c r="J132">
        <v>0</v>
      </c>
      <c r="K132">
        <v>54.1</v>
      </c>
      <c r="L132">
        <v>0</v>
      </c>
      <c r="M132">
        <v>0.01</v>
      </c>
      <c r="N132">
        <v>0</v>
      </c>
      <c r="O132" s="1">
        <v>5.3109433962264096E-3</v>
      </c>
      <c r="P132">
        <v>0</v>
      </c>
      <c r="Q132">
        <v>0.42</v>
      </c>
      <c r="R132">
        <v>0</v>
      </c>
      <c r="S132">
        <v>79.58</v>
      </c>
      <c r="T132">
        <v>2.37</v>
      </c>
      <c r="U132">
        <v>0</v>
      </c>
      <c r="V132">
        <v>9.2899999999999991</v>
      </c>
      <c r="W132">
        <v>0</v>
      </c>
      <c r="X132">
        <v>5.01</v>
      </c>
      <c r="Y132">
        <v>0</v>
      </c>
      <c r="Z132">
        <v>0.81</v>
      </c>
      <c r="AA132">
        <v>0</v>
      </c>
      <c r="AB132" t="s">
        <v>36</v>
      </c>
      <c r="AC132" t="s">
        <v>36</v>
      </c>
      <c r="AD132" t="s">
        <v>36</v>
      </c>
      <c r="AE132" t="s">
        <v>36</v>
      </c>
      <c r="AF132" t="s">
        <v>36</v>
      </c>
      <c r="AG132" t="s">
        <v>36</v>
      </c>
    </row>
    <row r="133" spans="1:33" x14ac:dyDescent="0.25">
      <c r="A133" t="s">
        <v>34</v>
      </c>
      <c r="B133">
        <v>4</v>
      </c>
      <c r="C133">
        <v>25</v>
      </c>
      <c r="D133">
        <v>3</v>
      </c>
      <c r="E133" t="s">
        <v>35</v>
      </c>
      <c r="F133">
        <v>1</v>
      </c>
      <c r="G133">
        <v>2019</v>
      </c>
      <c r="H133">
        <v>30</v>
      </c>
      <c r="I133">
        <v>34.200000000000003</v>
      </c>
      <c r="J133">
        <v>0</v>
      </c>
      <c r="K133">
        <v>54.1</v>
      </c>
      <c r="L133">
        <v>0</v>
      </c>
      <c r="M133">
        <v>0.01</v>
      </c>
      <c r="N133">
        <v>0</v>
      </c>
      <c r="O133" s="1">
        <v>5.3109433962264096E-3</v>
      </c>
      <c r="P133">
        <v>0</v>
      </c>
      <c r="Q133">
        <v>0.42</v>
      </c>
      <c r="R133">
        <v>0</v>
      </c>
      <c r="S133">
        <v>79.58</v>
      </c>
      <c r="T133">
        <v>2.37</v>
      </c>
      <c r="U133">
        <v>0</v>
      </c>
      <c r="V133">
        <v>9.2899999999999991</v>
      </c>
      <c r="W133">
        <v>0</v>
      </c>
      <c r="X133">
        <v>5.01</v>
      </c>
      <c r="Y133">
        <v>0</v>
      </c>
      <c r="Z133">
        <v>0.81</v>
      </c>
      <c r="AA133">
        <v>0</v>
      </c>
      <c r="AB133" t="s">
        <v>36</v>
      </c>
      <c r="AC133" t="s">
        <v>36</v>
      </c>
      <c r="AD133" t="s">
        <v>36</v>
      </c>
      <c r="AE133" t="s">
        <v>36</v>
      </c>
      <c r="AF133" t="s">
        <v>36</v>
      </c>
      <c r="AG133" t="s">
        <v>36</v>
      </c>
    </row>
    <row r="134" spans="1:33" x14ac:dyDescent="0.25">
      <c r="A134" t="s">
        <v>34</v>
      </c>
      <c r="B134">
        <v>4</v>
      </c>
      <c r="C134">
        <v>25</v>
      </c>
      <c r="D134">
        <v>3</v>
      </c>
      <c r="E134" t="s">
        <v>35</v>
      </c>
      <c r="F134">
        <v>1</v>
      </c>
      <c r="G134">
        <v>2020</v>
      </c>
      <c r="H134">
        <v>31</v>
      </c>
      <c r="I134">
        <v>34.200000000000003</v>
      </c>
      <c r="J134">
        <v>0</v>
      </c>
      <c r="K134">
        <v>54.1</v>
      </c>
      <c r="L134">
        <v>0</v>
      </c>
      <c r="M134">
        <v>0.01</v>
      </c>
      <c r="N134">
        <v>0</v>
      </c>
      <c r="O134" s="1">
        <v>5.3109433962264096E-3</v>
      </c>
      <c r="P134">
        <v>0</v>
      </c>
      <c r="Q134">
        <v>0.42</v>
      </c>
      <c r="R134">
        <v>0</v>
      </c>
      <c r="S134">
        <v>79.58</v>
      </c>
      <c r="T134">
        <v>2.37</v>
      </c>
      <c r="U134">
        <v>0</v>
      </c>
      <c r="V134">
        <v>9.2899999999999991</v>
      </c>
      <c r="W134">
        <v>0</v>
      </c>
      <c r="X134">
        <v>5.01</v>
      </c>
      <c r="Y134">
        <v>0</v>
      </c>
      <c r="Z134">
        <v>0.81</v>
      </c>
      <c r="AA134">
        <v>0</v>
      </c>
      <c r="AB134" t="s">
        <v>36</v>
      </c>
      <c r="AC134" t="s">
        <v>36</v>
      </c>
      <c r="AD134" t="s">
        <v>36</v>
      </c>
      <c r="AE134" t="s">
        <v>36</v>
      </c>
      <c r="AF134" t="s">
        <v>36</v>
      </c>
      <c r="AG134" t="s">
        <v>36</v>
      </c>
    </row>
    <row r="135" spans="1:33" x14ac:dyDescent="0.25">
      <c r="A135" t="s">
        <v>34</v>
      </c>
      <c r="B135">
        <v>4</v>
      </c>
      <c r="C135">
        <v>25</v>
      </c>
      <c r="D135">
        <v>3</v>
      </c>
      <c r="E135" t="s">
        <v>35</v>
      </c>
      <c r="F135">
        <v>1</v>
      </c>
      <c r="G135">
        <v>2021</v>
      </c>
      <c r="H135">
        <v>32</v>
      </c>
      <c r="I135">
        <v>34.200000000000003</v>
      </c>
      <c r="J135">
        <v>0</v>
      </c>
      <c r="K135">
        <v>54.1</v>
      </c>
      <c r="L135">
        <v>0</v>
      </c>
      <c r="M135">
        <v>0.01</v>
      </c>
      <c r="N135">
        <v>0</v>
      </c>
      <c r="O135" s="1">
        <v>5.3109433962264096E-3</v>
      </c>
      <c r="P135">
        <v>0</v>
      </c>
      <c r="Q135">
        <v>0.42</v>
      </c>
      <c r="R135">
        <v>0</v>
      </c>
      <c r="S135">
        <v>79.58</v>
      </c>
      <c r="T135">
        <v>2.37</v>
      </c>
      <c r="U135">
        <v>0</v>
      </c>
      <c r="V135">
        <v>9.2899999999999991</v>
      </c>
      <c r="W135">
        <v>0</v>
      </c>
      <c r="X135">
        <v>5.01</v>
      </c>
      <c r="Y135">
        <v>0</v>
      </c>
      <c r="Z135">
        <v>0.81</v>
      </c>
      <c r="AA135">
        <v>0</v>
      </c>
      <c r="AB135" t="s">
        <v>36</v>
      </c>
      <c r="AC135" t="s">
        <v>36</v>
      </c>
      <c r="AD135" t="s">
        <v>36</v>
      </c>
      <c r="AE135" t="s">
        <v>36</v>
      </c>
      <c r="AF135" t="s">
        <v>36</v>
      </c>
      <c r="AG135" t="s">
        <v>36</v>
      </c>
    </row>
    <row r="136" spans="1:33" x14ac:dyDescent="0.25">
      <c r="A136" t="s">
        <v>34</v>
      </c>
      <c r="B136">
        <v>4</v>
      </c>
      <c r="C136">
        <v>25</v>
      </c>
      <c r="D136">
        <v>3</v>
      </c>
      <c r="E136" t="s">
        <v>35</v>
      </c>
      <c r="F136">
        <v>1</v>
      </c>
      <c r="G136">
        <v>2022</v>
      </c>
      <c r="H136">
        <v>33</v>
      </c>
      <c r="I136">
        <v>34.200000000000003</v>
      </c>
      <c r="J136">
        <v>0</v>
      </c>
      <c r="K136">
        <v>54.1</v>
      </c>
      <c r="L136">
        <v>0</v>
      </c>
      <c r="M136">
        <v>0.01</v>
      </c>
      <c r="N136">
        <v>0</v>
      </c>
      <c r="O136">
        <v>5.3109433962264096E-3</v>
      </c>
      <c r="P136">
        <v>0</v>
      </c>
      <c r="Q136">
        <v>0.42</v>
      </c>
      <c r="R136">
        <v>0</v>
      </c>
      <c r="S136">
        <v>79.58</v>
      </c>
      <c r="T136">
        <f>0*'Worksheet1. Green Scenario EF'!U1197+'Worksheet1. Green Scenario EF'!U426*1</f>
        <v>2.37</v>
      </c>
      <c r="U136">
        <f>0*'Worksheet1. Green Scenario EF'!V1197+'Worksheet1. Green Scenario EF'!V426*1</f>
        <v>0</v>
      </c>
      <c r="V136">
        <f>0*'Worksheet1. Green Scenario EF'!W1197+'Worksheet1. Green Scenario EF'!W426*1</f>
        <v>9.2899999999999991</v>
      </c>
      <c r="W136">
        <f>0*'Worksheet1. Green Scenario EF'!X1197+'Worksheet1. Green Scenario EF'!X426*1</f>
        <v>0</v>
      </c>
      <c r="X136">
        <f>0*'Worksheet1. Green Scenario EF'!Y1197+'Worksheet1. Green Scenario EF'!Y426*1</f>
        <v>5.01</v>
      </c>
      <c r="Y136">
        <f>0*'Worksheet1. Green Scenario EF'!Z1197+'Worksheet1. Green Scenario EF'!Z426*1</f>
        <v>0</v>
      </c>
      <c r="Z136">
        <f>0*'Worksheet1. Green Scenario EF'!AA1197+'Worksheet1. Green Scenario EF'!AA426*1</f>
        <v>0.81</v>
      </c>
      <c r="AA136">
        <f>'Worksheet1. Green Scenario EF'!AB41*0.45+0.55*'Worksheet1. Green Scenario EF'!AB426</f>
        <v>0</v>
      </c>
      <c r="AB136" t="s">
        <v>36</v>
      </c>
      <c r="AC136" t="s">
        <v>36</v>
      </c>
      <c r="AD136" t="s">
        <v>36</v>
      </c>
      <c r="AE136" t="s">
        <v>36</v>
      </c>
      <c r="AF136" t="s">
        <v>36</v>
      </c>
      <c r="AG136" t="s">
        <v>36</v>
      </c>
    </row>
    <row r="137" spans="1:33" x14ac:dyDescent="0.25">
      <c r="A137" t="s">
        <v>34</v>
      </c>
      <c r="B137">
        <v>4</v>
      </c>
      <c r="C137">
        <v>25</v>
      </c>
      <c r="D137">
        <v>3</v>
      </c>
      <c r="E137" t="s">
        <v>35</v>
      </c>
      <c r="F137">
        <v>1</v>
      </c>
      <c r="G137">
        <v>2023</v>
      </c>
      <c r="H137">
        <v>34</v>
      </c>
      <c r="I137">
        <v>34.200000000000003</v>
      </c>
      <c r="J137">
        <v>0</v>
      </c>
      <c r="K137">
        <v>54.1</v>
      </c>
      <c r="L137">
        <v>0</v>
      </c>
      <c r="M137">
        <v>0.01</v>
      </c>
      <c r="N137">
        <v>0</v>
      </c>
      <c r="O137" s="1">
        <v>5.3109433962264096E-3</v>
      </c>
      <c r="P137">
        <v>0</v>
      </c>
      <c r="Q137">
        <v>0.42</v>
      </c>
      <c r="R137">
        <v>0</v>
      </c>
      <c r="S137">
        <v>79.58</v>
      </c>
      <c r="T137">
        <f>0*'Worksheet1. Green Scenario EF'!U1198+'Worksheet1. Green Scenario EF'!U427*1</f>
        <v>2.37</v>
      </c>
      <c r="U137">
        <f>0*'Worksheet1. Green Scenario EF'!V1198+'Worksheet1. Green Scenario EF'!V427*1</f>
        <v>0</v>
      </c>
      <c r="V137">
        <f>0*'Worksheet1. Green Scenario EF'!W1198+'Worksheet1. Green Scenario EF'!W427*1</f>
        <v>9.2899999999999991</v>
      </c>
      <c r="W137">
        <f>0*'Worksheet1. Green Scenario EF'!X1198+'Worksheet1. Green Scenario EF'!X427*1</f>
        <v>0</v>
      </c>
      <c r="X137">
        <f>0*'Worksheet1. Green Scenario EF'!Y1198+'Worksheet1. Green Scenario EF'!Y427*1</f>
        <v>5.01</v>
      </c>
      <c r="Y137">
        <f>0*'Worksheet1. Green Scenario EF'!Z1198+'Worksheet1. Green Scenario EF'!Z427*1</f>
        <v>0</v>
      </c>
      <c r="Z137">
        <f>0*'Worksheet1. Green Scenario EF'!AA1198+'Worksheet1. Green Scenario EF'!AA427*1</f>
        <v>0.81</v>
      </c>
      <c r="AA137">
        <f>'Worksheet1. Green Scenario EF'!AB42*0.55+0.45*'Worksheet1. Green Scenario EF'!AB427</f>
        <v>0</v>
      </c>
      <c r="AB137" t="s">
        <v>36</v>
      </c>
      <c r="AC137" t="s">
        <v>36</v>
      </c>
      <c r="AD137" t="s">
        <v>36</v>
      </c>
      <c r="AE137" t="s">
        <v>36</v>
      </c>
      <c r="AF137" t="s">
        <v>36</v>
      </c>
      <c r="AG137" t="s">
        <v>36</v>
      </c>
    </row>
    <row r="138" spans="1:33" x14ac:dyDescent="0.25">
      <c r="A138" t="s">
        <v>34</v>
      </c>
      <c r="B138">
        <v>4</v>
      </c>
      <c r="C138">
        <v>25</v>
      </c>
      <c r="D138">
        <v>3</v>
      </c>
      <c r="E138" t="s">
        <v>35</v>
      </c>
      <c r="F138">
        <v>1</v>
      </c>
      <c r="G138">
        <v>2024</v>
      </c>
      <c r="H138">
        <v>35</v>
      </c>
      <c r="I138">
        <v>34.200000000000003</v>
      </c>
      <c r="J138">
        <v>0</v>
      </c>
      <c r="K138">
        <v>54.1</v>
      </c>
      <c r="L138">
        <v>0</v>
      </c>
      <c r="M138">
        <v>0.01</v>
      </c>
      <c r="N138">
        <v>0</v>
      </c>
      <c r="O138" s="1">
        <v>5.3109433962264096E-3</v>
      </c>
      <c r="P138">
        <v>0</v>
      </c>
      <c r="Q138">
        <v>0.42</v>
      </c>
      <c r="R138">
        <v>0</v>
      </c>
      <c r="S138">
        <v>79.58</v>
      </c>
      <c r="T138">
        <f>0*'Worksheet1. Green Scenario EF'!U1199+'Worksheet1. Green Scenario EF'!U428*1</f>
        <v>2.37</v>
      </c>
      <c r="U138">
        <f>0*'Worksheet1. Green Scenario EF'!V1199+'Worksheet1. Green Scenario EF'!V428*1</f>
        <v>0</v>
      </c>
      <c r="V138">
        <f>0*'Worksheet1. Green Scenario EF'!W1199+'Worksheet1. Green Scenario EF'!W428*1</f>
        <v>9.2899999999999991</v>
      </c>
      <c r="W138">
        <f>0*'Worksheet1. Green Scenario EF'!X1199+'Worksheet1. Green Scenario EF'!X428*1</f>
        <v>0</v>
      </c>
      <c r="X138">
        <f>0*'Worksheet1. Green Scenario EF'!Y1199+'Worksheet1. Green Scenario EF'!Y428*1</f>
        <v>5.01</v>
      </c>
      <c r="Y138">
        <f>0*'Worksheet1. Green Scenario EF'!Z1199+'Worksheet1. Green Scenario EF'!Z428*1</f>
        <v>0</v>
      </c>
      <c r="Z138">
        <f>0*'Worksheet1. Green Scenario EF'!AA1199+'Worksheet1. Green Scenario EF'!AA428*1</f>
        <v>0.81</v>
      </c>
      <c r="AA138">
        <f>'Worksheet1. Green Scenario EF'!AB43*0.65+0.35*'Worksheet1. Green Scenario EF'!AB428</f>
        <v>0</v>
      </c>
      <c r="AB138" t="s">
        <v>36</v>
      </c>
      <c r="AC138" t="s">
        <v>36</v>
      </c>
      <c r="AD138" t="s">
        <v>36</v>
      </c>
      <c r="AE138" t="s">
        <v>36</v>
      </c>
      <c r="AF138" t="s">
        <v>36</v>
      </c>
      <c r="AG138" t="s">
        <v>36</v>
      </c>
    </row>
    <row r="139" spans="1:33" x14ac:dyDescent="0.25">
      <c r="A139" t="s">
        <v>34</v>
      </c>
      <c r="B139">
        <v>4</v>
      </c>
      <c r="C139">
        <v>25</v>
      </c>
      <c r="D139">
        <v>3</v>
      </c>
      <c r="E139" t="s">
        <v>35</v>
      </c>
      <c r="F139">
        <v>1</v>
      </c>
      <c r="G139">
        <v>2025</v>
      </c>
      <c r="H139">
        <v>36</v>
      </c>
      <c r="I139">
        <v>34.200000000000003</v>
      </c>
      <c r="J139">
        <v>0</v>
      </c>
      <c r="K139">
        <v>54.1</v>
      </c>
      <c r="L139">
        <v>0</v>
      </c>
      <c r="M139">
        <v>0.01</v>
      </c>
      <c r="N139">
        <v>0</v>
      </c>
      <c r="O139" s="1">
        <v>5.3109433962264096E-3</v>
      </c>
      <c r="P139">
        <v>0</v>
      </c>
      <c r="Q139">
        <v>0.42</v>
      </c>
      <c r="R139">
        <v>0</v>
      </c>
      <c r="S139">
        <v>79.58</v>
      </c>
      <c r="T139">
        <f>0*'Worksheet1. Green Scenario EF'!U1200+'Worksheet1. Green Scenario EF'!U429*1+0*'Worksheet1. Green Scenario EF'!U44</f>
        <v>2.37</v>
      </c>
      <c r="U139">
        <f>0*'Worksheet1. Green Scenario EF'!V1200+'Worksheet1. Green Scenario EF'!V429*1+0*'Worksheet1. Green Scenario EF'!V44</f>
        <v>0</v>
      </c>
      <c r="V139">
        <f>0*'Worksheet1. Green Scenario EF'!W1200+'Worksheet1. Green Scenario EF'!W429*1+0*'Worksheet1. Green Scenario EF'!W44</f>
        <v>9.2899999999999991</v>
      </c>
      <c r="W139">
        <f>0*'Worksheet1. Green Scenario EF'!X1200+'Worksheet1. Green Scenario EF'!X429*1+0*'Worksheet1. Green Scenario EF'!X44</f>
        <v>0</v>
      </c>
      <c r="X139">
        <f>0*'Worksheet1. Green Scenario EF'!Y1200+'Worksheet1. Green Scenario EF'!Y429*1+0*'Worksheet1. Green Scenario EF'!Y44</f>
        <v>5.01</v>
      </c>
      <c r="Y139">
        <f>0*'Worksheet1. Green Scenario EF'!Z1200+'Worksheet1. Green Scenario EF'!Z429*1+0*'Worksheet1. Green Scenario EF'!Z44</f>
        <v>0</v>
      </c>
      <c r="Z139">
        <f>0*'Worksheet1. Green Scenario EF'!AA1200+'Worksheet1. Green Scenario EF'!AA429*1+0*'Worksheet1. Green Scenario EF'!AA44</f>
        <v>0.81</v>
      </c>
      <c r="AA139">
        <f>'Worksheet1. Green Scenario EF'!AB44*0.75+0.25*'Worksheet1. Green Scenario EF'!AB429</f>
        <v>0</v>
      </c>
      <c r="AB139" t="s">
        <v>36</v>
      </c>
      <c r="AC139" t="s">
        <v>36</v>
      </c>
      <c r="AD139" t="s">
        <v>36</v>
      </c>
      <c r="AE139" t="s">
        <v>36</v>
      </c>
      <c r="AF139" t="s">
        <v>36</v>
      </c>
      <c r="AG139" t="s">
        <v>36</v>
      </c>
    </row>
    <row r="140" spans="1:33" x14ac:dyDescent="0.25">
      <c r="A140" t="s">
        <v>34</v>
      </c>
      <c r="B140">
        <v>4</v>
      </c>
      <c r="C140">
        <v>25</v>
      </c>
      <c r="D140">
        <v>3</v>
      </c>
      <c r="E140" t="s">
        <v>35</v>
      </c>
      <c r="F140">
        <v>1</v>
      </c>
      <c r="G140">
        <v>2026</v>
      </c>
      <c r="H140">
        <v>37</v>
      </c>
      <c r="I140">
        <v>34.200000000000003</v>
      </c>
      <c r="J140">
        <v>0</v>
      </c>
      <c r="K140">
        <v>54.1</v>
      </c>
      <c r="L140">
        <v>0</v>
      </c>
      <c r="M140">
        <v>0.01</v>
      </c>
      <c r="N140">
        <v>0</v>
      </c>
      <c r="O140" s="1">
        <v>5.3109433962264096E-3</v>
      </c>
      <c r="P140">
        <v>0</v>
      </c>
      <c r="Q140">
        <v>0.42</v>
      </c>
      <c r="R140">
        <v>0</v>
      </c>
      <c r="S140">
        <v>79.58</v>
      </c>
      <c r="T140">
        <f>0*'Worksheet1. Green Scenario EF'!U1201+'Worksheet1. Green Scenario EF'!U430*1+0*'Worksheet1. Green Scenario EF'!U45</f>
        <v>2.37</v>
      </c>
      <c r="U140">
        <f>0*'Worksheet1. Green Scenario EF'!V1201+'Worksheet1. Green Scenario EF'!V430*1+0*'Worksheet1. Green Scenario EF'!V45</f>
        <v>0</v>
      </c>
      <c r="V140">
        <f>0*'Worksheet1. Green Scenario EF'!W1201+'Worksheet1. Green Scenario EF'!W430*1+0*'Worksheet1. Green Scenario EF'!W45</f>
        <v>9.2899999999999991</v>
      </c>
      <c r="W140">
        <f>0*'Worksheet1. Green Scenario EF'!X1201+'Worksheet1. Green Scenario EF'!X430*1+0*'Worksheet1. Green Scenario EF'!X45</f>
        <v>0</v>
      </c>
      <c r="X140">
        <f>0*'Worksheet1. Green Scenario EF'!Y1201+'Worksheet1. Green Scenario EF'!Y430*1+0*'Worksheet1. Green Scenario EF'!Y45</f>
        <v>5.01</v>
      </c>
      <c r="Y140">
        <f>0*'Worksheet1. Green Scenario EF'!Z1201+'Worksheet1. Green Scenario EF'!Z430*1+0*'Worksheet1. Green Scenario EF'!Z45</f>
        <v>0</v>
      </c>
      <c r="Z140">
        <f>0*'Worksheet1. Green Scenario EF'!AA1201+'Worksheet1. Green Scenario EF'!AA430*1+0*'Worksheet1. Green Scenario EF'!AA45</f>
        <v>0.81</v>
      </c>
      <c r="AA140">
        <f>'Worksheet1. Green Scenario EF'!AB45*0.85+0.15*'Worksheet1. Green Scenario EF'!AB430</f>
        <v>0</v>
      </c>
      <c r="AB140" t="s">
        <v>36</v>
      </c>
      <c r="AC140" t="s">
        <v>36</v>
      </c>
      <c r="AD140" t="s">
        <v>36</v>
      </c>
      <c r="AE140" t="s">
        <v>36</v>
      </c>
      <c r="AF140" t="s">
        <v>36</v>
      </c>
      <c r="AG140" t="s">
        <v>36</v>
      </c>
    </row>
    <row r="141" spans="1:33" x14ac:dyDescent="0.25">
      <c r="A141" t="s">
        <v>34</v>
      </c>
      <c r="B141">
        <v>4</v>
      </c>
      <c r="C141">
        <v>25</v>
      </c>
      <c r="D141">
        <v>3</v>
      </c>
      <c r="E141" t="s">
        <v>35</v>
      </c>
      <c r="F141">
        <v>1</v>
      </c>
      <c r="G141">
        <v>2027</v>
      </c>
      <c r="H141">
        <v>38</v>
      </c>
      <c r="I141">
        <v>34.200000000000003</v>
      </c>
      <c r="J141">
        <v>0</v>
      </c>
      <c r="K141">
        <v>54.1</v>
      </c>
      <c r="L141">
        <v>0</v>
      </c>
      <c r="M141">
        <v>0.01</v>
      </c>
      <c r="N141">
        <v>0</v>
      </c>
      <c r="O141" s="1">
        <v>5.3109433962264096E-3</v>
      </c>
      <c r="P141">
        <v>0</v>
      </c>
      <c r="Q141">
        <v>0.42</v>
      </c>
      <c r="R141">
        <v>0</v>
      </c>
      <c r="S141">
        <v>79.58</v>
      </c>
      <c r="T141">
        <f>0.5*'Worksheet1. Green Scenario EF'!U1202+0.5*'Worksheet1. Green Scenario EF'!U46</f>
        <v>0.23625000000000002</v>
      </c>
      <c r="U141">
        <f>0.5*'Worksheet1. Green Scenario EF'!V1202+0.5*'Worksheet1. Green Scenario EF'!V46</f>
        <v>0</v>
      </c>
      <c r="V141">
        <f>0.5*'Worksheet1. Green Scenario EF'!W1202+0.5*'Worksheet1. Green Scenario EF'!W46</f>
        <v>0.65249999999999997</v>
      </c>
      <c r="W141">
        <f>0.5*'Worksheet1. Green Scenario EF'!X1202+0.5*'Worksheet1. Green Scenario EF'!X46</f>
        <v>0</v>
      </c>
      <c r="X141">
        <f>0.5*'Worksheet1. Green Scenario EF'!Y1202+0.5*'Worksheet1. Green Scenario EF'!Y46</f>
        <v>0.34875</v>
      </c>
      <c r="Y141">
        <f>0.5*'Worksheet1. Green Scenario EF'!Z1202+0.5*'Worksheet1. Green Scenario EF'!Z46</f>
        <v>0</v>
      </c>
      <c r="Z141">
        <f>0.5*'Worksheet1. Green Scenario EF'!AA1202+0.5*'Worksheet1. Green Scenario EF'!AA46</f>
        <v>2.0249999999999997E-2</v>
      </c>
      <c r="AA141">
        <f>'Worksheet1. Green Scenario EF'!AB46*0.95+0.05*'Worksheet1. Green Scenario EF'!AB431</f>
        <v>0</v>
      </c>
      <c r="AB141" t="s">
        <v>36</v>
      </c>
      <c r="AC141" t="s">
        <v>36</v>
      </c>
      <c r="AD141" t="s">
        <v>36</v>
      </c>
      <c r="AE141" t="s">
        <v>36</v>
      </c>
      <c r="AF141" t="s">
        <v>36</v>
      </c>
      <c r="AG141" t="s">
        <v>36</v>
      </c>
    </row>
    <row r="142" spans="1:33" x14ac:dyDescent="0.25">
      <c r="A142" t="s">
        <v>34</v>
      </c>
      <c r="B142">
        <v>4</v>
      </c>
      <c r="C142">
        <v>25</v>
      </c>
      <c r="D142">
        <v>3</v>
      </c>
      <c r="E142" t="s">
        <v>35</v>
      </c>
      <c r="F142">
        <v>1</v>
      </c>
      <c r="G142">
        <v>2028</v>
      </c>
      <c r="H142">
        <v>39</v>
      </c>
      <c r="I142">
        <v>34.200000000000003</v>
      </c>
      <c r="J142">
        <v>0</v>
      </c>
      <c r="K142">
        <v>54.1</v>
      </c>
      <c r="L142">
        <v>0</v>
      </c>
      <c r="M142">
        <v>0.01</v>
      </c>
      <c r="N142">
        <v>0</v>
      </c>
      <c r="O142" s="1">
        <v>5.3109433962264096E-3</v>
      </c>
      <c r="P142">
        <v>0</v>
      </c>
      <c r="Q142">
        <v>0.42</v>
      </c>
      <c r="R142">
        <v>0</v>
      </c>
      <c r="S142">
        <v>79.58</v>
      </c>
      <c r="T142">
        <f>0.5*'Worksheet1. Green Scenario EF'!U1203+0.5*'Worksheet1. Green Scenario EF'!U47</f>
        <v>0.23625000000000002</v>
      </c>
      <c r="U142">
        <f>0.5*'Worksheet1. Green Scenario EF'!V1203+0.5*'Worksheet1. Green Scenario EF'!V47</f>
        <v>0</v>
      </c>
      <c r="V142">
        <f>0.5*'Worksheet1. Green Scenario EF'!W1203+0.5*'Worksheet1. Green Scenario EF'!W47</f>
        <v>0.65249999999999997</v>
      </c>
      <c r="W142">
        <f>0.5*'Worksheet1. Green Scenario EF'!X1203+0.5*'Worksheet1. Green Scenario EF'!X47</f>
        <v>0</v>
      </c>
      <c r="X142">
        <f>0.5*'Worksheet1. Green Scenario EF'!Y1203+0.5*'Worksheet1. Green Scenario EF'!Y47</f>
        <v>0.34875</v>
      </c>
      <c r="Y142">
        <f>0.5*'Worksheet1. Green Scenario EF'!Z1203+0.5*'Worksheet1. Green Scenario EF'!Z47</f>
        <v>0</v>
      </c>
      <c r="Z142">
        <f>0.5*'Worksheet1. Green Scenario EF'!AA1203+0.5*'Worksheet1. Green Scenario EF'!AA47</f>
        <v>2.0249999999999997E-2</v>
      </c>
      <c r="AA142">
        <f>'Worksheet1. Green Scenario EF'!AB47*1+0*'Worksheet1. Green Scenario EF'!AB432</f>
        <v>0</v>
      </c>
      <c r="AB142" t="s">
        <v>36</v>
      </c>
      <c r="AC142" t="s">
        <v>36</v>
      </c>
      <c r="AD142" t="s">
        <v>36</v>
      </c>
      <c r="AE142" t="s">
        <v>36</v>
      </c>
      <c r="AF142" t="s">
        <v>36</v>
      </c>
      <c r="AG142" t="s">
        <v>36</v>
      </c>
    </row>
    <row r="143" spans="1:33" x14ac:dyDescent="0.25">
      <c r="A143" t="s">
        <v>34</v>
      </c>
      <c r="B143">
        <v>4</v>
      </c>
      <c r="C143">
        <v>25</v>
      </c>
      <c r="D143">
        <v>3</v>
      </c>
      <c r="E143" t="s">
        <v>35</v>
      </c>
      <c r="F143">
        <v>1</v>
      </c>
      <c r="G143">
        <v>2029</v>
      </c>
      <c r="H143">
        <v>40</v>
      </c>
      <c r="I143">
        <v>34.200000000000003</v>
      </c>
      <c r="J143">
        <v>0</v>
      </c>
      <c r="K143">
        <v>54.1</v>
      </c>
      <c r="L143">
        <v>0</v>
      </c>
      <c r="M143">
        <v>0.01</v>
      </c>
      <c r="N143">
        <v>0</v>
      </c>
      <c r="O143" s="1">
        <v>5.3109433962264096E-3</v>
      </c>
      <c r="P143">
        <v>0</v>
      </c>
      <c r="Q143">
        <v>0.42</v>
      </c>
      <c r="R143">
        <v>0</v>
      </c>
      <c r="S143">
        <v>79.58</v>
      </c>
      <c r="T143">
        <f>0.5*'Worksheet1. Green Scenario EF'!U1204+0.5*'Worksheet1. Green Scenario EF'!U48</f>
        <v>0.23625000000000002</v>
      </c>
      <c r="U143">
        <f>0.5*'Worksheet1. Green Scenario EF'!V1204+0.5*'Worksheet1. Green Scenario EF'!V48</f>
        <v>0</v>
      </c>
      <c r="V143">
        <f>0.5*'Worksheet1. Green Scenario EF'!W1204+0.5*'Worksheet1. Green Scenario EF'!W48</f>
        <v>0.65249999999999997</v>
      </c>
      <c r="W143">
        <f>0.5*'Worksheet1. Green Scenario EF'!X1204+0.5*'Worksheet1. Green Scenario EF'!X48</f>
        <v>0</v>
      </c>
      <c r="X143">
        <f>0.5*'Worksheet1. Green Scenario EF'!Y1204+0.5*'Worksheet1. Green Scenario EF'!Y48</f>
        <v>0.34875</v>
      </c>
      <c r="Y143">
        <f>0.5*'Worksheet1. Green Scenario EF'!Z1204+0.5*'Worksheet1. Green Scenario EF'!Z48</f>
        <v>0</v>
      </c>
      <c r="Z143">
        <f>0.5*'Worksheet1. Green Scenario EF'!AA1204+0.5*'Worksheet1. Green Scenario EF'!AA48</f>
        <v>2.0249999999999997E-2</v>
      </c>
      <c r="AA143">
        <f>'Worksheet1. Green Scenario EF'!AB48*1+0*'Worksheet1. Green Scenario EF'!AB433</f>
        <v>0</v>
      </c>
      <c r="AB143" t="s">
        <v>36</v>
      </c>
      <c r="AC143" t="s">
        <v>36</v>
      </c>
      <c r="AD143" t="s">
        <v>36</v>
      </c>
      <c r="AE143" t="s">
        <v>36</v>
      </c>
      <c r="AF143" t="s">
        <v>36</v>
      </c>
      <c r="AG143" t="s">
        <v>36</v>
      </c>
    </row>
    <row r="144" spans="1:33" x14ac:dyDescent="0.25">
      <c r="A144" t="s">
        <v>34</v>
      </c>
      <c r="B144">
        <v>4</v>
      </c>
      <c r="C144">
        <v>25</v>
      </c>
      <c r="D144">
        <v>3</v>
      </c>
      <c r="E144" t="s">
        <v>35</v>
      </c>
      <c r="F144">
        <v>1</v>
      </c>
      <c r="G144">
        <v>2030</v>
      </c>
      <c r="H144">
        <v>41</v>
      </c>
      <c r="I144">
        <v>34.200000000000003</v>
      </c>
      <c r="J144">
        <v>0</v>
      </c>
      <c r="K144">
        <v>54.1</v>
      </c>
      <c r="L144">
        <v>0</v>
      </c>
      <c r="M144">
        <v>0.01</v>
      </c>
      <c r="N144">
        <v>0</v>
      </c>
      <c r="O144" s="1">
        <v>5.3109433962264096E-3</v>
      </c>
      <c r="P144">
        <v>0</v>
      </c>
      <c r="Q144">
        <v>0.42</v>
      </c>
      <c r="R144">
        <v>0</v>
      </c>
      <c r="S144">
        <v>79.58</v>
      </c>
      <c r="T144">
        <f>0.5*'Worksheet1. Green Scenario EF'!U1205+0.5*'Worksheet1. Green Scenario EF'!U49</f>
        <v>0.23625000000000002</v>
      </c>
      <c r="U144">
        <f>0.5*'Worksheet1. Green Scenario EF'!V1205+0.5*'Worksheet1. Green Scenario EF'!V49</f>
        <v>0</v>
      </c>
      <c r="V144">
        <f>0.5*'Worksheet1. Green Scenario EF'!W1205+0.5*'Worksheet1. Green Scenario EF'!W49</f>
        <v>0.65249999999999997</v>
      </c>
      <c r="W144">
        <f>0.5*'Worksheet1. Green Scenario EF'!X1205+0.5*'Worksheet1. Green Scenario EF'!X49</f>
        <v>0</v>
      </c>
      <c r="X144">
        <f>0.5*'Worksheet1. Green Scenario EF'!Y1205+0.5*'Worksheet1. Green Scenario EF'!Y49</f>
        <v>0.34875</v>
      </c>
      <c r="Y144">
        <f>0.5*'Worksheet1. Green Scenario EF'!Z1205+0.5*'Worksheet1. Green Scenario EF'!Z49</f>
        <v>0</v>
      </c>
      <c r="Z144">
        <f>0.5*'Worksheet1. Green Scenario EF'!AA1205+0.5*'Worksheet1. Green Scenario EF'!AA49</f>
        <v>2.0249999999999997E-2</v>
      </c>
      <c r="AA144">
        <f>'Worksheet1. Green Scenario EF'!AB49*1+0*'Worksheet1. Green Scenario EF'!AB434</f>
        <v>0</v>
      </c>
      <c r="AB144" t="s">
        <v>36</v>
      </c>
      <c r="AC144" t="s">
        <v>36</v>
      </c>
      <c r="AD144" t="s">
        <v>36</v>
      </c>
      <c r="AE144" t="s">
        <v>36</v>
      </c>
      <c r="AF144" t="s">
        <v>36</v>
      </c>
      <c r="AG144" t="s">
        <v>36</v>
      </c>
    </row>
    <row r="145" spans="1:33" x14ac:dyDescent="0.25">
      <c r="A145" t="s">
        <v>34</v>
      </c>
      <c r="B145">
        <v>4</v>
      </c>
      <c r="C145">
        <v>25</v>
      </c>
      <c r="D145">
        <v>3</v>
      </c>
      <c r="E145" t="s">
        <v>35</v>
      </c>
      <c r="F145">
        <v>1</v>
      </c>
      <c r="G145">
        <v>2031</v>
      </c>
      <c r="H145">
        <v>42</v>
      </c>
      <c r="I145">
        <v>34.200000000000003</v>
      </c>
      <c r="J145">
        <v>0</v>
      </c>
      <c r="K145">
        <v>54.1</v>
      </c>
      <c r="L145">
        <v>0</v>
      </c>
      <c r="M145">
        <v>0.01</v>
      </c>
      <c r="N145">
        <v>0</v>
      </c>
      <c r="O145" s="1">
        <v>5.3109433962264096E-3</v>
      </c>
      <c r="P145">
        <v>0</v>
      </c>
      <c r="Q145">
        <v>0.42</v>
      </c>
      <c r="R145">
        <v>0</v>
      </c>
      <c r="S145">
        <v>79.58</v>
      </c>
      <c r="T145">
        <f>0.5*'Worksheet1. Green Scenario EF'!U1206+0.5*'Worksheet1. Green Scenario EF'!U50</f>
        <v>0.23625000000000002</v>
      </c>
      <c r="U145">
        <f>0.5*'Worksheet1. Green Scenario EF'!V1206+0.5*'Worksheet1. Green Scenario EF'!V50</f>
        <v>0</v>
      </c>
      <c r="V145">
        <f>0.5*'Worksheet1. Green Scenario EF'!W1206+0.5*'Worksheet1. Green Scenario EF'!W50</f>
        <v>0.65249999999999997</v>
      </c>
      <c r="W145">
        <f>0.5*'Worksheet1. Green Scenario EF'!X1206+0.5*'Worksheet1. Green Scenario EF'!X50</f>
        <v>0</v>
      </c>
      <c r="X145">
        <f>0.5*'Worksheet1. Green Scenario EF'!Y1206+0.5*'Worksheet1. Green Scenario EF'!Y50</f>
        <v>0.34875</v>
      </c>
      <c r="Y145">
        <f>0.5*'Worksheet1. Green Scenario EF'!Z1206+0.5*'Worksheet1. Green Scenario EF'!Z50</f>
        <v>0</v>
      </c>
      <c r="Z145">
        <f>0.5*'Worksheet1. Green Scenario EF'!AA1206+0.5*'Worksheet1. Green Scenario EF'!AA50</f>
        <v>2.0249999999999997E-2</v>
      </c>
      <c r="AA145">
        <f>'Worksheet1. Green Scenario EF'!AB50*1+0*'Worksheet1. Green Scenario EF'!AB435</f>
        <v>0</v>
      </c>
      <c r="AB145" t="s">
        <v>36</v>
      </c>
      <c r="AC145" t="s">
        <v>36</v>
      </c>
      <c r="AD145" t="s">
        <v>36</v>
      </c>
      <c r="AE145" t="s">
        <v>36</v>
      </c>
      <c r="AF145" t="s">
        <v>36</v>
      </c>
      <c r="AG145" t="s">
        <v>36</v>
      </c>
    </row>
    <row r="146" spans="1:33" x14ac:dyDescent="0.25">
      <c r="A146" t="s">
        <v>34</v>
      </c>
      <c r="B146">
        <v>4</v>
      </c>
      <c r="C146">
        <v>25</v>
      </c>
      <c r="D146">
        <v>3</v>
      </c>
      <c r="E146" t="s">
        <v>35</v>
      </c>
      <c r="F146">
        <v>1</v>
      </c>
      <c r="G146">
        <v>2032</v>
      </c>
      <c r="H146">
        <v>43</v>
      </c>
      <c r="I146">
        <v>34.200000000000003</v>
      </c>
      <c r="J146">
        <v>0</v>
      </c>
      <c r="K146">
        <v>54.1</v>
      </c>
      <c r="L146">
        <v>0</v>
      </c>
      <c r="M146">
        <v>0.01</v>
      </c>
      <c r="N146">
        <v>0</v>
      </c>
      <c r="O146" s="1">
        <v>5.3109433962264096E-3</v>
      </c>
      <c r="P146">
        <v>0</v>
      </c>
      <c r="Q146">
        <v>0.42</v>
      </c>
      <c r="R146">
        <v>0</v>
      </c>
      <c r="S146">
        <v>79.58</v>
      </c>
      <c r="T146">
        <f>0.5*'Worksheet1. Green Scenario EF'!U1207+0.5*'Worksheet1. Green Scenario EF'!U51</f>
        <v>0.23625000000000002</v>
      </c>
      <c r="U146">
        <f>0.5*'Worksheet1. Green Scenario EF'!V1207+0.5*'Worksheet1. Green Scenario EF'!V51</f>
        <v>0</v>
      </c>
      <c r="V146">
        <f>0.5*'Worksheet1. Green Scenario EF'!W1207+0.5*'Worksheet1. Green Scenario EF'!W51</f>
        <v>0.65249999999999997</v>
      </c>
      <c r="W146">
        <f>0.5*'Worksheet1. Green Scenario EF'!X1207+0.5*'Worksheet1. Green Scenario EF'!X51</f>
        <v>0</v>
      </c>
      <c r="X146">
        <f>0.5*'Worksheet1. Green Scenario EF'!Y1207+0.5*'Worksheet1. Green Scenario EF'!Y51</f>
        <v>0.34875</v>
      </c>
      <c r="Y146">
        <f>0.5*'Worksheet1. Green Scenario EF'!Z1207+0.5*'Worksheet1. Green Scenario EF'!Z51</f>
        <v>0</v>
      </c>
      <c r="Z146">
        <f>0.5*'Worksheet1. Green Scenario EF'!AA1207+0.5*'Worksheet1. Green Scenario EF'!AA51</f>
        <v>2.0249999999999997E-2</v>
      </c>
      <c r="AA146">
        <f>'Worksheet1. Green Scenario EF'!AB51*1+0*'Worksheet1. Green Scenario EF'!AB436</f>
        <v>0</v>
      </c>
      <c r="AB146" t="s">
        <v>36</v>
      </c>
      <c r="AC146" t="s">
        <v>36</v>
      </c>
      <c r="AD146" t="s">
        <v>36</v>
      </c>
      <c r="AE146" t="s">
        <v>36</v>
      </c>
      <c r="AF146" t="s">
        <v>36</v>
      </c>
      <c r="AG146" t="s">
        <v>36</v>
      </c>
    </row>
    <row r="147" spans="1:33" x14ac:dyDescent="0.25">
      <c r="A147" t="s">
        <v>34</v>
      </c>
      <c r="B147">
        <v>4</v>
      </c>
      <c r="C147">
        <v>25</v>
      </c>
      <c r="D147">
        <v>3</v>
      </c>
      <c r="E147" t="s">
        <v>35</v>
      </c>
      <c r="F147">
        <v>1</v>
      </c>
      <c r="G147">
        <v>2033</v>
      </c>
      <c r="H147">
        <v>44</v>
      </c>
      <c r="I147">
        <v>34.200000000000003</v>
      </c>
      <c r="J147">
        <v>0</v>
      </c>
      <c r="K147">
        <v>54.1</v>
      </c>
      <c r="L147">
        <v>0</v>
      </c>
      <c r="M147">
        <v>0.01</v>
      </c>
      <c r="N147">
        <v>0</v>
      </c>
      <c r="O147" s="1">
        <v>5.3109433962264096E-3</v>
      </c>
      <c r="P147">
        <v>0</v>
      </c>
      <c r="Q147">
        <v>0.42</v>
      </c>
      <c r="R147">
        <v>0</v>
      </c>
      <c r="S147">
        <v>79.58</v>
      </c>
      <c r="T147">
        <f>0.5*'Worksheet1. Green Scenario EF'!U1208+0.5*'Worksheet1. Green Scenario EF'!U52</f>
        <v>0.23625000000000002</v>
      </c>
      <c r="U147">
        <f>0.5*'Worksheet1. Green Scenario EF'!V1208+0.5*'Worksheet1. Green Scenario EF'!V52</f>
        <v>0</v>
      </c>
      <c r="V147">
        <f>0.5*'Worksheet1. Green Scenario EF'!W1208+0.5*'Worksheet1. Green Scenario EF'!W52</f>
        <v>0.65249999999999997</v>
      </c>
      <c r="W147">
        <f>0.5*'Worksheet1. Green Scenario EF'!X1208+0.5*'Worksheet1. Green Scenario EF'!X52</f>
        <v>0</v>
      </c>
      <c r="X147">
        <f>0.5*'Worksheet1. Green Scenario EF'!Y1208+0.5*'Worksheet1. Green Scenario EF'!Y52</f>
        <v>0.34875</v>
      </c>
      <c r="Y147">
        <f>0.5*'Worksheet1. Green Scenario EF'!Z1208+0.5*'Worksheet1. Green Scenario EF'!Z52</f>
        <v>0</v>
      </c>
      <c r="Z147">
        <f>0.5*'Worksheet1. Green Scenario EF'!AA1208+0.5*'Worksheet1. Green Scenario EF'!AA52</f>
        <v>2.0249999999999997E-2</v>
      </c>
      <c r="AA147">
        <f>'Worksheet1. Green Scenario EF'!AB52*1+0*'Worksheet1. Green Scenario EF'!AB437</f>
        <v>0</v>
      </c>
      <c r="AB147" t="s">
        <v>36</v>
      </c>
      <c r="AC147" t="s">
        <v>36</v>
      </c>
      <c r="AD147" t="s">
        <v>36</v>
      </c>
      <c r="AE147" t="s">
        <v>36</v>
      </c>
      <c r="AF147" t="s">
        <v>36</v>
      </c>
      <c r="AG147" t="s">
        <v>36</v>
      </c>
    </row>
    <row r="148" spans="1:33" x14ac:dyDescent="0.25">
      <c r="A148" t="s">
        <v>34</v>
      </c>
      <c r="B148">
        <v>4</v>
      </c>
      <c r="C148">
        <v>25</v>
      </c>
      <c r="D148">
        <v>3</v>
      </c>
      <c r="E148" t="s">
        <v>35</v>
      </c>
      <c r="F148">
        <v>1</v>
      </c>
      <c r="G148">
        <v>2034</v>
      </c>
      <c r="H148">
        <v>45</v>
      </c>
      <c r="I148">
        <v>34.200000000000003</v>
      </c>
      <c r="J148">
        <v>0</v>
      </c>
      <c r="K148">
        <v>54.1</v>
      </c>
      <c r="L148">
        <v>0</v>
      </c>
      <c r="M148">
        <v>0.01</v>
      </c>
      <c r="N148">
        <v>0</v>
      </c>
      <c r="O148" s="1">
        <v>5.3109433962264096E-3</v>
      </c>
      <c r="P148">
        <v>0</v>
      </c>
      <c r="Q148">
        <v>0.42</v>
      </c>
      <c r="R148">
        <v>0</v>
      </c>
      <c r="S148">
        <v>79.58</v>
      </c>
      <c r="T148">
        <f>0.5*'Worksheet1. Green Scenario EF'!U1209+0.5*'Worksheet1. Green Scenario EF'!U53</f>
        <v>0.23625000000000002</v>
      </c>
      <c r="U148">
        <f>0.5*'Worksheet1. Green Scenario EF'!V1209+0.5*'Worksheet1. Green Scenario EF'!V53</f>
        <v>0</v>
      </c>
      <c r="V148">
        <f>0.5*'Worksheet1. Green Scenario EF'!W1209+0.5*'Worksheet1. Green Scenario EF'!W53</f>
        <v>0.65249999999999997</v>
      </c>
      <c r="W148">
        <f>0.5*'Worksheet1. Green Scenario EF'!X1209+0.5*'Worksheet1. Green Scenario EF'!X53</f>
        <v>0</v>
      </c>
      <c r="X148">
        <f>0.5*'Worksheet1. Green Scenario EF'!Y1209+0.5*'Worksheet1. Green Scenario EF'!Y53</f>
        <v>0.34875</v>
      </c>
      <c r="Y148">
        <f>0.5*'Worksheet1. Green Scenario EF'!Z1209+0.5*'Worksheet1. Green Scenario EF'!Z53</f>
        <v>0</v>
      </c>
      <c r="Z148">
        <f>0.5*'Worksheet1. Green Scenario EF'!AA1209+0.5*'Worksheet1. Green Scenario EF'!AA53</f>
        <v>2.0249999999999997E-2</v>
      </c>
      <c r="AA148">
        <f>'Worksheet1. Green Scenario EF'!AB53*1+0*'Worksheet1. Green Scenario EF'!AB438</f>
        <v>0</v>
      </c>
      <c r="AB148" t="s">
        <v>36</v>
      </c>
      <c r="AC148" t="s">
        <v>36</v>
      </c>
      <c r="AD148" t="s">
        <v>36</v>
      </c>
      <c r="AE148" t="s">
        <v>36</v>
      </c>
      <c r="AF148" t="s">
        <v>36</v>
      </c>
      <c r="AG148" t="s">
        <v>36</v>
      </c>
    </row>
    <row r="149" spans="1:33" x14ac:dyDescent="0.25">
      <c r="A149" t="s">
        <v>34</v>
      </c>
      <c r="B149">
        <v>4</v>
      </c>
      <c r="C149">
        <v>25</v>
      </c>
      <c r="D149">
        <v>3</v>
      </c>
      <c r="E149" t="s">
        <v>35</v>
      </c>
      <c r="F149">
        <v>1</v>
      </c>
      <c r="G149">
        <v>2035</v>
      </c>
      <c r="H149">
        <v>46</v>
      </c>
      <c r="I149">
        <v>34.200000000000003</v>
      </c>
      <c r="J149">
        <v>0</v>
      </c>
      <c r="K149">
        <v>54.1</v>
      </c>
      <c r="L149">
        <v>0</v>
      </c>
      <c r="M149">
        <v>0.01</v>
      </c>
      <c r="N149">
        <v>0</v>
      </c>
      <c r="O149" s="1">
        <v>5.3109433962264096E-3</v>
      </c>
      <c r="P149">
        <v>0</v>
      </c>
      <c r="Q149">
        <v>0.42</v>
      </c>
      <c r="R149">
        <v>0</v>
      </c>
      <c r="S149">
        <v>79.58</v>
      </c>
      <c r="T149">
        <f>0.5*'Worksheet1. Green Scenario EF'!U1210+0.5*'Worksheet1. Green Scenario EF'!U54</f>
        <v>0.23625000000000002</v>
      </c>
      <c r="U149">
        <f>0.5*'Worksheet1. Green Scenario EF'!V1210+0.5*'Worksheet1. Green Scenario EF'!V54</f>
        <v>0</v>
      </c>
      <c r="V149">
        <f>0.5*'Worksheet1. Green Scenario EF'!W1210+0.5*'Worksheet1. Green Scenario EF'!W54</f>
        <v>0.65249999999999997</v>
      </c>
      <c r="W149">
        <f>0.5*'Worksheet1. Green Scenario EF'!X1210+0.5*'Worksheet1. Green Scenario EF'!X54</f>
        <v>0</v>
      </c>
      <c r="X149">
        <f>0.5*'Worksheet1. Green Scenario EF'!Y1210+0.5*'Worksheet1. Green Scenario EF'!Y54</f>
        <v>0.34875</v>
      </c>
      <c r="Y149">
        <f>0.5*'Worksheet1. Green Scenario EF'!Z1210+0.5*'Worksheet1. Green Scenario EF'!Z54</f>
        <v>0</v>
      </c>
      <c r="Z149">
        <f>0.5*'Worksheet1. Green Scenario EF'!AA1210+0.5*'Worksheet1. Green Scenario EF'!AA54</f>
        <v>2.0249999999999997E-2</v>
      </c>
      <c r="AA149">
        <f>'Worksheet1. Green Scenario EF'!AB54*1+0*'Worksheet1. Green Scenario EF'!AB439</f>
        <v>0</v>
      </c>
      <c r="AB149" t="s">
        <v>36</v>
      </c>
      <c r="AC149" t="s">
        <v>36</v>
      </c>
      <c r="AD149" t="s">
        <v>36</v>
      </c>
      <c r="AE149" t="s">
        <v>36</v>
      </c>
      <c r="AF149" t="s">
        <v>36</v>
      </c>
      <c r="AG149" t="s">
        <v>36</v>
      </c>
    </row>
    <row r="150" spans="1:33" x14ac:dyDescent="0.25">
      <c r="A150" t="s">
        <v>34</v>
      </c>
      <c r="B150">
        <v>4</v>
      </c>
      <c r="C150">
        <v>25</v>
      </c>
      <c r="D150">
        <v>3</v>
      </c>
      <c r="E150" t="s">
        <v>35</v>
      </c>
      <c r="F150">
        <v>1</v>
      </c>
      <c r="G150">
        <v>2036</v>
      </c>
      <c r="H150">
        <v>47</v>
      </c>
      <c r="I150">
        <v>34.200000000000003</v>
      </c>
      <c r="J150">
        <v>0</v>
      </c>
      <c r="K150">
        <v>54.1</v>
      </c>
      <c r="L150">
        <v>0</v>
      </c>
      <c r="M150">
        <v>0.01</v>
      </c>
      <c r="N150">
        <v>0</v>
      </c>
      <c r="O150" s="1">
        <v>5.3109433962264096E-3</v>
      </c>
      <c r="P150">
        <v>0</v>
      </c>
      <c r="Q150">
        <v>0.42</v>
      </c>
      <c r="R150">
        <v>0</v>
      </c>
      <c r="S150">
        <v>79.58</v>
      </c>
      <c r="T150">
        <f>0.5*'Worksheet1. Green Scenario EF'!U1211+0.5*'Worksheet1. Green Scenario EF'!U55</f>
        <v>0.23625000000000002</v>
      </c>
      <c r="U150">
        <f>0.5*'Worksheet1. Green Scenario EF'!V1211+0.5*'Worksheet1. Green Scenario EF'!V55</f>
        <v>0</v>
      </c>
      <c r="V150">
        <f>0.5*'Worksheet1. Green Scenario EF'!W1211+0.5*'Worksheet1. Green Scenario EF'!W55</f>
        <v>0.65249999999999997</v>
      </c>
      <c r="W150">
        <f>0.5*'Worksheet1. Green Scenario EF'!X1211+0.5*'Worksheet1. Green Scenario EF'!X55</f>
        <v>0</v>
      </c>
      <c r="X150">
        <f>0.5*'Worksheet1. Green Scenario EF'!Y1211+0.5*'Worksheet1. Green Scenario EF'!Y55</f>
        <v>0.34875</v>
      </c>
      <c r="Y150">
        <f>0.5*'Worksheet1. Green Scenario EF'!Z1211+0.5*'Worksheet1. Green Scenario EF'!Z55</f>
        <v>0</v>
      </c>
      <c r="Z150">
        <f>0.5*'Worksheet1. Green Scenario EF'!AA1211+0.5*'Worksheet1. Green Scenario EF'!AA55</f>
        <v>2.0249999999999997E-2</v>
      </c>
      <c r="AA150">
        <f>'Worksheet1. Green Scenario EF'!AB55*1+0*'Worksheet1. Green Scenario EF'!AB440</f>
        <v>0</v>
      </c>
      <c r="AB150" t="s">
        <v>36</v>
      </c>
      <c r="AC150" t="s">
        <v>36</v>
      </c>
      <c r="AD150" t="s">
        <v>36</v>
      </c>
      <c r="AE150" t="s">
        <v>36</v>
      </c>
      <c r="AF150" t="s">
        <v>36</v>
      </c>
      <c r="AG150" t="s">
        <v>36</v>
      </c>
    </row>
    <row r="151" spans="1:33" x14ac:dyDescent="0.25">
      <c r="A151" t="s">
        <v>34</v>
      </c>
      <c r="B151">
        <v>4</v>
      </c>
      <c r="C151">
        <v>25</v>
      </c>
      <c r="D151">
        <v>3</v>
      </c>
      <c r="E151" t="s">
        <v>35</v>
      </c>
      <c r="F151">
        <v>1</v>
      </c>
      <c r="G151">
        <v>2037</v>
      </c>
      <c r="H151">
        <v>48</v>
      </c>
      <c r="I151">
        <v>34.200000000000003</v>
      </c>
      <c r="J151">
        <v>0</v>
      </c>
      <c r="K151">
        <v>54.1</v>
      </c>
      <c r="L151">
        <v>0</v>
      </c>
      <c r="M151">
        <v>0.01</v>
      </c>
      <c r="N151">
        <v>0</v>
      </c>
      <c r="O151" s="1">
        <v>5.3109433962264096E-3</v>
      </c>
      <c r="P151">
        <v>0</v>
      </c>
      <c r="Q151">
        <v>0.42</v>
      </c>
      <c r="R151">
        <v>0</v>
      </c>
      <c r="S151">
        <v>79.58</v>
      </c>
      <c r="T151">
        <f>0.5*'Worksheet1. Green Scenario EF'!U1212+0.5*'Worksheet1. Green Scenario EF'!U56</f>
        <v>0.23625000000000002</v>
      </c>
      <c r="U151">
        <f>0.5*'Worksheet1. Green Scenario EF'!V1212+0.5*'Worksheet1. Green Scenario EF'!V56</f>
        <v>0</v>
      </c>
      <c r="V151">
        <f>0.5*'Worksheet1. Green Scenario EF'!W1212+0.5*'Worksheet1. Green Scenario EF'!W56</f>
        <v>0.65249999999999997</v>
      </c>
      <c r="W151">
        <f>0.5*'Worksheet1. Green Scenario EF'!X1212+0.5*'Worksheet1. Green Scenario EF'!X56</f>
        <v>0</v>
      </c>
      <c r="X151">
        <f>0.5*'Worksheet1. Green Scenario EF'!Y1212+0.5*'Worksheet1. Green Scenario EF'!Y56</f>
        <v>0.34875</v>
      </c>
      <c r="Y151">
        <f>0.5*'Worksheet1. Green Scenario EF'!Z1212+0.5*'Worksheet1. Green Scenario EF'!Z56</f>
        <v>0</v>
      </c>
      <c r="Z151">
        <f>0.5*'Worksheet1. Green Scenario EF'!AA1212+0.5*'Worksheet1. Green Scenario EF'!AA56</f>
        <v>2.0249999999999997E-2</v>
      </c>
      <c r="AA151">
        <f>'Worksheet1. Green Scenario EF'!AB56*1+0*'Worksheet1. Green Scenario EF'!AB441</f>
        <v>0</v>
      </c>
      <c r="AB151" t="s">
        <v>36</v>
      </c>
      <c r="AC151" t="s">
        <v>36</v>
      </c>
      <c r="AD151" t="s">
        <v>36</v>
      </c>
      <c r="AE151" t="s">
        <v>36</v>
      </c>
      <c r="AF151" t="s">
        <v>36</v>
      </c>
      <c r="AG151" t="s">
        <v>36</v>
      </c>
    </row>
    <row r="152" spans="1:33" x14ac:dyDescent="0.25">
      <c r="A152" t="s">
        <v>34</v>
      </c>
      <c r="B152">
        <v>4</v>
      </c>
      <c r="C152">
        <v>25</v>
      </c>
      <c r="D152">
        <v>3</v>
      </c>
      <c r="E152" t="s">
        <v>35</v>
      </c>
      <c r="F152">
        <v>1</v>
      </c>
      <c r="G152">
        <v>2038</v>
      </c>
      <c r="H152">
        <v>49</v>
      </c>
      <c r="I152">
        <v>34.200000000000003</v>
      </c>
      <c r="J152">
        <v>0</v>
      </c>
      <c r="K152">
        <v>54.1</v>
      </c>
      <c r="L152">
        <v>0</v>
      </c>
      <c r="M152">
        <v>0.01</v>
      </c>
      <c r="N152">
        <v>0</v>
      </c>
      <c r="O152" s="1">
        <v>5.3109433962264096E-3</v>
      </c>
      <c r="P152">
        <v>0</v>
      </c>
      <c r="Q152">
        <v>0.42</v>
      </c>
      <c r="R152">
        <v>0</v>
      </c>
      <c r="S152">
        <v>79.58</v>
      </c>
      <c r="T152">
        <f>0.5*'Worksheet1. Green Scenario EF'!U1213+0.5*'Worksheet1. Green Scenario EF'!U57</f>
        <v>0.23625000000000002</v>
      </c>
      <c r="U152">
        <f>0.5*'Worksheet1. Green Scenario EF'!V1213+0.5*'Worksheet1. Green Scenario EF'!V57</f>
        <v>0</v>
      </c>
      <c r="V152">
        <f>0.5*'Worksheet1. Green Scenario EF'!W1213+0.5*'Worksheet1. Green Scenario EF'!W57</f>
        <v>0.65249999999999997</v>
      </c>
      <c r="W152">
        <f>0.5*'Worksheet1. Green Scenario EF'!X1213+0.5*'Worksheet1. Green Scenario EF'!X57</f>
        <v>0</v>
      </c>
      <c r="X152">
        <f>0.5*'Worksheet1. Green Scenario EF'!Y1213+0.5*'Worksheet1. Green Scenario EF'!Y57</f>
        <v>0.34875</v>
      </c>
      <c r="Y152">
        <f>0.5*'Worksheet1. Green Scenario EF'!Z1213+0.5*'Worksheet1. Green Scenario EF'!Z57</f>
        <v>0</v>
      </c>
      <c r="Z152">
        <f>0.5*'Worksheet1. Green Scenario EF'!AA1213+0.5*'Worksheet1. Green Scenario EF'!AA57</f>
        <v>2.0249999999999997E-2</v>
      </c>
      <c r="AA152">
        <f>'Worksheet1. Green Scenario EF'!AB57*1+0*'Worksheet1. Green Scenario EF'!AB442</f>
        <v>0</v>
      </c>
      <c r="AB152" t="s">
        <v>36</v>
      </c>
      <c r="AC152" t="s">
        <v>36</v>
      </c>
      <c r="AD152" t="s">
        <v>36</v>
      </c>
      <c r="AE152" t="s">
        <v>36</v>
      </c>
      <c r="AF152" t="s">
        <v>36</v>
      </c>
      <c r="AG152" t="s">
        <v>36</v>
      </c>
    </row>
    <row r="153" spans="1:33" x14ac:dyDescent="0.25">
      <c r="A153" t="s">
        <v>34</v>
      </c>
      <c r="B153">
        <v>4</v>
      </c>
      <c r="C153">
        <v>25</v>
      </c>
      <c r="D153">
        <v>3</v>
      </c>
      <c r="E153" t="s">
        <v>35</v>
      </c>
      <c r="F153">
        <v>1</v>
      </c>
      <c r="G153">
        <v>2039</v>
      </c>
      <c r="H153">
        <v>50</v>
      </c>
      <c r="I153">
        <v>34.200000000000003</v>
      </c>
      <c r="J153">
        <v>0</v>
      </c>
      <c r="K153">
        <v>54.1</v>
      </c>
      <c r="L153">
        <v>0</v>
      </c>
      <c r="M153">
        <v>0.01</v>
      </c>
      <c r="N153">
        <v>0</v>
      </c>
      <c r="O153" s="1">
        <v>5.3109433962264096E-3</v>
      </c>
      <c r="P153">
        <v>0</v>
      </c>
      <c r="Q153">
        <v>0.42</v>
      </c>
      <c r="R153">
        <v>0</v>
      </c>
      <c r="S153">
        <v>79.58</v>
      </c>
      <c r="T153">
        <f>0.5*'Worksheet1. Green Scenario EF'!U1214+0.5*'Worksheet1. Green Scenario EF'!U58</f>
        <v>0.23625000000000002</v>
      </c>
      <c r="U153">
        <f>0.5*'Worksheet1. Green Scenario EF'!V1214+0.5*'Worksheet1. Green Scenario EF'!V58</f>
        <v>0</v>
      </c>
      <c r="V153">
        <f>0.5*'Worksheet1. Green Scenario EF'!W1214+0.5*'Worksheet1. Green Scenario EF'!W58</f>
        <v>0.65249999999999997</v>
      </c>
      <c r="W153">
        <f>0.5*'Worksheet1. Green Scenario EF'!X1214+0.5*'Worksheet1. Green Scenario EF'!X58</f>
        <v>0</v>
      </c>
      <c r="X153">
        <f>0.5*'Worksheet1. Green Scenario EF'!Y1214+0.5*'Worksheet1. Green Scenario EF'!Y58</f>
        <v>0.34875</v>
      </c>
      <c r="Y153">
        <f>0.5*'Worksheet1. Green Scenario EF'!Z1214+0.5*'Worksheet1. Green Scenario EF'!Z58</f>
        <v>0</v>
      </c>
      <c r="Z153">
        <f>0.5*'Worksheet1. Green Scenario EF'!AA1214+0.5*'Worksheet1. Green Scenario EF'!AA58</f>
        <v>2.0249999999999997E-2</v>
      </c>
      <c r="AA153">
        <f>'Worksheet1. Green Scenario EF'!AB58*1+0*'Worksheet1. Green Scenario EF'!AB443</f>
        <v>0</v>
      </c>
      <c r="AB153" t="s">
        <v>36</v>
      </c>
      <c r="AC153" t="s">
        <v>36</v>
      </c>
      <c r="AD153" t="s">
        <v>36</v>
      </c>
      <c r="AE153" t="s">
        <v>36</v>
      </c>
      <c r="AF153" t="s">
        <v>36</v>
      </c>
      <c r="AG153" t="s">
        <v>36</v>
      </c>
    </row>
    <row r="154" spans="1:33" x14ac:dyDescent="0.25">
      <c r="A154" t="s">
        <v>34</v>
      </c>
      <c r="B154">
        <v>4</v>
      </c>
      <c r="C154">
        <v>25</v>
      </c>
      <c r="D154">
        <v>3</v>
      </c>
      <c r="E154" t="s">
        <v>35</v>
      </c>
      <c r="F154">
        <v>1</v>
      </c>
      <c r="G154">
        <v>2040</v>
      </c>
      <c r="H154">
        <v>51</v>
      </c>
      <c r="I154">
        <v>34.200000000000003</v>
      </c>
      <c r="J154">
        <v>0</v>
      </c>
      <c r="K154">
        <v>54.1</v>
      </c>
      <c r="L154">
        <v>0</v>
      </c>
      <c r="M154">
        <v>0.01</v>
      </c>
      <c r="N154">
        <v>0</v>
      </c>
      <c r="O154" s="1">
        <v>5.3109433962264096E-3</v>
      </c>
      <c r="P154">
        <v>0</v>
      </c>
      <c r="Q154">
        <v>0.42</v>
      </c>
      <c r="R154">
        <v>0</v>
      </c>
      <c r="S154">
        <v>79.58</v>
      </c>
      <c r="T154">
        <f>0.5*'Worksheet1. Green Scenario EF'!U1215+0.5*'Worksheet1. Green Scenario EF'!U59</f>
        <v>0.23625000000000002</v>
      </c>
      <c r="U154">
        <f>0.5*'Worksheet1. Green Scenario EF'!V1215+0.5*'Worksheet1. Green Scenario EF'!V59</f>
        <v>0</v>
      </c>
      <c r="V154">
        <f>0.5*'Worksheet1. Green Scenario EF'!W1215+0.5*'Worksheet1. Green Scenario EF'!W59</f>
        <v>0.65249999999999997</v>
      </c>
      <c r="W154">
        <f>0.5*'Worksheet1. Green Scenario EF'!X1215+0.5*'Worksheet1. Green Scenario EF'!X59</f>
        <v>0</v>
      </c>
      <c r="X154">
        <f>0.5*'Worksheet1. Green Scenario EF'!Y1215+0.5*'Worksheet1. Green Scenario EF'!Y59</f>
        <v>0.34875</v>
      </c>
      <c r="Y154">
        <f>0.5*'Worksheet1. Green Scenario EF'!Z1215+0.5*'Worksheet1. Green Scenario EF'!Z59</f>
        <v>0</v>
      </c>
      <c r="Z154">
        <f>0.5*'Worksheet1. Green Scenario EF'!AA1215+0.5*'Worksheet1. Green Scenario EF'!AA59</f>
        <v>2.0249999999999997E-2</v>
      </c>
      <c r="AA154">
        <f>'Worksheet1. Green Scenario EF'!AB59*1+0*'Worksheet1. Green Scenario EF'!AB444</f>
        <v>0</v>
      </c>
      <c r="AB154" t="s">
        <v>36</v>
      </c>
      <c r="AC154" t="s">
        <v>36</v>
      </c>
      <c r="AD154" t="s">
        <v>36</v>
      </c>
      <c r="AE154" t="s">
        <v>36</v>
      </c>
      <c r="AF154" t="s">
        <v>36</v>
      </c>
      <c r="AG154" t="s">
        <v>36</v>
      </c>
    </row>
    <row r="155" spans="1:33" x14ac:dyDescent="0.25">
      <c r="A155" t="s">
        <v>34</v>
      </c>
      <c r="B155">
        <v>4</v>
      </c>
      <c r="C155">
        <v>50</v>
      </c>
      <c r="D155">
        <v>4</v>
      </c>
      <c r="E155" t="s">
        <v>35</v>
      </c>
      <c r="F155">
        <v>1</v>
      </c>
      <c r="G155">
        <v>1990</v>
      </c>
      <c r="H155">
        <v>1</v>
      </c>
      <c r="I155">
        <v>34.200000000000003</v>
      </c>
      <c r="J155">
        <v>0</v>
      </c>
      <c r="K155">
        <v>54.1</v>
      </c>
      <c r="L155">
        <v>0</v>
      </c>
      <c r="M155">
        <v>0.01</v>
      </c>
      <c r="N155">
        <v>0</v>
      </c>
      <c r="O155" s="1">
        <v>7.7893836477987394E-2</v>
      </c>
      <c r="P155">
        <v>0</v>
      </c>
      <c r="Q155">
        <v>0.42</v>
      </c>
      <c r="R155">
        <v>0</v>
      </c>
      <c r="S155">
        <v>142.69</v>
      </c>
      <c r="T155">
        <v>3.23</v>
      </c>
      <c r="U155">
        <v>0</v>
      </c>
      <c r="V155">
        <v>12.57</v>
      </c>
      <c r="W155">
        <v>0</v>
      </c>
      <c r="X155">
        <v>6.77</v>
      </c>
      <c r="Y155">
        <v>0</v>
      </c>
      <c r="Z155">
        <v>1.07</v>
      </c>
      <c r="AA155">
        <v>0</v>
      </c>
      <c r="AB155" t="s">
        <v>36</v>
      </c>
      <c r="AC155" t="s">
        <v>36</v>
      </c>
      <c r="AD155" t="s">
        <v>36</v>
      </c>
      <c r="AE155" t="s">
        <v>36</v>
      </c>
      <c r="AF155" t="s">
        <v>36</v>
      </c>
      <c r="AG155" t="s">
        <v>36</v>
      </c>
    </row>
    <row r="156" spans="1:33" x14ac:dyDescent="0.25">
      <c r="A156" t="s">
        <v>34</v>
      </c>
      <c r="B156">
        <v>4</v>
      </c>
      <c r="C156">
        <v>50</v>
      </c>
      <c r="D156">
        <v>4</v>
      </c>
      <c r="E156" t="s">
        <v>35</v>
      </c>
      <c r="F156">
        <v>1</v>
      </c>
      <c r="G156">
        <v>1991</v>
      </c>
      <c r="H156">
        <v>2</v>
      </c>
      <c r="I156">
        <v>34.200000000000003</v>
      </c>
      <c r="J156">
        <v>0</v>
      </c>
      <c r="K156">
        <v>54.1</v>
      </c>
      <c r="L156">
        <v>0</v>
      </c>
      <c r="M156">
        <v>0.01</v>
      </c>
      <c r="N156">
        <v>0</v>
      </c>
      <c r="O156" s="1">
        <v>5.3463496855345898E-2</v>
      </c>
      <c r="P156">
        <v>0</v>
      </c>
      <c r="Q156">
        <v>0.42</v>
      </c>
      <c r="R156">
        <v>0</v>
      </c>
      <c r="S156">
        <v>142.69</v>
      </c>
      <c r="T156">
        <v>3.23</v>
      </c>
      <c r="U156">
        <v>0</v>
      </c>
      <c r="V156">
        <v>12.57</v>
      </c>
      <c r="W156">
        <v>0</v>
      </c>
      <c r="X156">
        <v>6.77</v>
      </c>
      <c r="Y156">
        <v>0</v>
      </c>
      <c r="Z156">
        <v>1.07</v>
      </c>
      <c r="AA156">
        <v>0</v>
      </c>
      <c r="AB156" t="s">
        <v>36</v>
      </c>
      <c r="AC156" t="s">
        <v>36</v>
      </c>
      <c r="AD156" t="s">
        <v>36</v>
      </c>
      <c r="AE156" t="s">
        <v>36</v>
      </c>
      <c r="AF156" t="s">
        <v>36</v>
      </c>
      <c r="AG156" t="s">
        <v>36</v>
      </c>
    </row>
    <row r="157" spans="1:33" x14ac:dyDescent="0.25">
      <c r="A157" t="s">
        <v>34</v>
      </c>
      <c r="B157">
        <v>4</v>
      </c>
      <c r="C157">
        <v>50</v>
      </c>
      <c r="D157">
        <v>4</v>
      </c>
      <c r="E157" t="s">
        <v>35</v>
      </c>
      <c r="F157">
        <v>1</v>
      </c>
      <c r="G157">
        <v>1992</v>
      </c>
      <c r="H157">
        <v>3</v>
      </c>
      <c r="I157">
        <v>34.200000000000003</v>
      </c>
      <c r="J157">
        <v>0</v>
      </c>
      <c r="K157">
        <v>54.1</v>
      </c>
      <c r="L157">
        <v>0</v>
      </c>
      <c r="M157">
        <v>0.01</v>
      </c>
      <c r="N157">
        <v>0</v>
      </c>
      <c r="O157" s="1">
        <v>5.3463496855345898E-2</v>
      </c>
      <c r="P157">
        <v>0</v>
      </c>
      <c r="Q157">
        <v>0.42</v>
      </c>
      <c r="R157">
        <v>0</v>
      </c>
      <c r="S157">
        <v>142.69</v>
      </c>
      <c r="T157">
        <v>3.23</v>
      </c>
      <c r="U157">
        <v>0</v>
      </c>
      <c r="V157">
        <v>12.57</v>
      </c>
      <c r="W157">
        <v>0</v>
      </c>
      <c r="X157">
        <v>6.77</v>
      </c>
      <c r="Y157">
        <v>0</v>
      </c>
      <c r="Z157">
        <v>1.07</v>
      </c>
      <c r="AA157">
        <v>0</v>
      </c>
      <c r="AB157" t="s">
        <v>36</v>
      </c>
      <c r="AC157" t="s">
        <v>36</v>
      </c>
      <c r="AD157" t="s">
        <v>36</v>
      </c>
      <c r="AE157" t="s">
        <v>36</v>
      </c>
      <c r="AF157" t="s">
        <v>36</v>
      </c>
      <c r="AG157" t="s">
        <v>36</v>
      </c>
    </row>
    <row r="158" spans="1:33" x14ac:dyDescent="0.25">
      <c r="A158" t="s">
        <v>34</v>
      </c>
      <c r="B158">
        <v>4</v>
      </c>
      <c r="C158">
        <v>50</v>
      </c>
      <c r="D158">
        <v>4</v>
      </c>
      <c r="E158" t="s">
        <v>35</v>
      </c>
      <c r="F158">
        <v>1</v>
      </c>
      <c r="G158">
        <v>1993</v>
      </c>
      <c r="H158">
        <v>4</v>
      </c>
      <c r="I158">
        <v>34.200000000000003</v>
      </c>
      <c r="J158">
        <v>0</v>
      </c>
      <c r="K158">
        <v>54.1</v>
      </c>
      <c r="L158">
        <v>0</v>
      </c>
      <c r="M158">
        <v>0.01</v>
      </c>
      <c r="N158">
        <v>0</v>
      </c>
      <c r="O158" s="1">
        <v>5.3463496855345898E-2</v>
      </c>
      <c r="P158">
        <v>0</v>
      </c>
      <c r="Q158">
        <v>0.42</v>
      </c>
      <c r="R158">
        <v>0</v>
      </c>
      <c r="S158">
        <v>142.69</v>
      </c>
      <c r="T158">
        <v>3.23</v>
      </c>
      <c r="U158">
        <v>0</v>
      </c>
      <c r="V158">
        <v>12.57</v>
      </c>
      <c r="W158">
        <v>0</v>
      </c>
      <c r="X158">
        <v>6.77</v>
      </c>
      <c r="Y158">
        <v>0</v>
      </c>
      <c r="Z158">
        <v>1.07</v>
      </c>
      <c r="AA158">
        <v>0</v>
      </c>
      <c r="AB158" t="s">
        <v>36</v>
      </c>
      <c r="AC158" t="s">
        <v>36</v>
      </c>
      <c r="AD158" t="s">
        <v>36</v>
      </c>
      <c r="AE158" t="s">
        <v>36</v>
      </c>
      <c r="AF158" t="s">
        <v>36</v>
      </c>
      <c r="AG158" t="s">
        <v>36</v>
      </c>
    </row>
    <row r="159" spans="1:33" x14ac:dyDescent="0.25">
      <c r="A159" t="s">
        <v>34</v>
      </c>
      <c r="B159">
        <v>4</v>
      </c>
      <c r="C159">
        <v>50</v>
      </c>
      <c r="D159">
        <v>4</v>
      </c>
      <c r="E159" t="s">
        <v>35</v>
      </c>
      <c r="F159">
        <v>1</v>
      </c>
      <c r="G159">
        <v>1994</v>
      </c>
      <c r="H159">
        <v>5</v>
      </c>
      <c r="I159">
        <v>34.200000000000003</v>
      </c>
      <c r="J159">
        <v>0</v>
      </c>
      <c r="K159">
        <v>54.1</v>
      </c>
      <c r="L159">
        <v>0</v>
      </c>
      <c r="M159">
        <v>0.01</v>
      </c>
      <c r="N159">
        <v>0</v>
      </c>
      <c r="O159" s="1">
        <v>5.3463496855345898E-2</v>
      </c>
      <c r="P159">
        <v>0</v>
      </c>
      <c r="Q159">
        <v>0.42</v>
      </c>
      <c r="R159">
        <v>0</v>
      </c>
      <c r="S159">
        <v>142.69</v>
      </c>
      <c r="T159">
        <v>3.23</v>
      </c>
      <c r="U159">
        <v>0</v>
      </c>
      <c r="V159">
        <v>12.57</v>
      </c>
      <c r="W159">
        <v>0</v>
      </c>
      <c r="X159">
        <v>6.77</v>
      </c>
      <c r="Y159">
        <v>0</v>
      </c>
      <c r="Z159">
        <v>1.07</v>
      </c>
      <c r="AA159">
        <v>0</v>
      </c>
      <c r="AB159" t="s">
        <v>36</v>
      </c>
      <c r="AC159" t="s">
        <v>36</v>
      </c>
      <c r="AD159" t="s">
        <v>36</v>
      </c>
      <c r="AE159" t="s">
        <v>36</v>
      </c>
      <c r="AF159" t="s">
        <v>36</v>
      </c>
      <c r="AG159" t="s">
        <v>36</v>
      </c>
    </row>
    <row r="160" spans="1:33" x14ac:dyDescent="0.25">
      <c r="A160" t="s">
        <v>34</v>
      </c>
      <c r="B160">
        <v>4</v>
      </c>
      <c r="C160">
        <v>50</v>
      </c>
      <c r="D160">
        <v>4</v>
      </c>
      <c r="E160" t="s">
        <v>35</v>
      </c>
      <c r="F160">
        <v>1</v>
      </c>
      <c r="G160">
        <v>1995</v>
      </c>
      <c r="H160">
        <v>6</v>
      </c>
      <c r="I160">
        <v>34.200000000000003</v>
      </c>
      <c r="J160">
        <v>0</v>
      </c>
      <c r="K160">
        <v>54.1</v>
      </c>
      <c r="L160">
        <v>0</v>
      </c>
      <c r="M160">
        <v>0.01</v>
      </c>
      <c r="N160">
        <v>0</v>
      </c>
      <c r="O160" s="1">
        <v>5.3463496855345898E-2</v>
      </c>
      <c r="P160">
        <v>0</v>
      </c>
      <c r="Q160">
        <v>0.42</v>
      </c>
      <c r="R160">
        <v>0</v>
      </c>
      <c r="S160">
        <v>142.69</v>
      </c>
      <c r="T160">
        <v>3.23</v>
      </c>
      <c r="U160">
        <v>0</v>
      </c>
      <c r="V160">
        <v>12.57</v>
      </c>
      <c r="W160">
        <v>0</v>
      </c>
      <c r="X160">
        <v>6.77</v>
      </c>
      <c r="Y160">
        <v>0</v>
      </c>
      <c r="Z160">
        <v>1.07</v>
      </c>
      <c r="AA160">
        <v>0</v>
      </c>
      <c r="AB160" t="s">
        <v>36</v>
      </c>
      <c r="AC160" t="s">
        <v>36</v>
      </c>
      <c r="AD160" t="s">
        <v>36</v>
      </c>
      <c r="AE160" t="s">
        <v>36</v>
      </c>
      <c r="AF160" t="s">
        <v>36</v>
      </c>
      <c r="AG160" t="s">
        <v>36</v>
      </c>
    </row>
    <row r="161" spans="1:33" x14ac:dyDescent="0.25">
      <c r="A161" t="s">
        <v>34</v>
      </c>
      <c r="B161">
        <v>4</v>
      </c>
      <c r="C161">
        <v>50</v>
      </c>
      <c r="D161">
        <v>4</v>
      </c>
      <c r="E161" t="s">
        <v>35</v>
      </c>
      <c r="F161">
        <v>1</v>
      </c>
      <c r="G161">
        <v>1996</v>
      </c>
      <c r="H161">
        <v>7</v>
      </c>
      <c r="I161">
        <v>34.200000000000003</v>
      </c>
      <c r="J161">
        <v>0</v>
      </c>
      <c r="K161">
        <v>54.1</v>
      </c>
      <c r="L161">
        <v>0</v>
      </c>
      <c r="M161">
        <v>0.01</v>
      </c>
      <c r="N161">
        <v>0</v>
      </c>
      <c r="O161" s="1">
        <v>7.0812578616352203E-3</v>
      </c>
      <c r="P161">
        <v>0</v>
      </c>
      <c r="Q161">
        <v>0.42</v>
      </c>
      <c r="R161">
        <v>0</v>
      </c>
      <c r="S161">
        <v>142.69</v>
      </c>
      <c r="T161">
        <v>3.23</v>
      </c>
      <c r="U161">
        <v>0</v>
      </c>
      <c r="V161">
        <v>12.57</v>
      </c>
      <c r="W161">
        <v>0</v>
      </c>
      <c r="X161">
        <v>6.77</v>
      </c>
      <c r="Y161">
        <v>0</v>
      </c>
      <c r="Z161">
        <v>1.07</v>
      </c>
      <c r="AA161">
        <v>0</v>
      </c>
      <c r="AB161" t="s">
        <v>36</v>
      </c>
      <c r="AC161" t="s">
        <v>36</v>
      </c>
      <c r="AD161" t="s">
        <v>36</v>
      </c>
      <c r="AE161" t="s">
        <v>36</v>
      </c>
      <c r="AF161" t="s">
        <v>36</v>
      </c>
      <c r="AG161" t="s">
        <v>36</v>
      </c>
    </row>
    <row r="162" spans="1:33" x14ac:dyDescent="0.25">
      <c r="A162" t="s">
        <v>34</v>
      </c>
      <c r="B162">
        <v>4</v>
      </c>
      <c r="C162">
        <v>50</v>
      </c>
      <c r="D162">
        <v>4</v>
      </c>
      <c r="E162" t="s">
        <v>35</v>
      </c>
      <c r="F162">
        <v>1</v>
      </c>
      <c r="G162">
        <v>1997</v>
      </c>
      <c r="H162">
        <v>8</v>
      </c>
      <c r="I162">
        <v>34.200000000000003</v>
      </c>
      <c r="J162">
        <v>0</v>
      </c>
      <c r="K162">
        <v>54.1</v>
      </c>
      <c r="L162">
        <v>0</v>
      </c>
      <c r="M162">
        <v>0.01</v>
      </c>
      <c r="N162">
        <v>0</v>
      </c>
      <c r="O162" s="1">
        <v>5.3109433962264096E-3</v>
      </c>
      <c r="P162">
        <v>0</v>
      </c>
      <c r="Q162">
        <v>0.42</v>
      </c>
      <c r="R162">
        <v>0</v>
      </c>
      <c r="S162">
        <v>142.69</v>
      </c>
      <c r="T162">
        <v>3.23</v>
      </c>
      <c r="U162">
        <v>0</v>
      </c>
      <c r="V162">
        <v>12.57</v>
      </c>
      <c r="W162">
        <v>0</v>
      </c>
      <c r="X162">
        <v>6.77</v>
      </c>
      <c r="Y162">
        <v>0</v>
      </c>
      <c r="Z162">
        <v>1.07</v>
      </c>
      <c r="AA162">
        <v>0</v>
      </c>
      <c r="AB162" t="s">
        <v>36</v>
      </c>
      <c r="AC162" t="s">
        <v>36</v>
      </c>
      <c r="AD162" t="s">
        <v>36</v>
      </c>
      <c r="AE162" t="s">
        <v>36</v>
      </c>
      <c r="AF162" t="s">
        <v>36</v>
      </c>
      <c r="AG162" t="s">
        <v>36</v>
      </c>
    </row>
    <row r="163" spans="1:33" x14ac:dyDescent="0.25">
      <c r="A163" t="s">
        <v>34</v>
      </c>
      <c r="B163">
        <v>4</v>
      </c>
      <c r="C163">
        <v>50</v>
      </c>
      <c r="D163">
        <v>4</v>
      </c>
      <c r="E163" t="s">
        <v>35</v>
      </c>
      <c r="F163">
        <v>1</v>
      </c>
      <c r="G163">
        <v>1998</v>
      </c>
      <c r="H163">
        <v>9</v>
      </c>
      <c r="I163">
        <v>34.200000000000003</v>
      </c>
      <c r="J163">
        <v>0</v>
      </c>
      <c r="K163">
        <v>54.1</v>
      </c>
      <c r="L163">
        <v>0</v>
      </c>
      <c r="M163">
        <v>0.01</v>
      </c>
      <c r="N163">
        <v>0</v>
      </c>
      <c r="O163" s="1">
        <v>5.3109433962264096E-3</v>
      </c>
      <c r="P163">
        <v>0</v>
      </c>
      <c r="Q163">
        <v>0.42</v>
      </c>
      <c r="R163">
        <v>0</v>
      </c>
      <c r="S163">
        <v>142.69</v>
      </c>
      <c r="T163">
        <v>3.23</v>
      </c>
      <c r="U163">
        <v>0</v>
      </c>
      <c r="V163">
        <v>12.57</v>
      </c>
      <c r="W163">
        <v>0</v>
      </c>
      <c r="X163">
        <v>6.77</v>
      </c>
      <c r="Y163">
        <v>0</v>
      </c>
      <c r="Z163">
        <v>1.07</v>
      </c>
      <c r="AA163">
        <v>0</v>
      </c>
      <c r="AB163" t="s">
        <v>36</v>
      </c>
      <c r="AC163" t="s">
        <v>36</v>
      </c>
      <c r="AD163" t="s">
        <v>36</v>
      </c>
      <c r="AE163" t="s">
        <v>36</v>
      </c>
      <c r="AF163" t="s">
        <v>36</v>
      </c>
      <c r="AG163" t="s">
        <v>36</v>
      </c>
    </row>
    <row r="164" spans="1:33" x14ac:dyDescent="0.25">
      <c r="A164" t="s">
        <v>34</v>
      </c>
      <c r="B164">
        <v>4</v>
      </c>
      <c r="C164">
        <v>50</v>
      </c>
      <c r="D164">
        <v>4</v>
      </c>
      <c r="E164" t="s">
        <v>35</v>
      </c>
      <c r="F164">
        <v>1</v>
      </c>
      <c r="G164">
        <v>1999</v>
      </c>
      <c r="H164">
        <v>10</v>
      </c>
      <c r="I164">
        <v>34.200000000000003</v>
      </c>
      <c r="J164">
        <v>0</v>
      </c>
      <c r="K164">
        <v>54.1</v>
      </c>
      <c r="L164">
        <v>0</v>
      </c>
      <c r="M164">
        <v>0.01</v>
      </c>
      <c r="N164">
        <v>0</v>
      </c>
      <c r="O164" s="1">
        <v>5.3109433962264096E-3</v>
      </c>
      <c r="P164">
        <v>0</v>
      </c>
      <c r="Q164">
        <v>0.42</v>
      </c>
      <c r="R164">
        <v>0</v>
      </c>
      <c r="S164">
        <v>142.69</v>
      </c>
      <c r="T164">
        <v>3.23</v>
      </c>
      <c r="U164">
        <v>0</v>
      </c>
      <c r="V164">
        <v>12.57</v>
      </c>
      <c r="W164">
        <v>0</v>
      </c>
      <c r="X164">
        <v>6.77</v>
      </c>
      <c r="Y164">
        <v>0</v>
      </c>
      <c r="Z164">
        <v>1.07</v>
      </c>
      <c r="AA164">
        <v>0</v>
      </c>
      <c r="AB164" t="s">
        <v>36</v>
      </c>
      <c r="AC164" t="s">
        <v>36</v>
      </c>
      <c r="AD164" t="s">
        <v>36</v>
      </c>
      <c r="AE164" t="s">
        <v>36</v>
      </c>
      <c r="AF164" t="s">
        <v>36</v>
      </c>
      <c r="AG164" t="s">
        <v>36</v>
      </c>
    </row>
    <row r="165" spans="1:33" x14ac:dyDescent="0.25">
      <c r="A165" t="s">
        <v>34</v>
      </c>
      <c r="B165">
        <v>4</v>
      </c>
      <c r="C165">
        <v>50</v>
      </c>
      <c r="D165">
        <v>4</v>
      </c>
      <c r="E165" t="s">
        <v>35</v>
      </c>
      <c r="F165">
        <v>1</v>
      </c>
      <c r="G165">
        <v>2000</v>
      </c>
      <c r="H165">
        <v>11</v>
      </c>
      <c r="I165">
        <v>34.200000000000003</v>
      </c>
      <c r="J165">
        <v>0</v>
      </c>
      <c r="K165">
        <v>54.1</v>
      </c>
      <c r="L165">
        <v>0</v>
      </c>
      <c r="M165">
        <v>0.01</v>
      </c>
      <c r="N165">
        <v>0</v>
      </c>
      <c r="O165" s="1">
        <v>5.3109433962264096E-3</v>
      </c>
      <c r="P165">
        <v>0</v>
      </c>
      <c r="Q165">
        <v>0.42</v>
      </c>
      <c r="R165">
        <v>0</v>
      </c>
      <c r="S165">
        <v>142.69</v>
      </c>
      <c r="T165">
        <v>3.23</v>
      </c>
      <c r="U165">
        <v>0</v>
      </c>
      <c r="V165">
        <v>12.57</v>
      </c>
      <c r="W165">
        <v>0</v>
      </c>
      <c r="X165">
        <v>6.77</v>
      </c>
      <c r="Y165">
        <v>0</v>
      </c>
      <c r="Z165">
        <v>1.07</v>
      </c>
      <c r="AA165">
        <v>0</v>
      </c>
      <c r="AB165" t="s">
        <v>36</v>
      </c>
      <c r="AC165" t="s">
        <v>36</v>
      </c>
      <c r="AD165" t="s">
        <v>36</v>
      </c>
      <c r="AE165" t="s">
        <v>36</v>
      </c>
      <c r="AF165" t="s">
        <v>36</v>
      </c>
      <c r="AG165" t="s">
        <v>36</v>
      </c>
    </row>
    <row r="166" spans="1:33" x14ac:dyDescent="0.25">
      <c r="A166" t="s">
        <v>34</v>
      </c>
      <c r="B166">
        <v>4</v>
      </c>
      <c r="C166">
        <v>50</v>
      </c>
      <c r="D166">
        <v>4</v>
      </c>
      <c r="E166" t="s">
        <v>35</v>
      </c>
      <c r="F166">
        <v>1</v>
      </c>
      <c r="G166">
        <v>2001</v>
      </c>
      <c r="H166">
        <v>12</v>
      </c>
      <c r="I166">
        <v>34.200000000000003</v>
      </c>
      <c r="J166">
        <v>0</v>
      </c>
      <c r="K166">
        <v>54.1</v>
      </c>
      <c r="L166">
        <v>0</v>
      </c>
      <c r="M166">
        <v>0.01</v>
      </c>
      <c r="N166">
        <v>0</v>
      </c>
      <c r="O166" s="1">
        <v>5.3109433962264096E-3</v>
      </c>
      <c r="P166">
        <v>0</v>
      </c>
      <c r="Q166">
        <v>0.42</v>
      </c>
      <c r="R166">
        <v>0</v>
      </c>
      <c r="S166">
        <v>142.69</v>
      </c>
      <c r="T166">
        <v>3.23</v>
      </c>
      <c r="U166">
        <v>0</v>
      </c>
      <c r="V166">
        <v>12.57</v>
      </c>
      <c r="W166">
        <v>0</v>
      </c>
      <c r="X166">
        <v>6.77</v>
      </c>
      <c r="Y166">
        <v>0</v>
      </c>
      <c r="Z166">
        <v>1.07</v>
      </c>
      <c r="AA166">
        <v>0</v>
      </c>
      <c r="AB166" t="s">
        <v>36</v>
      </c>
      <c r="AC166" t="s">
        <v>36</v>
      </c>
      <c r="AD166" t="s">
        <v>36</v>
      </c>
      <c r="AE166" t="s">
        <v>36</v>
      </c>
      <c r="AF166" t="s">
        <v>36</v>
      </c>
      <c r="AG166" t="s">
        <v>36</v>
      </c>
    </row>
    <row r="167" spans="1:33" x14ac:dyDescent="0.25">
      <c r="A167" t="s">
        <v>34</v>
      </c>
      <c r="B167">
        <v>4</v>
      </c>
      <c r="C167">
        <v>50</v>
      </c>
      <c r="D167">
        <v>4</v>
      </c>
      <c r="E167" t="s">
        <v>35</v>
      </c>
      <c r="F167">
        <v>1</v>
      </c>
      <c r="G167">
        <v>2002</v>
      </c>
      <c r="H167">
        <v>13</v>
      </c>
      <c r="I167">
        <v>34.200000000000003</v>
      </c>
      <c r="J167">
        <v>0</v>
      </c>
      <c r="K167">
        <v>54.1</v>
      </c>
      <c r="L167">
        <v>0</v>
      </c>
      <c r="M167">
        <v>0.01</v>
      </c>
      <c r="N167">
        <v>0</v>
      </c>
      <c r="O167" s="1">
        <v>5.3109433962264096E-3</v>
      </c>
      <c r="P167">
        <v>0</v>
      </c>
      <c r="Q167">
        <v>0.42</v>
      </c>
      <c r="R167">
        <v>0</v>
      </c>
      <c r="S167">
        <v>142.69</v>
      </c>
      <c r="T167">
        <v>3.23</v>
      </c>
      <c r="U167">
        <v>0</v>
      </c>
      <c r="V167">
        <v>12.57</v>
      </c>
      <c r="W167">
        <v>0</v>
      </c>
      <c r="X167">
        <v>6.77</v>
      </c>
      <c r="Y167">
        <v>0</v>
      </c>
      <c r="Z167">
        <v>1.07</v>
      </c>
      <c r="AA167">
        <v>0</v>
      </c>
      <c r="AB167" t="s">
        <v>36</v>
      </c>
      <c r="AC167" t="s">
        <v>36</v>
      </c>
      <c r="AD167" t="s">
        <v>36</v>
      </c>
      <c r="AE167" t="s">
        <v>36</v>
      </c>
      <c r="AF167" t="s">
        <v>36</v>
      </c>
      <c r="AG167" t="s">
        <v>36</v>
      </c>
    </row>
    <row r="168" spans="1:33" x14ac:dyDescent="0.25">
      <c r="A168" t="s">
        <v>34</v>
      </c>
      <c r="B168">
        <v>4</v>
      </c>
      <c r="C168">
        <v>50</v>
      </c>
      <c r="D168">
        <v>4</v>
      </c>
      <c r="E168" t="s">
        <v>35</v>
      </c>
      <c r="F168">
        <v>1</v>
      </c>
      <c r="G168">
        <v>2003</v>
      </c>
      <c r="H168">
        <v>14</v>
      </c>
      <c r="I168">
        <v>34.200000000000003</v>
      </c>
      <c r="J168">
        <v>0</v>
      </c>
      <c r="K168">
        <v>54.1</v>
      </c>
      <c r="L168">
        <v>0</v>
      </c>
      <c r="M168">
        <v>0.01</v>
      </c>
      <c r="N168">
        <v>0</v>
      </c>
      <c r="O168" s="1">
        <v>5.3109433962264096E-3</v>
      </c>
      <c r="P168">
        <v>0</v>
      </c>
      <c r="Q168">
        <v>0.42</v>
      </c>
      <c r="R168">
        <v>0</v>
      </c>
      <c r="S168">
        <v>142.69</v>
      </c>
      <c r="T168">
        <v>3.23</v>
      </c>
      <c r="U168">
        <v>0</v>
      </c>
      <c r="V168">
        <v>12.57</v>
      </c>
      <c r="W168">
        <v>0</v>
      </c>
      <c r="X168">
        <v>6.77</v>
      </c>
      <c r="Y168">
        <v>0</v>
      </c>
      <c r="Z168">
        <v>1.07</v>
      </c>
      <c r="AA168">
        <v>0</v>
      </c>
      <c r="AB168" t="s">
        <v>36</v>
      </c>
      <c r="AC168" t="s">
        <v>36</v>
      </c>
      <c r="AD168" t="s">
        <v>36</v>
      </c>
      <c r="AE168" t="s">
        <v>36</v>
      </c>
      <c r="AF168" t="s">
        <v>36</v>
      </c>
      <c r="AG168" t="s">
        <v>36</v>
      </c>
    </row>
    <row r="169" spans="1:33" x14ac:dyDescent="0.25">
      <c r="A169" t="s">
        <v>34</v>
      </c>
      <c r="B169">
        <v>4</v>
      </c>
      <c r="C169">
        <v>50</v>
      </c>
      <c r="D169">
        <v>4</v>
      </c>
      <c r="E169" t="s">
        <v>35</v>
      </c>
      <c r="F169">
        <v>1</v>
      </c>
      <c r="G169">
        <v>2004</v>
      </c>
      <c r="H169">
        <v>15</v>
      </c>
      <c r="I169">
        <v>34.200000000000003</v>
      </c>
      <c r="J169">
        <v>0</v>
      </c>
      <c r="K169">
        <v>54.1</v>
      </c>
      <c r="L169">
        <v>0</v>
      </c>
      <c r="M169">
        <v>0.01</v>
      </c>
      <c r="N169">
        <v>0</v>
      </c>
      <c r="O169" s="1">
        <v>5.3109433962264096E-3</v>
      </c>
      <c r="P169">
        <v>0</v>
      </c>
      <c r="Q169">
        <v>0.42</v>
      </c>
      <c r="R169">
        <v>0</v>
      </c>
      <c r="S169">
        <v>142.69</v>
      </c>
      <c r="T169">
        <v>3.23</v>
      </c>
      <c r="U169">
        <v>0</v>
      </c>
      <c r="V169">
        <v>12.57</v>
      </c>
      <c r="W169">
        <v>0</v>
      </c>
      <c r="X169">
        <v>6.77</v>
      </c>
      <c r="Y169">
        <v>0</v>
      </c>
      <c r="Z169">
        <v>1.07</v>
      </c>
      <c r="AA169">
        <v>0</v>
      </c>
      <c r="AB169" t="s">
        <v>36</v>
      </c>
      <c r="AC169" t="s">
        <v>36</v>
      </c>
      <c r="AD169" t="s">
        <v>36</v>
      </c>
      <c r="AE169" t="s">
        <v>36</v>
      </c>
      <c r="AF169" t="s">
        <v>36</v>
      </c>
      <c r="AG169" t="s">
        <v>36</v>
      </c>
    </row>
    <row r="170" spans="1:33" x14ac:dyDescent="0.25">
      <c r="A170" t="s">
        <v>34</v>
      </c>
      <c r="B170">
        <v>4</v>
      </c>
      <c r="C170">
        <v>50</v>
      </c>
      <c r="D170">
        <v>4</v>
      </c>
      <c r="E170" t="s">
        <v>35</v>
      </c>
      <c r="F170">
        <v>1</v>
      </c>
      <c r="G170">
        <v>2005</v>
      </c>
      <c r="H170">
        <v>16</v>
      </c>
      <c r="I170">
        <v>34.200000000000003</v>
      </c>
      <c r="J170">
        <v>0</v>
      </c>
      <c r="K170">
        <v>54.1</v>
      </c>
      <c r="L170">
        <v>0</v>
      </c>
      <c r="M170">
        <v>0.01</v>
      </c>
      <c r="N170">
        <v>0</v>
      </c>
      <c r="O170" s="1">
        <v>5.3109433962264096E-3</v>
      </c>
      <c r="P170">
        <v>0</v>
      </c>
      <c r="Q170">
        <v>0.42</v>
      </c>
      <c r="R170">
        <v>0</v>
      </c>
      <c r="S170">
        <v>142.69</v>
      </c>
      <c r="T170">
        <v>3.23</v>
      </c>
      <c r="U170">
        <v>0</v>
      </c>
      <c r="V170">
        <v>12.57</v>
      </c>
      <c r="W170">
        <v>0</v>
      </c>
      <c r="X170">
        <v>6.77</v>
      </c>
      <c r="Y170">
        <v>0</v>
      </c>
      <c r="Z170">
        <v>1.07</v>
      </c>
      <c r="AA170">
        <v>0</v>
      </c>
      <c r="AB170" t="s">
        <v>36</v>
      </c>
      <c r="AC170" t="s">
        <v>36</v>
      </c>
      <c r="AD170" t="s">
        <v>36</v>
      </c>
      <c r="AE170" t="s">
        <v>36</v>
      </c>
      <c r="AF170" t="s">
        <v>36</v>
      </c>
      <c r="AG170" t="s">
        <v>36</v>
      </c>
    </row>
    <row r="171" spans="1:33" x14ac:dyDescent="0.25">
      <c r="A171" t="s">
        <v>34</v>
      </c>
      <c r="B171">
        <v>4</v>
      </c>
      <c r="C171">
        <v>50</v>
      </c>
      <c r="D171">
        <v>4</v>
      </c>
      <c r="E171" t="s">
        <v>35</v>
      </c>
      <c r="F171">
        <v>1</v>
      </c>
      <c r="G171">
        <v>2006</v>
      </c>
      <c r="H171">
        <v>17</v>
      </c>
      <c r="I171">
        <v>34.200000000000003</v>
      </c>
      <c r="J171">
        <v>0</v>
      </c>
      <c r="K171">
        <v>54.1</v>
      </c>
      <c r="L171">
        <v>0</v>
      </c>
      <c r="M171">
        <v>0.01</v>
      </c>
      <c r="N171">
        <v>0</v>
      </c>
      <c r="O171" s="1">
        <v>5.3109433962264096E-3</v>
      </c>
      <c r="P171">
        <v>0</v>
      </c>
      <c r="Q171">
        <v>0.42</v>
      </c>
      <c r="R171">
        <v>0</v>
      </c>
      <c r="S171">
        <v>142.69</v>
      </c>
      <c r="T171">
        <v>3.23</v>
      </c>
      <c r="U171">
        <v>0</v>
      </c>
      <c r="V171">
        <v>12.57</v>
      </c>
      <c r="W171">
        <v>0</v>
      </c>
      <c r="X171">
        <v>6.77</v>
      </c>
      <c r="Y171">
        <v>0</v>
      </c>
      <c r="Z171">
        <v>1.07</v>
      </c>
      <c r="AA171">
        <v>0</v>
      </c>
      <c r="AB171" t="s">
        <v>36</v>
      </c>
      <c r="AC171" t="s">
        <v>36</v>
      </c>
      <c r="AD171" t="s">
        <v>36</v>
      </c>
      <c r="AE171" t="s">
        <v>36</v>
      </c>
      <c r="AF171" t="s">
        <v>36</v>
      </c>
      <c r="AG171" t="s">
        <v>36</v>
      </c>
    </row>
    <row r="172" spans="1:33" x14ac:dyDescent="0.25">
      <c r="A172" t="s">
        <v>34</v>
      </c>
      <c r="B172">
        <v>4</v>
      </c>
      <c r="C172">
        <v>50</v>
      </c>
      <c r="D172">
        <v>4</v>
      </c>
      <c r="E172" t="s">
        <v>35</v>
      </c>
      <c r="F172">
        <v>1</v>
      </c>
      <c r="G172">
        <v>2007</v>
      </c>
      <c r="H172">
        <v>18</v>
      </c>
      <c r="I172">
        <v>34.200000000000003</v>
      </c>
      <c r="J172">
        <v>0</v>
      </c>
      <c r="K172">
        <v>54.1</v>
      </c>
      <c r="L172">
        <v>0</v>
      </c>
      <c r="M172">
        <v>0.01</v>
      </c>
      <c r="N172">
        <v>0</v>
      </c>
      <c r="O172" s="1">
        <v>5.3109433962264096E-3</v>
      </c>
      <c r="P172">
        <v>0</v>
      </c>
      <c r="Q172">
        <v>0.42</v>
      </c>
      <c r="R172">
        <v>0</v>
      </c>
      <c r="S172">
        <v>142.69</v>
      </c>
      <c r="T172">
        <v>3.23</v>
      </c>
      <c r="U172">
        <v>0</v>
      </c>
      <c r="V172">
        <v>12.57</v>
      </c>
      <c r="W172">
        <v>0</v>
      </c>
      <c r="X172">
        <v>6.77</v>
      </c>
      <c r="Y172">
        <v>0</v>
      </c>
      <c r="Z172">
        <v>1.07</v>
      </c>
      <c r="AA172">
        <v>0</v>
      </c>
      <c r="AB172" t="s">
        <v>36</v>
      </c>
      <c r="AC172" t="s">
        <v>36</v>
      </c>
      <c r="AD172" t="s">
        <v>36</v>
      </c>
      <c r="AE172" t="s">
        <v>36</v>
      </c>
      <c r="AF172" t="s">
        <v>36</v>
      </c>
      <c r="AG172" t="s">
        <v>36</v>
      </c>
    </row>
    <row r="173" spans="1:33" x14ac:dyDescent="0.25">
      <c r="A173" t="s">
        <v>34</v>
      </c>
      <c r="B173">
        <v>4</v>
      </c>
      <c r="C173">
        <v>50</v>
      </c>
      <c r="D173">
        <v>4</v>
      </c>
      <c r="E173" t="s">
        <v>35</v>
      </c>
      <c r="F173">
        <v>1</v>
      </c>
      <c r="G173">
        <v>2008</v>
      </c>
      <c r="H173">
        <v>19</v>
      </c>
      <c r="I173">
        <v>34.200000000000003</v>
      </c>
      <c r="J173">
        <v>0</v>
      </c>
      <c r="K173">
        <v>54.1</v>
      </c>
      <c r="L173">
        <v>0</v>
      </c>
      <c r="M173">
        <v>0.01</v>
      </c>
      <c r="N173">
        <v>0</v>
      </c>
      <c r="O173" s="1">
        <v>5.3109433962264096E-3</v>
      </c>
      <c r="P173">
        <v>0</v>
      </c>
      <c r="Q173">
        <v>0.42</v>
      </c>
      <c r="R173">
        <v>0</v>
      </c>
      <c r="S173">
        <v>142.69</v>
      </c>
      <c r="T173">
        <v>2.37</v>
      </c>
      <c r="U173">
        <v>0</v>
      </c>
      <c r="V173">
        <v>9.2899999999999991</v>
      </c>
      <c r="W173">
        <v>0</v>
      </c>
      <c r="X173">
        <v>5.01</v>
      </c>
      <c r="Y173">
        <v>0</v>
      </c>
      <c r="Z173">
        <v>0.81</v>
      </c>
      <c r="AA173">
        <v>0</v>
      </c>
      <c r="AB173" t="s">
        <v>36</v>
      </c>
      <c r="AC173" t="s">
        <v>36</v>
      </c>
      <c r="AD173" t="s">
        <v>36</v>
      </c>
      <c r="AE173" t="s">
        <v>36</v>
      </c>
      <c r="AF173" t="s">
        <v>36</v>
      </c>
      <c r="AG173" t="s">
        <v>36</v>
      </c>
    </row>
    <row r="174" spans="1:33" x14ac:dyDescent="0.25">
      <c r="A174" t="s">
        <v>34</v>
      </c>
      <c r="B174">
        <v>4</v>
      </c>
      <c r="C174">
        <v>50</v>
      </c>
      <c r="D174">
        <v>4</v>
      </c>
      <c r="E174" t="s">
        <v>35</v>
      </c>
      <c r="F174">
        <v>1</v>
      </c>
      <c r="G174">
        <v>2009</v>
      </c>
      <c r="H174">
        <v>20</v>
      </c>
      <c r="I174">
        <v>34.200000000000003</v>
      </c>
      <c r="J174">
        <v>0</v>
      </c>
      <c r="K174">
        <v>54.1</v>
      </c>
      <c r="L174">
        <v>0</v>
      </c>
      <c r="M174">
        <v>0.01</v>
      </c>
      <c r="N174">
        <v>0</v>
      </c>
      <c r="O174" s="1">
        <v>5.3109433962264096E-3</v>
      </c>
      <c r="P174">
        <v>0</v>
      </c>
      <c r="Q174">
        <v>0.42</v>
      </c>
      <c r="R174">
        <v>0</v>
      </c>
      <c r="S174">
        <v>142.69</v>
      </c>
      <c r="T174">
        <v>2.37</v>
      </c>
      <c r="U174">
        <v>0</v>
      </c>
      <c r="V174">
        <v>9.2899999999999991</v>
      </c>
      <c r="W174">
        <v>0</v>
      </c>
      <c r="X174">
        <v>5.01</v>
      </c>
      <c r="Y174">
        <v>0</v>
      </c>
      <c r="Z174">
        <v>0.81</v>
      </c>
      <c r="AA174">
        <v>0</v>
      </c>
      <c r="AB174" t="s">
        <v>36</v>
      </c>
      <c r="AC174" t="s">
        <v>36</v>
      </c>
      <c r="AD174" t="s">
        <v>36</v>
      </c>
      <c r="AE174" t="s">
        <v>36</v>
      </c>
      <c r="AF174" t="s">
        <v>36</v>
      </c>
      <c r="AG174" t="s">
        <v>36</v>
      </c>
    </row>
    <row r="175" spans="1:33" x14ac:dyDescent="0.25">
      <c r="A175" t="s">
        <v>34</v>
      </c>
      <c r="B175">
        <v>4</v>
      </c>
      <c r="C175">
        <v>50</v>
      </c>
      <c r="D175">
        <v>4</v>
      </c>
      <c r="E175" t="s">
        <v>35</v>
      </c>
      <c r="F175">
        <v>1</v>
      </c>
      <c r="G175">
        <v>2010</v>
      </c>
      <c r="H175">
        <v>21</v>
      </c>
      <c r="I175">
        <v>34.200000000000003</v>
      </c>
      <c r="J175">
        <v>0</v>
      </c>
      <c r="K175">
        <v>54.1</v>
      </c>
      <c r="L175">
        <v>0</v>
      </c>
      <c r="M175">
        <v>0.01</v>
      </c>
      <c r="N175">
        <v>0</v>
      </c>
      <c r="O175" s="1">
        <v>5.3109433962264096E-3</v>
      </c>
      <c r="P175">
        <v>0</v>
      </c>
      <c r="Q175">
        <v>0.42</v>
      </c>
      <c r="R175">
        <v>0</v>
      </c>
      <c r="S175">
        <v>142.69</v>
      </c>
      <c r="T175">
        <v>2.37</v>
      </c>
      <c r="U175">
        <v>0</v>
      </c>
      <c r="V175">
        <v>9.2899999999999991</v>
      </c>
      <c r="W175">
        <v>0</v>
      </c>
      <c r="X175">
        <v>5.01</v>
      </c>
      <c r="Y175">
        <v>0</v>
      </c>
      <c r="Z175">
        <v>0.81</v>
      </c>
      <c r="AA175">
        <v>0</v>
      </c>
      <c r="AB175" t="s">
        <v>36</v>
      </c>
      <c r="AC175" t="s">
        <v>36</v>
      </c>
      <c r="AD175" t="s">
        <v>36</v>
      </c>
      <c r="AE175" t="s">
        <v>36</v>
      </c>
      <c r="AF175" t="s">
        <v>36</v>
      </c>
      <c r="AG175" t="s">
        <v>36</v>
      </c>
    </row>
    <row r="176" spans="1:33" x14ac:dyDescent="0.25">
      <c r="A176" t="s">
        <v>34</v>
      </c>
      <c r="B176">
        <v>4</v>
      </c>
      <c r="C176">
        <v>50</v>
      </c>
      <c r="D176">
        <v>4</v>
      </c>
      <c r="E176" t="s">
        <v>35</v>
      </c>
      <c r="F176">
        <v>1</v>
      </c>
      <c r="G176">
        <v>2011</v>
      </c>
      <c r="H176">
        <v>22</v>
      </c>
      <c r="I176">
        <v>34.200000000000003</v>
      </c>
      <c r="J176">
        <v>0</v>
      </c>
      <c r="K176">
        <v>54.1</v>
      </c>
      <c r="L176">
        <v>0</v>
      </c>
      <c r="M176">
        <v>0.01</v>
      </c>
      <c r="N176">
        <v>0</v>
      </c>
      <c r="O176" s="1">
        <v>5.3109433962264096E-3</v>
      </c>
      <c r="P176">
        <v>0</v>
      </c>
      <c r="Q176">
        <v>0.42</v>
      </c>
      <c r="R176">
        <v>0</v>
      </c>
      <c r="S176">
        <v>142.69</v>
      </c>
      <c r="T176">
        <v>2.37</v>
      </c>
      <c r="U176">
        <v>0</v>
      </c>
      <c r="V176">
        <v>9.2899999999999991</v>
      </c>
      <c r="W176">
        <v>0</v>
      </c>
      <c r="X176">
        <v>5.01</v>
      </c>
      <c r="Y176">
        <v>0</v>
      </c>
      <c r="Z176">
        <v>0.81</v>
      </c>
      <c r="AA176">
        <v>0</v>
      </c>
      <c r="AB176" t="s">
        <v>36</v>
      </c>
      <c r="AC176" t="s">
        <v>36</v>
      </c>
      <c r="AD176" t="s">
        <v>36</v>
      </c>
      <c r="AE176" t="s">
        <v>36</v>
      </c>
      <c r="AF176" t="s">
        <v>36</v>
      </c>
      <c r="AG176" t="s">
        <v>36</v>
      </c>
    </row>
    <row r="177" spans="1:33" x14ac:dyDescent="0.25">
      <c r="A177" t="s">
        <v>34</v>
      </c>
      <c r="B177">
        <v>4</v>
      </c>
      <c r="C177">
        <v>50</v>
      </c>
      <c r="D177">
        <v>4</v>
      </c>
      <c r="E177" t="s">
        <v>35</v>
      </c>
      <c r="F177">
        <v>1</v>
      </c>
      <c r="G177">
        <v>2012</v>
      </c>
      <c r="H177">
        <v>23</v>
      </c>
      <c r="I177">
        <v>34.200000000000003</v>
      </c>
      <c r="J177">
        <v>0</v>
      </c>
      <c r="K177">
        <v>54.1</v>
      </c>
      <c r="L177">
        <v>0</v>
      </c>
      <c r="M177">
        <v>0.01</v>
      </c>
      <c r="N177">
        <v>0</v>
      </c>
      <c r="O177" s="1">
        <v>5.3109433962264096E-3</v>
      </c>
      <c r="P177">
        <v>0</v>
      </c>
      <c r="Q177">
        <v>0.42</v>
      </c>
      <c r="R177">
        <v>0</v>
      </c>
      <c r="S177">
        <v>142.69</v>
      </c>
      <c r="T177">
        <v>2.37</v>
      </c>
      <c r="U177">
        <v>0</v>
      </c>
      <c r="V177">
        <v>9.2899999999999991</v>
      </c>
      <c r="W177">
        <v>0</v>
      </c>
      <c r="X177">
        <v>5.01</v>
      </c>
      <c r="Y177">
        <v>0</v>
      </c>
      <c r="Z177">
        <v>0.81</v>
      </c>
      <c r="AA177">
        <v>0</v>
      </c>
      <c r="AB177" t="s">
        <v>36</v>
      </c>
      <c r="AC177" t="s">
        <v>36</v>
      </c>
      <c r="AD177" t="s">
        <v>36</v>
      </c>
      <c r="AE177" t="s">
        <v>36</v>
      </c>
      <c r="AF177" t="s">
        <v>36</v>
      </c>
      <c r="AG177" t="s">
        <v>36</v>
      </c>
    </row>
    <row r="178" spans="1:33" x14ac:dyDescent="0.25">
      <c r="A178" t="s">
        <v>34</v>
      </c>
      <c r="B178">
        <v>4</v>
      </c>
      <c r="C178">
        <v>50</v>
      </c>
      <c r="D178">
        <v>4</v>
      </c>
      <c r="E178" t="s">
        <v>35</v>
      </c>
      <c r="F178">
        <v>1</v>
      </c>
      <c r="G178">
        <v>2013</v>
      </c>
      <c r="H178">
        <v>24</v>
      </c>
      <c r="I178">
        <v>34.200000000000003</v>
      </c>
      <c r="J178">
        <v>0</v>
      </c>
      <c r="K178">
        <v>54.1</v>
      </c>
      <c r="L178">
        <v>0</v>
      </c>
      <c r="M178">
        <v>0.01</v>
      </c>
      <c r="N178">
        <v>0</v>
      </c>
      <c r="O178" s="1">
        <v>5.3109433962264096E-3</v>
      </c>
      <c r="P178">
        <v>0</v>
      </c>
      <c r="Q178">
        <v>0.42</v>
      </c>
      <c r="R178">
        <v>0</v>
      </c>
      <c r="S178">
        <v>142.69</v>
      </c>
      <c r="T178">
        <v>2.37</v>
      </c>
      <c r="U178">
        <v>0</v>
      </c>
      <c r="V178">
        <v>9.2899999999999991</v>
      </c>
      <c r="W178">
        <v>0</v>
      </c>
      <c r="X178">
        <v>5.01</v>
      </c>
      <c r="Y178">
        <v>0</v>
      </c>
      <c r="Z178">
        <v>0.81</v>
      </c>
      <c r="AA178">
        <v>0</v>
      </c>
      <c r="AB178" t="s">
        <v>36</v>
      </c>
      <c r="AC178" t="s">
        <v>36</v>
      </c>
      <c r="AD178" t="s">
        <v>36</v>
      </c>
      <c r="AE178" t="s">
        <v>36</v>
      </c>
      <c r="AF178" t="s">
        <v>36</v>
      </c>
      <c r="AG178" t="s">
        <v>36</v>
      </c>
    </row>
    <row r="179" spans="1:33" x14ac:dyDescent="0.25">
      <c r="A179" t="s">
        <v>34</v>
      </c>
      <c r="B179">
        <v>4</v>
      </c>
      <c r="C179">
        <v>50</v>
      </c>
      <c r="D179">
        <v>4</v>
      </c>
      <c r="E179" t="s">
        <v>35</v>
      </c>
      <c r="F179">
        <v>1</v>
      </c>
      <c r="G179">
        <v>2014</v>
      </c>
      <c r="H179">
        <v>25</v>
      </c>
      <c r="I179">
        <v>34.200000000000003</v>
      </c>
      <c r="J179">
        <v>0</v>
      </c>
      <c r="K179">
        <v>54.1</v>
      </c>
      <c r="L179">
        <v>0</v>
      </c>
      <c r="M179">
        <v>0.01</v>
      </c>
      <c r="N179">
        <v>0</v>
      </c>
      <c r="O179" s="1">
        <v>5.3109433962264096E-3</v>
      </c>
      <c r="P179">
        <v>0</v>
      </c>
      <c r="Q179">
        <v>0.42</v>
      </c>
      <c r="R179">
        <v>0</v>
      </c>
      <c r="S179">
        <v>142.69</v>
      </c>
      <c r="T179">
        <v>2.37</v>
      </c>
      <c r="U179">
        <v>0</v>
      </c>
      <c r="V179">
        <v>9.2899999999999991</v>
      </c>
      <c r="W179">
        <v>0</v>
      </c>
      <c r="X179">
        <v>5.01</v>
      </c>
      <c r="Y179">
        <v>0</v>
      </c>
      <c r="Z179">
        <v>0.81</v>
      </c>
      <c r="AA179">
        <v>0</v>
      </c>
      <c r="AB179" t="s">
        <v>36</v>
      </c>
      <c r="AC179" t="s">
        <v>36</v>
      </c>
      <c r="AD179" t="s">
        <v>36</v>
      </c>
      <c r="AE179" t="s">
        <v>36</v>
      </c>
      <c r="AF179" t="s">
        <v>36</v>
      </c>
      <c r="AG179" t="s">
        <v>36</v>
      </c>
    </row>
    <row r="180" spans="1:33" x14ac:dyDescent="0.25">
      <c r="A180" t="s">
        <v>34</v>
      </c>
      <c r="B180">
        <v>4</v>
      </c>
      <c r="C180">
        <v>50</v>
      </c>
      <c r="D180">
        <v>4</v>
      </c>
      <c r="E180" t="s">
        <v>35</v>
      </c>
      <c r="F180">
        <v>1</v>
      </c>
      <c r="G180">
        <v>2015</v>
      </c>
      <c r="H180">
        <v>26</v>
      </c>
      <c r="I180">
        <v>34.200000000000003</v>
      </c>
      <c r="J180">
        <v>0</v>
      </c>
      <c r="K180">
        <v>54.1</v>
      </c>
      <c r="L180">
        <v>0</v>
      </c>
      <c r="M180">
        <v>0.01</v>
      </c>
      <c r="N180">
        <v>0</v>
      </c>
      <c r="O180" s="1">
        <v>5.3109433962264096E-3</v>
      </c>
      <c r="P180">
        <v>0</v>
      </c>
      <c r="Q180">
        <v>0.42</v>
      </c>
      <c r="R180">
        <v>0</v>
      </c>
      <c r="S180">
        <v>142.69</v>
      </c>
      <c r="T180">
        <v>2.37</v>
      </c>
      <c r="U180">
        <v>0</v>
      </c>
      <c r="V180">
        <v>9.2899999999999991</v>
      </c>
      <c r="W180">
        <v>0</v>
      </c>
      <c r="X180">
        <v>5.01</v>
      </c>
      <c r="Y180">
        <v>0</v>
      </c>
      <c r="Z180">
        <v>0.81</v>
      </c>
      <c r="AA180">
        <v>0</v>
      </c>
      <c r="AB180" t="s">
        <v>36</v>
      </c>
      <c r="AC180" t="s">
        <v>36</v>
      </c>
      <c r="AD180" t="s">
        <v>36</v>
      </c>
      <c r="AE180" t="s">
        <v>36</v>
      </c>
      <c r="AF180" t="s">
        <v>36</v>
      </c>
      <c r="AG180" t="s">
        <v>36</v>
      </c>
    </row>
    <row r="181" spans="1:33" x14ac:dyDescent="0.25">
      <c r="A181" t="s">
        <v>34</v>
      </c>
      <c r="B181">
        <v>4</v>
      </c>
      <c r="C181">
        <v>50</v>
      </c>
      <c r="D181">
        <v>4</v>
      </c>
      <c r="E181" t="s">
        <v>35</v>
      </c>
      <c r="F181">
        <v>1</v>
      </c>
      <c r="G181">
        <v>2016</v>
      </c>
      <c r="H181">
        <v>27</v>
      </c>
      <c r="I181">
        <v>34.200000000000003</v>
      </c>
      <c r="J181">
        <v>0</v>
      </c>
      <c r="K181">
        <v>54.1</v>
      </c>
      <c r="L181">
        <v>0</v>
      </c>
      <c r="M181">
        <v>0.01</v>
      </c>
      <c r="N181">
        <v>0</v>
      </c>
      <c r="O181" s="1">
        <v>5.3109433962264096E-3</v>
      </c>
      <c r="P181">
        <v>0</v>
      </c>
      <c r="Q181">
        <v>0.42</v>
      </c>
      <c r="R181">
        <v>0</v>
      </c>
      <c r="S181">
        <v>142.69</v>
      </c>
      <c r="T181">
        <v>2.37</v>
      </c>
      <c r="U181">
        <v>0</v>
      </c>
      <c r="V181">
        <v>9.2899999999999991</v>
      </c>
      <c r="W181">
        <v>0</v>
      </c>
      <c r="X181">
        <v>5.01</v>
      </c>
      <c r="Y181">
        <v>0</v>
      </c>
      <c r="Z181">
        <v>0.81</v>
      </c>
      <c r="AA181">
        <v>0</v>
      </c>
      <c r="AB181" t="s">
        <v>36</v>
      </c>
      <c r="AC181" t="s">
        <v>36</v>
      </c>
      <c r="AD181" t="s">
        <v>36</v>
      </c>
      <c r="AE181" t="s">
        <v>36</v>
      </c>
      <c r="AF181" t="s">
        <v>36</v>
      </c>
      <c r="AG181" t="s">
        <v>36</v>
      </c>
    </row>
    <row r="182" spans="1:33" x14ac:dyDescent="0.25">
      <c r="A182" t="s">
        <v>34</v>
      </c>
      <c r="B182">
        <v>4</v>
      </c>
      <c r="C182">
        <v>50</v>
      </c>
      <c r="D182">
        <v>4</v>
      </c>
      <c r="E182" t="s">
        <v>35</v>
      </c>
      <c r="F182">
        <v>1</v>
      </c>
      <c r="G182">
        <v>2017</v>
      </c>
      <c r="H182">
        <v>28</v>
      </c>
      <c r="I182">
        <v>34.200000000000003</v>
      </c>
      <c r="J182">
        <v>0</v>
      </c>
      <c r="K182">
        <v>54.1</v>
      </c>
      <c r="L182">
        <v>0</v>
      </c>
      <c r="M182">
        <v>0.01</v>
      </c>
      <c r="N182">
        <v>0</v>
      </c>
      <c r="O182" s="1">
        <v>5.3109433962264096E-3</v>
      </c>
      <c r="P182">
        <v>0</v>
      </c>
      <c r="Q182">
        <v>0.42</v>
      </c>
      <c r="R182">
        <v>0</v>
      </c>
      <c r="S182">
        <v>142.69</v>
      </c>
      <c r="T182">
        <v>2.37</v>
      </c>
      <c r="U182">
        <v>0</v>
      </c>
      <c r="V182">
        <v>9.2899999999999991</v>
      </c>
      <c r="W182">
        <v>0</v>
      </c>
      <c r="X182">
        <v>5.01</v>
      </c>
      <c r="Y182">
        <v>0</v>
      </c>
      <c r="Z182">
        <v>0.81</v>
      </c>
      <c r="AA182">
        <v>0</v>
      </c>
      <c r="AB182" t="s">
        <v>36</v>
      </c>
      <c r="AC182" t="s">
        <v>36</v>
      </c>
      <c r="AD182" t="s">
        <v>36</v>
      </c>
      <c r="AE182" t="s">
        <v>36</v>
      </c>
      <c r="AF182" t="s">
        <v>36</v>
      </c>
      <c r="AG182" t="s">
        <v>36</v>
      </c>
    </row>
    <row r="183" spans="1:33" x14ac:dyDescent="0.25">
      <c r="A183" t="s">
        <v>34</v>
      </c>
      <c r="B183">
        <v>4</v>
      </c>
      <c r="C183">
        <v>50</v>
      </c>
      <c r="D183">
        <v>4</v>
      </c>
      <c r="E183" t="s">
        <v>35</v>
      </c>
      <c r="F183">
        <v>1</v>
      </c>
      <c r="G183">
        <v>2018</v>
      </c>
      <c r="H183">
        <v>29</v>
      </c>
      <c r="I183">
        <v>34.200000000000003</v>
      </c>
      <c r="J183">
        <v>0</v>
      </c>
      <c r="K183">
        <v>54.1</v>
      </c>
      <c r="L183">
        <v>0</v>
      </c>
      <c r="M183">
        <v>0.01</v>
      </c>
      <c r="N183">
        <v>0</v>
      </c>
      <c r="O183" s="1">
        <v>5.3109433962264096E-3</v>
      </c>
      <c r="P183">
        <v>0</v>
      </c>
      <c r="Q183">
        <v>0.42</v>
      </c>
      <c r="R183">
        <v>0</v>
      </c>
      <c r="S183">
        <v>142.69</v>
      </c>
      <c r="T183">
        <v>2.37</v>
      </c>
      <c r="U183">
        <v>0</v>
      </c>
      <c r="V183">
        <v>9.2899999999999991</v>
      </c>
      <c r="W183">
        <v>0</v>
      </c>
      <c r="X183">
        <v>5.01</v>
      </c>
      <c r="Y183">
        <v>0</v>
      </c>
      <c r="Z183">
        <v>0.81</v>
      </c>
      <c r="AA183">
        <v>0</v>
      </c>
      <c r="AB183" t="s">
        <v>36</v>
      </c>
      <c r="AC183" t="s">
        <v>36</v>
      </c>
      <c r="AD183" t="s">
        <v>36</v>
      </c>
      <c r="AE183" t="s">
        <v>36</v>
      </c>
      <c r="AF183" t="s">
        <v>36</v>
      </c>
      <c r="AG183" t="s">
        <v>36</v>
      </c>
    </row>
    <row r="184" spans="1:33" x14ac:dyDescent="0.25">
      <c r="A184" t="s">
        <v>34</v>
      </c>
      <c r="B184">
        <v>4</v>
      </c>
      <c r="C184">
        <v>50</v>
      </c>
      <c r="D184">
        <v>4</v>
      </c>
      <c r="E184" t="s">
        <v>35</v>
      </c>
      <c r="F184">
        <v>1</v>
      </c>
      <c r="G184">
        <v>2019</v>
      </c>
      <c r="H184">
        <v>30</v>
      </c>
      <c r="I184">
        <v>34.200000000000003</v>
      </c>
      <c r="J184">
        <v>0</v>
      </c>
      <c r="K184">
        <v>54.1</v>
      </c>
      <c r="L184">
        <v>0</v>
      </c>
      <c r="M184">
        <v>0.01</v>
      </c>
      <c r="N184">
        <v>0</v>
      </c>
      <c r="O184" s="1">
        <v>5.3109433962264096E-3</v>
      </c>
      <c r="P184">
        <v>0</v>
      </c>
      <c r="Q184">
        <v>0.42</v>
      </c>
      <c r="R184">
        <v>0</v>
      </c>
      <c r="S184">
        <v>142.69</v>
      </c>
      <c r="T184">
        <v>2.37</v>
      </c>
      <c r="U184">
        <v>0</v>
      </c>
      <c r="V184">
        <v>9.2899999999999991</v>
      </c>
      <c r="W184">
        <v>0</v>
      </c>
      <c r="X184">
        <v>5.01</v>
      </c>
      <c r="Y184">
        <v>0</v>
      </c>
      <c r="Z184">
        <v>0.81</v>
      </c>
      <c r="AA184">
        <v>0</v>
      </c>
      <c r="AB184" t="s">
        <v>36</v>
      </c>
      <c r="AC184" t="s">
        <v>36</v>
      </c>
      <c r="AD184" t="s">
        <v>36</v>
      </c>
      <c r="AE184" t="s">
        <v>36</v>
      </c>
      <c r="AF184" t="s">
        <v>36</v>
      </c>
      <c r="AG184" t="s">
        <v>36</v>
      </c>
    </row>
    <row r="185" spans="1:33" x14ac:dyDescent="0.25">
      <c r="A185" t="s">
        <v>34</v>
      </c>
      <c r="B185">
        <v>4</v>
      </c>
      <c r="C185">
        <v>50</v>
      </c>
      <c r="D185">
        <v>4</v>
      </c>
      <c r="E185" t="s">
        <v>35</v>
      </c>
      <c r="F185">
        <v>1</v>
      </c>
      <c r="G185">
        <v>2020</v>
      </c>
      <c r="H185">
        <v>31</v>
      </c>
      <c r="I185">
        <v>34.200000000000003</v>
      </c>
      <c r="J185">
        <v>0</v>
      </c>
      <c r="K185">
        <v>54.1</v>
      </c>
      <c r="L185">
        <v>0</v>
      </c>
      <c r="M185">
        <v>0.01</v>
      </c>
      <c r="N185">
        <v>0</v>
      </c>
      <c r="O185" s="1">
        <v>5.3109433962264096E-3</v>
      </c>
      <c r="P185">
        <v>0</v>
      </c>
      <c r="Q185">
        <v>0.42</v>
      </c>
      <c r="R185">
        <v>0</v>
      </c>
      <c r="S185">
        <v>142.69</v>
      </c>
      <c r="T185">
        <v>2.37</v>
      </c>
      <c r="U185">
        <v>0</v>
      </c>
      <c r="V185">
        <v>9.2899999999999991</v>
      </c>
      <c r="W185">
        <v>0</v>
      </c>
      <c r="X185">
        <v>5.01</v>
      </c>
      <c r="Y185">
        <v>0</v>
      </c>
      <c r="Z185">
        <v>0.81</v>
      </c>
      <c r="AA185">
        <v>0</v>
      </c>
      <c r="AB185" t="s">
        <v>36</v>
      </c>
      <c r="AC185" t="s">
        <v>36</v>
      </c>
      <c r="AD185" t="s">
        <v>36</v>
      </c>
      <c r="AE185" t="s">
        <v>36</v>
      </c>
      <c r="AF185" t="s">
        <v>36</v>
      </c>
      <c r="AG185" t="s">
        <v>36</v>
      </c>
    </row>
    <row r="186" spans="1:33" x14ac:dyDescent="0.25">
      <c r="A186" t="s">
        <v>34</v>
      </c>
      <c r="B186">
        <v>4</v>
      </c>
      <c r="C186">
        <v>50</v>
      </c>
      <c r="D186">
        <v>4</v>
      </c>
      <c r="E186" t="s">
        <v>35</v>
      </c>
      <c r="F186">
        <v>1</v>
      </c>
      <c r="G186">
        <v>2021</v>
      </c>
      <c r="H186">
        <v>32</v>
      </c>
      <c r="I186">
        <v>34.200000000000003</v>
      </c>
      <c r="J186">
        <v>0</v>
      </c>
      <c r="K186">
        <v>54.1</v>
      </c>
      <c r="L186">
        <v>0</v>
      </c>
      <c r="M186">
        <v>0.01</v>
      </c>
      <c r="N186">
        <v>0</v>
      </c>
      <c r="O186" s="1">
        <v>5.3109433962264096E-3</v>
      </c>
      <c r="P186">
        <v>0</v>
      </c>
      <c r="Q186">
        <v>0.42</v>
      </c>
      <c r="R186">
        <v>0</v>
      </c>
      <c r="S186">
        <v>142.69</v>
      </c>
      <c r="T186">
        <v>2.37</v>
      </c>
      <c r="U186">
        <v>0</v>
      </c>
      <c r="V186">
        <v>9.2899999999999991</v>
      </c>
      <c r="W186">
        <v>0</v>
      </c>
      <c r="X186">
        <v>5.01</v>
      </c>
      <c r="Y186">
        <v>0</v>
      </c>
      <c r="Z186">
        <v>0.81</v>
      </c>
      <c r="AA186">
        <v>0</v>
      </c>
      <c r="AB186" t="s">
        <v>36</v>
      </c>
      <c r="AC186" t="s">
        <v>36</v>
      </c>
      <c r="AD186" t="s">
        <v>36</v>
      </c>
      <c r="AE186" t="s">
        <v>36</v>
      </c>
      <c r="AF186" t="s">
        <v>36</v>
      </c>
      <c r="AG186" t="s">
        <v>36</v>
      </c>
    </row>
    <row r="187" spans="1:33" x14ac:dyDescent="0.25">
      <c r="A187" t="s">
        <v>34</v>
      </c>
      <c r="B187">
        <v>4</v>
      </c>
      <c r="C187">
        <v>50</v>
      </c>
      <c r="D187">
        <v>4</v>
      </c>
      <c r="E187" t="s">
        <v>35</v>
      </c>
      <c r="F187">
        <v>1</v>
      </c>
      <c r="G187">
        <v>2022</v>
      </c>
      <c r="H187">
        <v>33</v>
      </c>
      <c r="I187">
        <v>34.200000000000003</v>
      </c>
      <c r="J187">
        <v>0</v>
      </c>
      <c r="K187">
        <v>54.1</v>
      </c>
      <c r="L187">
        <v>0</v>
      </c>
      <c r="M187">
        <v>0.01</v>
      </c>
      <c r="N187">
        <v>0</v>
      </c>
      <c r="O187">
        <v>5.3109433962264096E-3</v>
      </c>
      <c r="P187">
        <v>0</v>
      </c>
      <c r="Q187">
        <v>0.42</v>
      </c>
      <c r="R187">
        <v>0</v>
      </c>
      <c r="S187">
        <v>142.69</v>
      </c>
      <c r="T187">
        <f>0*'Worksheet1. Green Scenario EF'!U1216+'Worksheet1. Green Scenario EF'!U445*1</f>
        <v>2.37</v>
      </c>
      <c r="U187">
        <f>0*'Worksheet1. Green Scenario EF'!V1216+'Worksheet1. Green Scenario EF'!V445*1</f>
        <v>0</v>
      </c>
      <c r="V187">
        <f>0*'Worksheet1. Green Scenario EF'!W1216+'Worksheet1. Green Scenario EF'!W445*1</f>
        <v>9.2899999999999991</v>
      </c>
      <c r="W187">
        <f>0*'Worksheet1. Green Scenario EF'!X1216+'Worksheet1. Green Scenario EF'!X445*1</f>
        <v>0</v>
      </c>
      <c r="X187">
        <f>0*'Worksheet1. Green Scenario EF'!Y1216+'Worksheet1. Green Scenario EF'!Y445*1</f>
        <v>5.01</v>
      </c>
      <c r="Y187">
        <f>0*'Worksheet1. Green Scenario EF'!Z1216+'Worksheet1. Green Scenario EF'!Z445*1</f>
        <v>0</v>
      </c>
      <c r="Z187">
        <f>0*'Worksheet1. Green Scenario EF'!AA1216+'Worksheet1. Green Scenario EF'!AA445*1</f>
        <v>0.81</v>
      </c>
      <c r="AA187">
        <f>'Worksheet1. Green Scenario EF'!AB60*0.45+0.55*'Worksheet1. Green Scenario EF'!AB445</f>
        <v>0</v>
      </c>
      <c r="AB187" t="s">
        <v>36</v>
      </c>
      <c r="AC187" t="s">
        <v>36</v>
      </c>
      <c r="AD187" t="s">
        <v>36</v>
      </c>
      <c r="AE187" t="s">
        <v>36</v>
      </c>
      <c r="AF187" t="s">
        <v>36</v>
      </c>
      <c r="AG187" t="s">
        <v>36</v>
      </c>
    </row>
    <row r="188" spans="1:33" x14ac:dyDescent="0.25">
      <c r="A188" t="s">
        <v>34</v>
      </c>
      <c r="B188">
        <v>4</v>
      </c>
      <c r="C188">
        <v>50</v>
      </c>
      <c r="D188">
        <v>4</v>
      </c>
      <c r="E188" t="s">
        <v>35</v>
      </c>
      <c r="F188">
        <v>1</v>
      </c>
      <c r="G188">
        <v>2023</v>
      </c>
      <c r="H188">
        <v>34</v>
      </c>
      <c r="I188">
        <v>34.200000000000003</v>
      </c>
      <c r="J188">
        <v>0</v>
      </c>
      <c r="K188">
        <v>54.1</v>
      </c>
      <c r="L188">
        <v>0</v>
      </c>
      <c r="M188">
        <v>0.01</v>
      </c>
      <c r="N188">
        <v>0</v>
      </c>
      <c r="O188" s="1">
        <v>5.3109433962264096E-3</v>
      </c>
      <c r="P188">
        <v>0</v>
      </c>
      <c r="Q188">
        <v>0.42</v>
      </c>
      <c r="R188">
        <v>0</v>
      </c>
      <c r="S188">
        <v>142.69</v>
      </c>
      <c r="T188">
        <f>0*'Worksheet1. Green Scenario EF'!U1217+'Worksheet1. Green Scenario EF'!U446*1</f>
        <v>2.37</v>
      </c>
      <c r="U188">
        <f>0*'Worksheet1. Green Scenario EF'!V1217+'Worksheet1. Green Scenario EF'!V446*1</f>
        <v>0</v>
      </c>
      <c r="V188">
        <f>0*'Worksheet1. Green Scenario EF'!W1217+'Worksheet1. Green Scenario EF'!W446*1</f>
        <v>9.2899999999999991</v>
      </c>
      <c r="W188">
        <f>0*'Worksheet1. Green Scenario EF'!X1217+'Worksheet1. Green Scenario EF'!X446*1</f>
        <v>0</v>
      </c>
      <c r="X188">
        <f>0*'Worksheet1. Green Scenario EF'!Y1217+'Worksheet1. Green Scenario EF'!Y446*1</f>
        <v>5.01</v>
      </c>
      <c r="Y188">
        <f>0*'Worksheet1. Green Scenario EF'!Z1217+'Worksheet1. Green Scenario EF'!Z446*1</f>
        <v>0</v>
      </c>
      <c r="Z188">
        <f>0*'Worksheet1. Green Scenario EF'!AA1217+'Worksheet1. Green Scenario EF'!AA446*1</f>
        <v>0.81</v>
      </c>
      <c r="AA188">
        <f>'Worksheet1. Green Scenario EF'!AB61*0.55+0.45*'Worksheet1. Green Scenario EF'!AB446</f>
        <v>0</v>
      </c>
      <c r="AB188" t="s">
        <v>36</v>
      </c>
      <c r="AC188" t="s">
        <v>36</v>
      </c>
      <c r="AD188" t="s">
        <v>36</v>
      </c>
      <c r="AE188" t="s">
        <v>36</v>
      </c>
      <c r="AF188" t="s">
        <v>36</v>
      </c>
      <c r="AG188" t="s">
        <v>36</v>
      </c>
    </row>
    <row r="189" spans="1:33" x14ac:dyDescent="0.25">
      <c r="A189" t="s">
        <v>34</v>
      </c>
      <c r="B189">
        <v>4</v>
      </c>
      <c r="C189">
        <v>50</v>
      </c>
      <c r="D189">
        <v>4</v>
      </c>
      <c r="E189" t="s">
        <v>35</v>
      </c>
      <c r="F189">
        <v>1</v>
      </c>
      <c r="G189">
        <v>2024</v>
      </c>
      <c r="H189">
        <v>35</v>
      </c>
      <c r="I189">
        <v>34.200000000000003</v>
      </c>
      <c r="J189">
        <v>0</v>
      </c>
      <c r="K189">
        <v>54.1</v>
      </c>
      <c r="L189">
        <v>0</v>
      </c>
      <c r="M189">
        <v>0.01</v>
      </c>
      <c r="N189">
        <v>0</v>
      </c>
      <c r="O189" s="1">
        <v>5.3109433962264096E-3</v>
      </c>
      <c r="P189">
        <v>0</v>
      </c>
      <c r="Q189">
        <v>0.42</v>
      </c>
      <c r="R189">
        <v>0</v>
      </c>
      <c r="S189">
        <v>142.69</v>
      </c>
      <c r="T189">
        <f>0*'Worksheet1. Green Scenario EF'!U1218+'Worksheet1. Green Scenario EF'!U447*1</f>
        <v>2.37</v>
      </c>
      <c r="U189">
        <f>0*'Worksheet1. Green Scenario EF'!V1218+'Worksheet1. Green Scenario EF'!V447*1</f>
        <v>0</v>
      </c>
      <c r="V189">
        <f>0*'Worksheet1. Green Scenario EF'!W1218+'Worksheet1. Green Scenario EF'!W447*1</f>
        <v>9.2899999999999991</v>
      </c>
      <c r="W189">
        <f>0*'Worksheet1. Green Scenario EF'!X1218+'Worksheet1. Green Scenario EF'!X447*1</f>
        <v>0</v>
      </c>
      <c r="X189">
        <f>0*'Worksheet1. Green Scenario EF'!Y1218+'Worksheet1. Green Scenario EF'!Y447*1</f>
        <v>5.01</v>
      </c>
      <c r="Y189">
        <f>0*'Worksheet1. Green Scenario EF'!Z1218+'Worksheet1. Green Scenario EF'!Z447*1</f>
        <v>0</v>
      </c>
      <c r="Z189">
        <f>0*'Worksheet1. Green Scenario EF'!AA1218+'Worksheet1. Green Scenario EF'!AA447*1</f>
        <v>0.81</v>
      </c>
      <c r="AA189">
        <f>'Worksheet1. Green Scenario EF'!AB62*0.65+0.35*'Worksheet1. Green Scenario EF'!AB447</f>
        <v>0</v>
      </c>
      <c r="AB189" t="s">
        <v>36</v>
      </c>
      <c r="AC189" t="s">
        <v>36</v>
      </c>
      <c r="AD189" t="s">
        <v>36</v>
      </c>
      <c r="AE189" t="s">
        <v>36</v>
      </c>
      <c r="AF189" t="s">
        <v>36</v>
      </c>
      <c r="AG189" t="s">
        <v>36</v>
      </c>
    </row>
    <row r="190" spans="1:33" x14ac:dyDescent="0.25">
      <c r="A190" t="s">
        <v>34</v>
      </c>
      <c r="B190">
        <v>4</v>
      </c>
      <c r="C190">
        <v>50</v>
      </c>
      <c r="D190">
        <v>4</v>
      </c>
      <c r="E190" t="s">
        <v>35</v>
      </c>
      <c r="F190">
        <v>1</v>
      </c>
      <c r="G190">
        <v>2025</v>
      </c>
      <c r="H190">
        <v>36</v>
      </c>
      <c r="I190">
        <v>34.200000000000003</v>
      </c>
      <c r="J190">
        <v>0</v>
      </c>
      <c r="K190">
        <v>54.1</v>
      </c>
      <c r="L190">
        <v>0</v>
      </c>
      <c r="M190">
        <v>0.01</v>
      </c>
      <c r="N190">
        <v>0</v>
      </c>
      <c r="O190" s="1">
        <v>5.3109433962264096E-3</v>
      </c>
      <c r="P190">
        <v>0</v>
      </c>
      <c r="Q190">
        <v>0.42</v>
      </c>
      <c r="R190">
        <v>0</v>
      </c>
      <c r="S190">
        <v>142.69</v>
      </c>
      <c r="T190">
        <f>0*'Worksheet1. Green Scenario EF'!U1219+'Worksheet1. Green Scenario EF'!U448*1+0*'Worksheet1. Green Scenario EF'!U63</f>
        <v>2.37</v>
      </c>
      <c r="U190">
        <f>0*'Worksheet1. Green Scenario EF'!V1219+'Worksheet1. Green Scenario EF'!V448*1+0*'Worksheet1. Green Scenario EF'!V63</f>
        <v>0</v>
      </c>
      <c r="V190">
        <f>0*'Worksheet1. Green Scenario EF'!W1219+'Worksheet1. Green Scenario EF'!W448*1+0*'Worksheet1. Green Scenario EF'!W63</f>
        <v>9.2899999999999991</v>
      </c>
      <c r="W190">
        <f>0*'Worksheet1. Green Scenario EF'!X1219+'Worksheet1. Green Scenario EF'!X448*1+0*'Worksheet1. Green Scenario EF'!X63</f>
        <v>0</v>
      </c>
      <c r="X190">
        <f>0*'Worksheet1. Green Scenario EF'!Y1219+'Worksheet1. Green Scenario EF'!Y448*1+0*'Worksheet1. Green Scenario EF'!Y63</f>
        <v>5.01</v>
      </c>
      <c r="Y190">
        <f>0*'Worksheet1. Green Scenario EF'!Z1219+'Worksheet1. Green Scenario EF'!Z448*1+0*'Worksheet1. Green Scenario EF'!Z63</f>
        <v>0</v>
      </c>
      <c r="Z190">
        <f>0*'Worksheet1. Green Scenario EF'!AA1219+'Worksheet1. Green Scenario EF'!AA448*1+0*'Worksheet1. Green Scenario EF'!AA63</f>
        <v>0.81</v>
      </c>
      <c r="AA190">
        <f>'Worksheet1. Green Scenario EF'!AB63*0.75+0.25*'Worksheet1. Green Scenario EF'!AB448</f>
        <v>0</v>
      </c>
      <c r="AB190" t="s">
        <v>36</v>
      </c>
      <c r="AC190" t="s">
        <v>36</v>
      </c>
      <c r="AD190" t="s">
        <v>36</v>
      </c>
      <c r="AE190" t="s">
        <v>36</v>
      </c>
      <c r="AF190" t="s">
        <v>36</v>
      </c>
      <c r="AG190" t="s">
        <v>36</v>
      </c>
    </row>
    <row r="191" spans="1:33" x14ac:dyDescent="0.25">
      <c r="A191" t="s">
        <v>34</v>
      </c>
      <c r="B191">
        <v>4</v>
      </c>
      <c r="C191">
        <v>50</v>
      </c>
      <c r="D191">
        <v>4</v>
      </c>
      <c r="E191" t="s">
        <v>35</v>
      </c>
      <c r="F191">
        <v>1</v>
      </c>
      <c r="G191">
        <v>2026</v>
      </c>
      <c r="H191">
        <v>37</v>
      </c>
      <c r="I191">
        <v>34.200000000000003</v>
      </c>
      <c r="J191">
        <v>0</v>
      </c>
      <c r="K191">
        <v>54.1</v>
      </c>
      <c r="L191">
        <v>0</v>
      </c>
      <c r="M191">
        <v>0.01</v>
      </c>
      <c r="N191">
        <v>0</v>
      </c>
      <c r="O191" s="1">
        <v>5.3109433962264096E-3</v>
      </c>
      <c r="P191">
        <v>0</v>
      </c>
      <c r="Q191">
        <v>0.42</v>
      </c>
      <c r="R191">
        <v>0</v>
      </c>
      <c r="S191">
        <v>142.69</v>
      </c>
      <c r="T191">
        <f>0*'Worksheet1. Green Scenario EF'!U1220+'Worksheet1. Green Scenario EF'!U449*1+0*'Worksheet1. Green Scenario EF'!U64</f>
        <v>2.37</v>
      </c>
      <c r="U191">
        <f>0*'Worksheet1. Green Scenario EF'!V1220+'Worksheet1. Green Scenario EF'!V449*1+0*'Worksheet1. Green Scenario EF'!V64</f>
        <v>0</v>
      </c>
      <c r="V191">
        <f>0*'Worksheet1. Green Scenario EF'!W1220+'Worksheet1. Green Scenario EF'!W449*1+0*'Worksheet1. Green Scenario EF'!W64</f>
        <v>9.2899999999999991</v>
      </c>
      <c r="W191">
        <f>0*'Worksheet1. Green Scenario EF'!X1220+'Worksheet1. Green Scenario EF'!X449*1+0*'Worksheet1. Green Scenario EF'!X64</f>
        <v>0</v>
      </c>
      <c r="X191">
        <f>0*'Worksheet1. Green Scenario EF'!Y1220+'Worksheet1. Green Scenario EF'!Y449*1+0*'Worksheet1. Green Scenario EF'!Y64</f>
        <v>5.01</v>
      </c>
      <c r="Y191">
        <f>0*'Worksheet1. Green Scenario EF'!Z1220+'Worksheet1. Green Scenario EF'!Z449*1+0*'Worksheet1. Green Scenario EF'!Z64</f>
        <v>0</v>
      </c>
      <c r="Z191">
        <f>0*'Worksheet1. Green Scenario EF'!AA1220+'Worksheet1. Green Scenario EF'!AA449*1+0*'Worksheet1. Green Scenario EF'!AA64</f>
        <v>0.81</v>
      </c>
      <c r="AA191">
        <f>'Worksheet1. Green Scenario EF'!AB64*0.85+0.15*'Worksheet1. Green Scenario EF'!AB449</f>
        <v>0</v>
      </c>
      <c r="AB191" t="s">
        <v>36</v>
      </c>
      <c r="AC191" t="s">
        <v>36</v>
      </c>
      <c r="AD191" t="s">
        <v>36</v>
      </c>
      <c r="AE191" t="s">
        <v>36</v>
      </c>
      <c r="AF191" t="s">
        <v>36</v>
      </c>
      <c r="AG191" t="s">
        <v>36</v>
      </c>
    </row>
    <row r="192" spans="1:33" x14ac:dyDescent="0.25">
      <c r="A192" t="s">
        <v>34</v>
      </c>
      <c r="B192">
        <v>4</v>
      </c>
      <c r="C192">
        <v>50</v>
      </c>
      <c r="D192">
        <v>4</v>
      </c>
      <c r="E192" t="s">
        <v>35</v>
      </c>
      <c r="F192">
        <v>1</v>
      </c>
      <c r="G192">
        <v>2027</v>
      </c>
      <c r="H192">
        <v>38</v>
      </c>
      <c r="I192">
        <v>34.200000000000003</v>
      </c>
      <c r="J192">
        <v>0</v>
      </c>
      <c r="K192">
        <v>54.1</v>
      </c>
      <c r="L192">
        <v>0</v>
      </c>
      <c r="M192">
        <v>0.01</v>
      </c>
      <c r="N192">
        <v>0</v>
      </c>
      <c r="O192" s="1">
        <v>5.3109433962264096E-3</v>
      </c>
      <c r="P192">
        <v>0</v>
      </c>
      <c r="Q192">
        <v>0.42</v>
      </c>
      <c r="R192">
        <v>0</v>
      </c>
      <c r="S192">
        <v>142.69</v>
      </c>
      <c r="T192">
        <f>0.5*'Worksheet1. Green Scenario EF'!U1221+0.5*'Worksheet1. Green Scenario EF'!U65</f>
        <v>0.23625000000000002</v>
      </c>
      <c r="U192">
        <f>0.5*'Worksheet1. Green Scenario EF'!V1221+0.5*'Worksheet1. Green Scenario EF'!V65</f>
        <v>0</v>
      </c>
      <c r="V192">
        <f>0.5*'Worksheet1. Green Scenario EF'!W1221+0.5*'Worksheet1. Green Scenario EF'!W65</f>
        <v>0.65249999999999997</v>
      </c>
      <c r="W192">
        <f>0.5*'Worksheet1. Green Scenario EF'!X1221+0.5*'Worksheet1. Green Scenario EF'!X65</f>
        <v>0</v>
      </c>
      <c r="X192">
        <f>0.5*'Worksheet1. Green Scenario EF'!Y1221+0.5*'Worksheet1. Green Scenario EF'!Y65</f>
        <v>0.34875</v>
      </c>
      <c r="Y192">
        <f>0.5*'Worksheet1. Green Scenario EF'!Z1221+0.5*'Worksheet1. Green Scenario EF'!Z65</f>
        <v>0</v>
      </c>
      <c r="Z192">
        <f>0.5*'Worksheet1. Green Scenario EF'!AA1221+0.5*'Worksheet1. Green Scenario EF'!AA65</f>
        <v>2.0249999999999997E-2</v>
      </c>
      <c r="AA192">
        <f>'Worksheet1. Green Scenario EF'!AB65*0.95+0.05*'Worksheet1. Green Scenario EF'!AB450</f>
        <v>0</v>
      </c>
      <c r="AB192" t="s">
        <v>36</v>
      </c>
      <c r="AC192" t="s">
        <v>36</v>
      </c>
      <c r="AD192" t="s">
        <v>36</v>
      </c>
      <c r="AE192" t="s">
        <v>36</v>
      </c>
      <c r="AF192" t="s">
        <v>36</v>
      </c>
      <c r="AG192" t="s">
        <v>36</v>
      </c>
    </row>
    <row r="193" spans="1:33" x14ac:dyDescent="0.25">
      <c r="A193" t="s">
        <v>34</v>
      </c>
      <c r="B193">
        <v>4</v>
      </c>
      <c r="C193">
        <v>50</v>
      </c>
      <c r="D193">
        <v>4</v>
      </c>
      <c r="E193" t="s">
        <v>35</v>
      </c>
      <c r="F193">
        <v>1</v>
      </c>
      <c r="G193">
        <v>2028</v>
      </c>
      <c r="H193">
        <v>39</v>
      </c>
      <c r="I193">
        <v>34.200000000000003</v>
      </c>
      <c r="J193">
        <v>0</v>
      </c>
      <c r="K193">
        <v>54.1</v>
      </c>
      <c r="L193">
        <v>0</v>
      </c>
      <c r="M193">
        <v>0.01</v>
      </c>
      <c r="N193">
        <v>0</v>
      </c>
      <c r="O193" s="1">
        <v>5.3109433962264096E-3</v>
      </c>
      <c r="P193">
        <v>0</v>
      </c>
      <c r="Q193">
        <v>0.42</v>
      </c>
      <c r="R193">
        <v>0</v>
      </c>
      <c r="S193">
        <v>142.69</v>
      </c>
      <c r="T193">
        <f>0.5*'Worksheet1. Green Scenario EF'!U1222+0.5*'Worksheet1. Green Scenario EF'!U66</f>
        <v>0.23625000000000002</v>
      </c>
      <c r="U193">
        <f>0.5*'Worksheet1. Green Scenario EF'!V1222+0.5*'Worksheet1. Green Scenario EF'!V66</f>
        <v>0</v>
      </c>
      <c r="V193">
        <f>0.5*'Worksheet1. Green Scenario EF'!W1222+0.5*'Worksheet1. Green Scenario EF'!W66</f>
        <v>0.65249999999999997</v>
      </c>
      <c r="W193">
        <f>0.5*'Worksheet1. Green Scenario EF'!X1222+0.5*'Worksheet1. Green Scenario EF'!X66</f>
        <v>0</v>
      </c>
      <c r="X193">
        <f>0.5*'Worksheet1. Green Scenario EF'!Y1222+0.5*'Worksheet1. Green Scenario EF'!Y66</f>
        <v>0.34875</v>
      </c>
      <c r="Y193">
        <f>0.5*'Worksheet1. Green Scenario EF'!Z1222+0.5*'Worksheet1. Green Scenario EF'!Z66</f>
        <v>0</v>
      </c>
      <c r="Z193">
        <f>0.5*'Worksheet1. Green Scenario EF'!AA1222+0.5*'Worksheet1. Green Scenario EF'!AA66</f>
        <v>2.0249999999999997E-2</v>
      </c>
      <c r="AA193">
        <f>'Worksheet1. Green Scenario EF'!AB66*1+0*'Worksheet1. Green Scenario EF'!AB451</f>
        <v>0</v>
      </c>
      <c r="AB193" t="s">
        <v>36</v>
      </c>
      <c r="AC193" t="s">
        <v>36</v>
      </c>
      <c r="AD193" t="s">
        <v>36</v>
      </c>
      <c r="AE193" t="s">
        <v>36</v>
      </c>
      <c r="AF193" t="s">
        <v>36</v>
      </c>
      <c r="AG193" t="s">
        <v>36</v>
      </c>
    </row>
    <row r="194" spans="1:33" x14ac:dyDescent="0.25">
      <c r="A194" t="s">
        <v>34</v>
      </c>
      <c r="B194">
        <v>4</v>
      </c>
      <c r="C194">
        <v>50</v>
      </c>
      <c r="D194">
        <v>4</v>
      </c>
      <c r="E194" t="s">
        <v>35</v>
      </c>
      <c r="F194">
        <v>1</v>
      </c>
      <c r="G194">
        <v>2029</v>
      </c>
      <c r="H194">
        <v>40</v>
      </c>
      <c r="I194">
        <v>34.200000000000003</v>
      </c>
      <c r="J194">
        <v>0</v>
      </c>
      <c r="K194">
        <v>54.1</v>
      </c>
      <c r="L194">
        <v>0</v>
      </c>
      <c r="M194">
        <v>0.01</v>
      </c>
      <c r="N194">
        <v>0</v>
      </c>
      <c r="O194" s="1">
        <v>5.3109433962264096E-3</v>
      </c>
      <c r="P194">
        <v>0</v>
      </c>
      <c r="Q194">
        <v>0.42</v>
      </c>
      <c r="R194">
        <v>0</v>
      </c>
      <c r="S194">
        <v>142.69</v>
      </c>
      <c r="T194">
        <f>0.5*'Worksheet1. Green Scenario EF'!U1223+0.5*'Worksheet1. Green Scenario EF'!U67</f>
        <v>0.23625000000000002</v>
      </c>
      <c r="U194">
        <f>0.5*'Worksheet1. Green Scenario EF'!V1223+0.5*'Worksheet1. Green Scenario EF'!V67</f>
        <v>0</v>
      </c>
      <c r="V194">
        <f>0.5*'Worksheet1. Green Scenario EF'!W1223+0.5*'Worksheet1. Green Scenario EF'!W67</f>
        <v>0.65249999999999997</v>
      </c>
      <c r="W194">
        <f>0.5*'Worksheet1. Green Scenario EF'!X1223+0.5*'Worksheet1. Green Scenario EF'!X67</f>
        <v>0</v>
      </c>
      <c r="X194">
        <f>0.5*'Worksheet1. Green Scenario EF'!Y1223+0.5*'Worksheet1. Green Scenario EF'!Y67</f>
        <v>0.34875</v>
      </c>
      <c r="Y194">
        <f>0.5*'Worksheet1. Green Scenario EF'!Z1223+0.5*'Worksheet1. Green Scenario EF'!Z67</f>
        <v>0</v>
      </c>
      <c r="Z194">
        <f>0.5*'Worksheet1. Green Scenario EF'!AA1223+0.5*'Worksheet1. Green Scenario EF'!AA67</f>
        <v>2.0249999999999997E-2</v>
      </c>
      <c r="AA194">
        <f>'Worksheet1. Green Scenario EF'!AB67*1+0*'Worksheet1. Green Scenario EF'!AB452</f>
        <v>0</v>
      </c>
      <c r="AB194" t="s">
        <v>36</v>
      </c>
      <c r="AC194" t="s">
        <v>36</v>
      </c>
      <c r="AD194" t="s">
        <v>36</v>
      </c>
      <c r="AE194" t="s">
        <v>36</v>
      </c>
      <c r="AF194" t="s">
        <v>36</v>
      </c>
      <c r="AG194" t="s">
        <v>36</v>
      </c>
    </row>
    <row r="195" spans="1:33" x14ac:dyDescent="0.25">
      <c r="A195" t="s">
        <v>34</v>
      </c>
      <c r="B195">
        <v>4</v>
      </c>
      <c r="C195">
        <v>50</v>
      </c>
      <c r="D195">
        <v>4</v>
      </c>
      <c r="E195" t="s">
        <v>35</v>
      </c>
      <c r="F195">
        <v>1</v>
      </c>
      <c r="G195">
        <v>2030</v>
      </c>
      <c r="H195">
        <v>41</v>
      </c>
      <c r="I195">
        <v>34.200000000000003</v>
      </c>
      <c r="J195">
        <v>0</v>
      </c>
      <c r="K195">
        <v>54.1</v>
      </c>
      <c r="L195">
        <v>0</v>
      </c>
      <c r="M195">
        <v>0.01</v>
      </c>
      <c r="N195">
        <v>0</v>
      </c>
      <c r="O195" s="1">
        <v>5.3109433962264096E-3</v>
      </c>
      <c r="P195">
        <v>0</v>
      </c>
      <c r="Q195">
        <v>0.42</v>
      </c>
      <c r="R195">
        <v>0</v>
      </c>
      <c r="S195">
        <v>142.69</v>
      </c>
      <c r="T195">
        <f>0.5*'Worksheet1. Green Scenario EF'!U1224+0.5*'Worksheet1. Green Scenario EF'!U68</f>
        <v>0.23625000000000002</v>
      </c>
      <c r="U195">
        <f>0.5*'Worksheet1. Green Scenario EF'!V1224+0.5*'Worksheet1. Green Scenario EF'!V68</f>
        <v>0</v>
      </c>
      <c r="V195">
        <f>0.5*'Worksheet1. Green Scenario EF'!W1224+0.5*'Worksheet1. Green Scenario EF'!W68</f>
        <v>0.65249999999999997</v>
      </c>
      <c r="W195">
        <f>0.5*'Worksheet1. Green Scenario EF'!X1224+0.5*'Worksheet1. Green Scenario EF'!X68</f>
        <v>0</v>
      </c>
      <c r="X195">
        <f>0.5*'Worksheet1. Green Scenario EF'!Y1224+0.5*'Worksheet1. Green Scenario EF'!Y68</f>
        <v>0.34875</v>
      </c>
      <c r="Y195">
        <f>0.5*'Worksheet1. Green Scenario EF'!Z1224+0.5*'Worksheet1. Green Scenario EF'!Z68</f>
        <v>0</v>
      </c>
      <c r="Z195">
        <f>0.5*'Worksheet1. Green Scenario EF'!AA1224+0.5*'Worksheet1. Green Scenario EF'!AA68</f>
        <v>2.0249999999999997E-2</v>
      </c>
      <c r="AA195">
        <f>'Worksheet1. Green Scenario EF'!AB68*1+0*'Worksheet1. Green Scenario EF'!AB453</f>
        <v>0</v>
      </c>
      <c r="AB195" t="s">
        <v>36</v>
      </c>
      <c r="AC195" t="s">
        <v>36</v>
      </c>
      <c r="AD195" t="s">
        <v>36</v>
      </c>
      <c r="AE195" t="s">
        <v>36</v>
      </c>
      <c r="AF195" t="s">
        <v>36</v>
      </c>
      <c r="AG195" t="s">
        <v>36</v>
      </c>
    </row>
    <row r="196" spans="1:33" x14ac:dyDescent="0.25">
      <c r="A196" t="s">
        <v>34</v>
      </c>
      <c r="B196">
        <v>4</v>
      </c>
      <c r="C196">
        <v>50</v>
      </c>
      <c r="D196">
        <v>4</v>
      </c>
      <c r="E196" t="s">
        <v>35</v>
      </c>
      <c r="F196">
        <v>1</v>
      </c>
      <c r="G196">
        <v>2031</v>
      </c>
      <c r="H196">
        <v>42</v>
      </c>
      <c r="I196">
        <v>34.200000000000003</v>
      </c>
      <c r="J196">
        <v>0</v>
      </c>
      <c r="K196">
        <v>54.1</v>
      </c>
      <c r="L196">
        <v>0</v>
      </c>
      <c r="M196">
        <v>0.01</v>
      </c>
      <c r="N196">
        <v>0</v>
      </c>
      <c r="O196" s="1">
        <v>5.3109433962264096E-3</v>
      </c>
      <c r="P196">
        <v>0</v>
      </c>
      <c r="Q196">
        <v>0.42</v>
      </c>
      <c r="R196">
        <v>0</v>
      </c>
      <c r="S196">
        <v>142.69</v>
      </c>
      <c r="T196">
        <f>0.5*'Worksheet1. Green Scenario EF'!U1225+0.5*'Worksheet1. Green Scenario EF'!U69</f>
        <v>0.23625000000000002</v>
      </c>
      <c r="U196">
        <f>0.5*'Worksheet1. Green Scenario EF'!V1225+0.5*'Worksheet1. Green Scenario EF'!V69</f>
        <v>0</v>
      </c>
      <c r="V196">
        <f>0.5*'Worksheet1. Green Scenario EF'!W1225+0.5*'Worksheet1. Green Scenario EF'!W69</f>
        <v>0.65249999999999997</v>
      </c>
      <c r="W196">
        <f>0.5*'Worksheet1. Green Scenario EF'!X1225+0.5*'Worksheet1. Green Scenario EF'!X69</f>
        <v>0</v>
      </c>
      <c r="X196">
        <f>0.5*'Worksheet1. Green Scenario EF'!Y1225+0.5*'Worksheet1. Green Scenario EF'!Y69</f>
        <v>0.34875</v>
      </c>
      <c r="Y196">
        <f>0.5*'Worksheet1. Green Scenario EF'!Z1225+0.5*'Worksheet1. Green Scenario EF'!Z69</f>
        <v>0</v>
      </c>
      <c r="Z196">
        <f>0.5*'Worksheet1. Green Scenario EF'!AA1225+0.5*'Worksheet1. Green Scenario EF'!AA69</f>
        <v>2.0249999999999997E-2</v>
      </c>
      <c r="AA196">
        <f>'Worksheet1. Green Scenario EF'!AB69*1+0*'Worksheet1. Green Scenario EF'!AB454</f>
        <v>0</v>
      </c>
      <c r="AB196" t="s">
        <v>36</v>
      </c>
      <c r="AC196" t="s">
        <v>36</v>
      </c>
      <c r="AD196" t="s">
        <v>36</v>
      </c>
      <c r="AE196" t="s">
        <v>36</v>
      </c>
      <c r="AF196" t="s">
        <v>36</v>
      </c>
      <c r="AG196" t="s">
        <v>36</v>
      </c>
    </row>
    <row r="197" spans="1:33" x14ac:dyDescent="0.25">
      <c r="A197" t="s">
        <v>34</v>
      </c>
      <c r="B197">
        <v>4</v>
      </c>
      <c r="C197">
        <v>50</v>
      </c>
      <c r="D197">
        <v>4</v>
      </c>
      <c r="E197" t="s">
        <v>35</v>
      </c>
      <c r="F197">
        <v>1</v>
      </c>
      <c r="G197">
        <v>2032</v>
      </c>
      <c r="H197">
        <v>43</v>
      </c>
      <c r="I197">
        <v>34.200000000000003</v>
      </c>
      <c r="J197">
        <v>0</v>
      </c>
      <c r="K197">
        <v>54.1</v>
      </c>
      <c r="L197">
        <v>0</v>
      </c>
      <c r="M197">
        <v>0.01</v>
      </c>
      <c r="N197">
        <v>0</v>
      </c>
      <c r="O197" s="1">
        <v>5.3109433962264096E-3</v>
      </c>
      <c r="P197">
        <v>0</v>
      </c>
      <c r="Q197">
        <v>0.42</v>
      </c>
      <c r="R197">
        <v>0</v>
      </c>
      <c r="S197">
        <v>142.69</v>
      </c>
      <c r="T197">
        <f>0.5*'Worksheet1. Green Scenario EF'!U1226+0.5*'Worksheet1. Green Scenario EF'!U70</f>
        <v>0.23625000000000002</v>
      </c>
      <c r="U197">
        <f>0.5*'Worksheet1. Green Scenario EF'!V1226+0.5*'Worksheet1. Green Scenario EF'!V70</f>
        <v>0</v>
      </c>
      <c r="V197">
        <f>0.5*'Worksheet1. Green Scenario EF'!W1226+0.5*'Worksheet1. Green Scenario EF'!W70</f>
        <v>0.65249999999999997</v>
      </c>
      <c r="W197">
        <f>0.5*'Worksheet1. Green Scenario EF'!X1226+0.5*'Worksheet1. Green Scenario EF'!X70</f>
        <v>0</v>
      </c>
      <c r="X197">
        <f>0.5*'Worksheet1. Green Scenario EF'!Y1226+0.5*'Worksheet1. Green Scenario EF'!Y70</f>
        <v>0.34875</v>
      </c>
      <c r="Y197">
        <f>0.5*'Worksheet1. Green Scenario EF'!Z1226+0.5*'Worksheet1. Green Scenario EF'!Z70</f>
        <v>0</v>
      </c>
      <c r="Z197">
        <f>0.5*'Worksheet1. Green Scenario EF'!AA1226+0.5*'Worksheet1. Green Scenario EF'!AA70</f>
        <v>2.0249999999999997E-2</v>
      </c>
      <c r="AA197">
        <f>'Worksheet1. Green Scenario EF'!AB70*1+0*'Worksheet1. Green Scenario EF'!AB455</f>
        <v>0</v>
      </c>
      <c r="AB197" t="s">
        <v>36</v>
      </c>
      <c r="AC197" t="s">
        <v>36</v>
      </c>
      <c r="AD197" t="s">
        <v>36</v>
      </c>
      <c r="AE197" t="s">
        <v>36</v>
      </c>
      <c r="AF197" t="s">
        <v>36</v>
      </c>
      <c r="AG197" t="s">
        <v>36</v>
      </c>
    </row>
    <row r="198" spans="1:33" x14ac:dyDescent="0.25">
      <c r="A198" t="s">
        <v>34</v>
      </c>
      <c r="B198">
        <v>4</v>
      </c>
      <c r="C198">
        <v>50</v>
      </c>
      <c r="D198">
        <v>4</v>
      </c>
      <c r="E198" t="s">
        <v>35</v>
      </c>
      <c r="F198">
        <v>1</v>
      </c>
      <c r="G198">
        <v>2033</v>
      </c>
      <c r="H198">
        <v>44</v>
      </c>
      <c r="I198">
        <v>34.200000000000003</v>
      </c>
      <c r="J198">
        <v>0</v>
      </c>
      <c r="K198">
        <v>54.1</v>
      </c>
      <c r="L198">
        <v>0</v>
      </c>
      <c r="M198">
        <v>0.01</v>
      </c>
      <c r="N198">
        <v>0</v>
      </c>
      <c r="O198" s="1">
        <v>5.3109433962264096E-3</v>
      </c>
      <c r="P198">
        <v>0</v>
      </c>
      <c r="Q198">
        <v>0.42</v>
      </c>
      <c r="R198">
        <v>0</v>
      </c>
      <c r="S198">
        <v>142.69</v>
      </c>
      <c r="T198">
        <f>0.5*'Worksheet1. Green Scenario EF'!U1227+0.5*'Worksheet1. Green Scenario EF'!U71</f>
        <v>0.23625000000000002</v>
      </c>
      <c r="U198">
        <f>0.5*'Worksheet1. Green Scenario EF'!V1227+0.5*'Worksheet1. Green Scenario EF'!V71</f>
        <v>0</v>
      </c>
      <c r="V198">
        <f>0.5*'Worksheet1. Green Scenario EF'!W1227+0.5*'Worksheet1. Green Scenario EF'!W71</f>
        <v>0.65249999999999997</v>
      </c>
      <c r="W198">
        <f>0.5*'Worksheet1. Green Scenario EF'!X1227+0.5*'Worksheet1. Green Scenario EF'!X71</f>
        <v>0</v>
      </c>
      <c r="X198">
        <f>0.5*'Worksheet1. Green Scenario EF'!Y1227+0.5*'Worksheet1. Green Scenario EF'!Y71</f>
        <v>0.34875</v>
      </c>
      <c r="Y198">
        <f>0.5*'Worksheet1. Green Scenario EF'!Z1227+0.5*'Worksheet1. Green Scenario EF'!Z71</f>
        <v>0</v>
      </c>
      <c r="Z198">
        <f>0.5*'Worksheet1. Green Scenario EF'!AA1227+0.5*'Worksheet1. Green Scenario EF'!AA71</f>
        <v>2.0249999999999997E-2</v>
      </c>
      <c r="AA198">
        <f>'Worksheet1. Green Scenario EF'!AB71*1+0*'Worksheet1. Green Scenario EF'!AB456</f>
        <v>0</v>
      </c>
      <c r="AB198" t="s">
        <v>36</v>
      </c>
      <c r="AC198" t="s">
        <v>36</v>
      </c>
      <c r="AD198" t="s">
        <v>36</v>
      </c>
      <c r="AE198" t="s">
        <v>36</v>
      </c>
      <c r="AF198" t="s">
        <v>36</v>
      </c>
      <c r="AG198" t="s">
        <v>36</v>
      </c>
    </row>
    <row r="199" spans="1:33" x14ac:dyDescent="0.25">
      <c r="A199" t="s">
        <v>34</v>
      </c>
      <c r="B199">
        <v>4</v>
      </c>
      <c r="C199">
        <v>50</v>
      </c>
      <c r="D199">
        <v>4</v>
      </c>
      <c r="E199" t="s">
        <v>35</v>
      </c>
      <c r="F199">
        <v>1</v>
      </c>
      <c r="G199">
        <v>2034</v>
      </c>
      <c r="H199">
        <v>45</v>
      </c>
      <c r="I199">
        <v>34.200000000000003</v>
      </c>
      <c r="J199">
        <v>0</v>
      </c>
      <c r="K199">
        <v>54.1</v>
      </c>
      <c r="L199">
        <v>0</v>
      </c>
      <c r="M199">
        <v>0.01</v>
      </c>
      <c r="N199">
        <v>0</v>
      </c>
      <c r="O199" s="1">
        <v>5.3109433962264096E-3</v>
      </c>
      <c r="P199">
        <v>0</v>
      </c>
      <c r="Q199">
        <v>0.42</v>
      </c>
      <c r="R199">
        <v>0</v>
      </c>
      <c r="S199">
        <v>142.69</v>
      </c>
      <c r="T199">
        <f>0.5*'Worksheet1. Green Scenario EF'!U1228+0.5*'Worksheet1. Green Scenario EF'!U72</f>
        <v>0.23625000000000002</v>
      </c>
      <c r="U199">
        <f>0.5*'Worksheet1. Green Scenario EF'!V1228+0.5*'Worksheet1. Green Scenario EF'!V72</f>
        <v>0</v>
      </c>
      <c r="V199">
        <f>0.5*'Worksheet1. Green Scenario EF'!W1228+0.5*'Worksheet1. Green Scenario EF'!W72</f>
        <v>0.65249999999999997</v>
      </c>
      <c r="W199">
        <f>0.5*'Worksheet1. Green Scenario EF'!X1228+0.5*'Worksheet1. Green Scenario EF'!X72</f>
        <v>0</v>
      </c>
      <c r="X199">
        <f>0.5*'Worksheet1. Green Scenario EF'!Y1228+0.5*'Worksheet1. Green Scenario EF'!Y72</f>
        <v>0.34875</v>
      </c>
      <c r="Y199">
        <f>0.5*'Worksheet1. Green Scenario EF'!Z1228+0.5*'Worksheet1. Green Scenario EF'!Z72</f>
        <v>0</v>
      </c>
      <c r="Z199">
        <f>0.5*'Worksheet1. Green Scenario EF'!AA1228+0.5*'Worksheet1. Green Scenario EF'!AA72</f>
        <v>2.0249999999999997E-2</v>
      </c>
      <c r="AA199">
        <f>'Worksheet1. Green Scenario EF'!AB72*1+0*'Worksheet1. Green Scenario EF'!AB457</f>
        <v>0</v>
      </c>
      <c r="AB199" t="s">
        <v>36</v>
      </c>
      <c r="AC199" t="s">
        <v>36</v>
      </c>
      <c r="AD199" t="s">
        <v>36</v>
      </c>
      <c r="AE199" t="s">
        <v>36</v>
      </c>
      <c r="AF199" t="s">
        <v>36</v>
      </c>
      <c r="AG199" t="s">
        <v>36</v>
      </c>
    </row>
    <row r="200" spans="1:33" x14ac:dyDescent="0.25">
      <c r="A200" t="s">
        <v>34</v>
      </c>
      <c r="B200">
        <v>4</v>
      </c>
      <c r="C200">
        <v>50</v>
      </c>
      <c r="D200">
        <v>4</v>
      </c>
      <c r="E200" t="s">
        <v>35</v>
      </c>
      <c r="F200">
        <v>1</v>
      </c>
      <c r="G200">
        <v>2035</v>
      </c>
      <c r="H200">
        <v>46</v>
      </c>
      <c r="I200">
        <v>34.200000000000003</v>
      </c>
      <c r="J200">
        <v>0</v>
      </c>
      <c r="K200">
        <v>54.1</v>
      </c>
      <c r="L200">
        <v>0</v>
      </c>
      <c r="M200">
        <v>0.01</v>
      </c>
      <c r="N200">
        <v>0</v>
      </c>
      <c r="O200" s="1">
        <v>5.3109433962264096E-3</v>
      </c>
      <c r="P200">
        <v>0</v>
      </c>
      <c r="Q200">
        <v>0.42</v>
      </c>
      <c r="R200">
        <v>0</v>
      </c>
      <c r="S200">
        <v>142.69</v>
      </c>
      <c r="T200">
        <f>0.5*'Worksheet1. Green Scenario EF'!U1229+0.5*'Worksheet1. Green Scenario EF'!U73</f>
        <v>0.23625000000000002</v>
      </c>
      <c r="U200">
        <f>0.5*'Worksheet1. Green Scenario EF'!V1229+0.5*'Worksheet1. Green Scenario EF'!V73</f>
        <v>0</v>
      </c>
      <c r="V200">
        <f>0.5*'Worksheet1. Green Scenario EF'!W1229+0.5*'Worksheet1. Green Scenario EF'!W73</f>
        <v>0.65249999999999997</v>
      </c>
      <c r="W200">
        <f>0.5*'Worksheet1. Green Scenario EF'!X1229+0.5*'Worksheet1. Green Scenario EF'!X73</f>
        <v>0</v>
      </c>
      <c r="X200">
        <f>0.5*'Worksheet1. Green Scenario EF'!Y1229+0.5*'Worksheet1. Green Scenario EF'!Y73</f>
        <v>0.34875</v>
      </c>
      <c r="Y200">
        <f>0.5*'Worksheet1. Green Scenario EF'!Z1229+0.5*'Worksheet1. Green Scenario EF'!Z73</f>
        <v>0</v>
      </c>
      <c r="Z200">
        <f>0.5*'Worksheet1. Green Scenario EF'!AA1229+0.5*'Worksheet1. Green Scenario EF'!AA73</f>
        <v>2.0249999999999997E-2</v>
      </c>
      <c r="AA200">
        <f>'Worksheet1. Green Scenario EF'!AB73*1+0*'Worksheet1. Green Scenario EF'!AB458</f>
        <v>0</v>
      </c>
      <c r="AB200" t="s">
        <v>36</v>
      </c>
      <c r="AC200" t="s">
        <v>36</v>
      </c>
      <c r="AD200" t="s">
        <v>36</v>
      </c>
      <c r="AE200" t="s">
        <v>36</v>
      </c>
      <c r="AF200" t="s">
        <v>36</v>
      </c>
      <c r="AG200" t="s">
        <v>36</v>
      </c>
    </row>
    <row r="201" spans="1:33" x14ac:dyDescent="0.25">
      <c r="A201" t="s">
        <v>34</v>
      </c>
      <c r="B201">
        <v>4</v>
      </c>
      <c r="C201">
        <v>50</v>
      </c>
      <c r="D201">
        <v>4</v>
      </c>
      <c r="E201" t="s">
        <v>35</v>
      </c>
      <c r="F201">
        <v>1</v>
      </c>
      <c r="G201">
        <v>2036</v>
      </c>
      <c r="H201">
        <v>47</v>
      </c>
      <c r="I201">
        <v>34.200000000000003</v>
      </c>
      <c r="J201">
        <v>0</v>
      </c>
      <c r="K201">
        <v>54.1</v>
      </c>
      <c r="L201">
        <v>0</v>
      </c>
      <c r="M201">
        <v>0.01</v>
      </c>
      <c r="N201">
        <v>0</v>
      </c>
      <c r="O201" s="1">
        <v>5.3109433962264096E-3</v>
      </c>
      <c r="P201">
        <v>0</v>
      </c>
      <c r="Q201">
        <v>0.42</v>
      </c>
      <c r="R201">
        <v>0</v>
      </c>
      <c r="S201">
        <v>142.69</v>
      </c>
      <c r="T201">
        <f>0.5*'Worksheet1. Green Scenario EF'!U1230+0.5*'Worksheet1. Green Scenario EF'!U74</f>
        <v>0.23625000000000002</v>
      </c>
      <c r="U201">
        <f>0.5*'Worksheet1. Green Scenario EF'!V1230+0.5*'Worksheet1. Green Scenario EF'!V74</f>
        <v>0</v>
      </c>
      <c r="V201">
        <f>0.5*'Worksheet1. Green Scenario EF'!W1230+0.5*'Worksheet1. Green Scenario EF'!W74</f>
        <v>0.65249999999999997</v>
      </c>
      <c r="W201">
        <f>0.5*'Worksheet1. Green Scenario EF'!X1230+0.5*'Worksheet1. Green Scenario EF'!X74</f>
        <v>0</v>
      </c>
      <c r="X201">
        <f>0.5*'Worksheet1. Green Scenario EF'!Y1230+0.5*'Worksheet1. Green Scenario EF'!Y74</f>
        <v>0.34875</v>
      </c>
      <c r="Y201">
        <f>0.5*'Worksheet1. Green Scenario EF'!Z1230+0.5*'Worksheet1. Green Scenario EF'!Z74</f>
        <v>0</v>
      </c>
      <c r="Z201">
        <f>0.5*'Worksheet1. Green Scenario EF'!AA1230+0.5*'Worksheet1. Green Scenario EF'!AA74</f>
        <v>2.0249999999999997E-2</v>
      </c>
      <c r="AA201">
        <f>'Worksheet1. Green Scenario EF'!AB74*1+0*'Worksheet1. Green Scenario EF'!AB459</f>
        <v>0</v>
      </c>
      <c r="AB201" t="s">
        <v>36</v>
      </c>
      <c r="AC201" t="s">
        <v>36</v>
      </c>
      <c r="AD201" t="s">
        <v>36</v>
      </c>
      <c r="AE201" t="s">
        <v>36</v>
      </c>
      <c r="AF201" t="s">
        <v>36</v>
      </c>
      <c r="AG201" t="s">
        <v>36</v>
      </c>
    </row>
    <row r="202" spans="1:33" x14ac:dyDescent="0.25">
      <c r="A202" t="s">
        <v>34</v>
      </c>
      <c r="B202">
        <v>4</v>
      </c>
      <c r="C202">
        <v>50</v>
      </c>
      <c r="D202">
        <v>4</v>
      </c>
      <c r="E202" t="s">
        <v>35</v>
      </c>
      <c r="F202">
        <v>1</v>
      </c>
      <c r="G202">
        <v>2037</v>
      </c>
      <c r="H202">
        <v>48</v>
      </c>
      <c r="I202">
        <v>34.200000000000003</v>
      </c>
      <c r="J202">
        <v>0</v>
      </c>
      <c r="K202">
        <v>54.1</v>
      </c>
      <c r="L202">
        <v>0</v>
      </c>
      <c r="M202">
        <v>0.01</v>
      </c>
      <c r="N202">
        <v>0</v>
      </c>
      <c r="O202" s="1">
        <v>5.3109433962264096E-3</v>
      </c>
      <c r="P202">
        <v>0</v>
      </c>
      <c r="Q202">
        <v>0.42</v>
      </c>
      <c r="R202">
        <v>0</v>
      </c>
      <c r="S202">
        <v>142.69</v>
      </c>
      <c r="T202">
        <f>0.5*'Worksheet1. Green Scenario EF'!U1231+0.5*'Worksheet1. Green Scenario EF'!U75</f>
        <v>0.23625000000000002</v>
      </c>
      <c r="U202">
        <f>0.5*'Worksheet1. Green Scenario EF'!V1231+0.5*'Worksheet1. Green Scenario EF'!V75</f>
        <v>0</v>
      </c>
      <c r="V202">
        <f>0.5*'Worksheet1. Green Scenario EF'!W1231+0.5*'Worksheet1. Green Scenario EF'!W75</f>
        <v>0.65249999999999997</v>
      </c>
      <c r="W202">
        <f>0.5*'Worksheet1. Green Scenario EF'!X1231+0.5*'Worksheet1. Green Scenario EF'!X75</f>
        <v>0</v>
      </c>
      <c r="X202">
        <f>0.5*'Worksheet1. Green Scenario EF'!Y1231+0.5*'Worksheet1. Green Scenario EF'!Y75</f>
        <v>0.34875</v>
      </c>
      <c r="Y202">
        <f>0.5*'Worksheet1. Green Scenario EF'!Z1231+0.5*'Worksheet1. Green Scenario EF'!Z75</f>
        <v>0</v>
      </c>
      <c r="Z202">
        <f>0.5*'Worksheet1. Green Scenario EF'!AA1231+0.5*'Worksheet1. Green Scenario EF'!AA75</f>
        <v>2.0249999999999997E-2</v>
      </c>
      <c r="AA202">
        <f>'Worksheet1. Green Scenario EF'!AB75*1+0*'Worksheet1. Green Scenario EF'!AB460</f>
        <v>0</v>
      </c>
      <c r="AB202" t="s">
        <v>36</v>
      </c>
      <c r="AC202" t="s">
        <v>36</v>
      </c>
      <c r="AD202" t="s">
        <v>36</v>
      </c>
      <c r="AE202" t="s">
        <v>36</v>
      </c>
      <c r="AF202" t="s">
        <v>36</v>
      </c>
      <c r="AG202" t="s">
        <v>36</v>
      </c>
    </row>
    <row r="203" spans="1:33" x14ac:dyDescent="0.25">
      <c r="A203" t="s">
        <v>34</v>
      </c>
      <c r="B203">
        <v>4</v>
      </c>
      <c r="C203">
        <v>50</v>
      </c>
      <c r="D203">
        <v>4</v>
      </c>
      <c r="E203" t="s">
        <v>35</v>
      </c>
      <c r="F203">
        <v>1</v>
      </c>
      <c r="G203">
        <v>2038</v>
      </c>
      <c r="H203">
        <v>49</v>
      </c>
      <c r="I203">
        <v>34.200000000000003</v>
      </c>
      <c r="J203">
        <v>0</v>
      </c>
      <c r="K203">
        <v>54.1</v>
      </c>
      <c r="L203">
        <v>0</v>
      </c>
      <c r="M203">
        <v>0.01</v>
      </c>
      <c r="N203">
        <v>0</v>
      </c>
      <c r="O203" s="1">
        <v>5.3109433962264096E-3</v>
      </c>
      <c r="P203">
        <v>0</v>
      </c>
      <c r="Q203">
        <v>0.42</v>
      </c>
      <c r="R203">
        <v>0</v>
      </c>
      <c r="S203">
        <v>142.69</v>
      </c>
      <c r="T203">
        <f>0.5*'Worksheet1. Green Scenario EF'!U1232+0.5*'Worksheet1. Green Scenario EF'!U76</f>
        <v>0.23625000000000002</v>
      </c>
      <c r="U203">
        <f>0.5*'Worksheet1. Green Scenario EF'!V1232+0.5*'Worksheet1. Green Scenario EF'!V76</f>
        <v>0</v>
      </c>
      <c r="V203">
        <f>0.5*'Worksheet1. Green Scenario EF'!W1232+0.5*'Worksheet1. Green Scenario EF'!W76</f>
        <v>0.65249999999999997</v>
      </c>
      <c r="W203">
        <f>0.5*'Worksheet1. Green Scenario EF'!X1232+0.5*'Worksheet1. Green Scenario EF'!X76</f>
        <v>0</v>
      </c>
      <c r="X203">
        <f>0.5*'Worksheet1. Green Scenario EF'!Y1232+0.5*'Worksheet1. Green Scenario EF'!Y76</f>
        <v>0.34875</v>
      </c>
      <c r="Y203">
        <f>0.5*'Worksheet1. Green Scenario EF'!Z1232+0.5*'Worksheet1. Green Scenario EF'!Z76</f>
        <v>0</v>
      </c>
      <c r="Z203">
        <f>0.5*'Worksheet1. Green Scenario EF'!AA1232+0.5*'Worksheet1. Green Scenario EF'!AA76</f>
        <v>2.0249999999999997E-2</v>
      </c>
      <c r="AA203">
        <f>'Worksheet1. Green Scenario EF'!AB76*1+0*'Worksheet1. Green Scenario EF'!AB461</f>
        <v>0</v>
      </c>
      <c r="AB203" t="s">
        <v>36</v>
      </c>
      <c r="AC203" t="s">
        <v>36</v>
      </c>
      <c r="AD203" t="s">
        <v>36</v>
      </c>
      <c r="AE203" t="s">
        <v>36</v>
      </c>
      <c r="AF203" t="s">
        <v>36</v>
      </c>
      <c r="AG203" t="s">
        <v>36</v>
      </c>
    </row>
    <row r="204" spans="1:33" x14ac:dyDescent="0.25">
      <c r="A204" t="s">
        <v>34</v>
      </c>
      <c r="B204">
        <v>4</v>
      </c>
      <c r="C204">
        <v>50</v>
      </c>
      <c r="D204">
        <v>4</v>
      </c>
      <c r="E204" t="s">
        <v>35</v>
      </c>
      <c r="F204">
        <v>1</v>
      </c>
      <c r="G204">
        <v>2039</v>
      </c>
      <c r="H204">
        <v>50</v>
      </c>
      <c r="I204">
        <v>34.200000000000003</v>
      </c>
      <c r="J204">
        <v>0</v>
      </c>
      <c r="K204">
        <v>54.1</v>
      </c>
      <c r="L204">
        <v>0</v>
      </c>
      <c r="M204">
        <v>0.01</v>
      </c>
      <c r="N204">
        <v>0</v>
      </c>
      <c r="O204" s="1">
        <v>5.3109433962264096E-3</v>
      </c>
      <c r="P204">
        <v>0</v>
      </c>
      <c r="Q204">
        <v>0.42</v>
      </c>
      <c r="R204">
        <v>0</v>
      </c>
      <c r="S204">
        <v>142.69</v>
      </c>
      <c r="T204">
        <f>0.5*'Worksheet1. Green Scenario EF'!U1233+0.5*'Worksheet1. Green Scenario EF'!U77</f>
        <v>0.23625000000000002</v>
      </c>
      <c r="U204">
        <f>0.5*'Worksheet1. Green Scenario EF'!V1233+0.5*'Worksheet1. Green Scenario EF'!V77</f>
        <v>0</v>
      </c>
      <c r="V204">
        <f>0.5*'Worksheet1. Green Scenario EF'!W1233+0.5*'Worksheet1. Green Scenario EF'!W77</f>
        <v>0.65249999999999997</v>
      </c>
      <c r="W204">
        <f>0.5*'Worksheet1. Green Scenario EF'!X1233+0.5*'Worksheet1. Green Scenario EF'!X77</f>
        <v>0</v>
      </c>
      <c r="X204">
        <f>0.5*'Worksheet1. Green Scenario EF'!Y1233+0.5*'Worksheet1. Green Scenario EF'!Y77</f>
        <v>0.34875</v>
      </c>
      <c r="Y204">
        <f>0.5*'Worksheet1. Green Scenario EF'!Z1233+0.5*'Worksheet1. Green Scenario EF'!Z77</f>
        <v>0</v>
      </c>
      <c r="Z204">
        <f>0.5*'Worksheet1. Green Scenario EF'!AA1233+0.5*'Worksheet1. Green Scenario EF'!AA77</f>
        <v>2.0249999999999997E-2</v>
      </c>
      <c r="AA204">
        <f>'Worksheet1. Green Scenario EF'!AB77*1+0*'Worksheet1. Green Scenario EF'!AB462</f>
        <v>0</v>
      </c>
      <c r="AB204" t="s">
        <v>36</v>
      </c>
      <c r="AC204" t="s">
        <v>36</v>
      </c>
      <c r="AD204" t="s">
        <v>36</v>
      </c>
      <c r="AE204" t="s">
        <v>36</v>
      </c>
      <c r="AF204" t="s">
        <v>36</v>
      </c>
      <c r="AG204" t="s">
        <v>36</v>
      </c>
    </row>
    <row r="205" spans="1:33" x14ac:dyDescent="0.25">
      <c r="A205" t="s">
        <v>34</v>
      </c>
      <c r="B205">
        <v>4</v>
      </c>
      <c r="C205">
        <v>50</v>
      </c>
      <c r="D205">
        <v>4</v>
      </c>
      <c r="E205" t="s">
        <v>35</v>
      </c>
      <c r="F205">
        <v>1</v>
      </c>
      <c r="G205">
        <v>2040</v>
      </c>
      <c r="H205">
        <v>51</v>
      </c>
      <c r="I205">
        <v>34.200000000000003</v>
      </c>
      <c r="J205">
        <v>0</v>
      </c>
      <c r="K205">
        <v>54.1</v>
      </c>
      <c r="L205">
        <v>0</v>
      </c>
      <c r="M205">
        <v>0.01</v>
      </c>
      <c r="N205">
        <v>0</v>
      </c>
      <c r="O205" s="1">
        <v>5.3109433962264096E-3</v>
      </c>
      <c r="P205">
        <v>0</v>
      </c>
      <c r="Q205">
        <v>0.42</v>
      </c>
      <c r="R205">
        <v>0</v>
      </c>
      <c r="S205">
        <v>142.69</v>
      </c>
      <c r="T205">
        <f>0.5*'Worksheet1. Green Scenario EF'!U1234+0.5*'Worksheet1. Green Scenario EF'!U78</f>
        <v>0.23625000000000002</v>
      </c>
      <c r="U205">
        <f>0.5*'Worksheet1. Green Scenario EF'!V1234+0.5*'Worksheet1. Green Scenario EF'!V78</f>
        <v>0</v>
      </c>
      <c r="V205">
        <f>0.5*'Worksheet1. Green Scenario EF'!W1234+0.5*'Worksheet1. Green Scenario EF'!W78</f>
        <v>0.65249999999999997</v>
      </c>
      <c r="W205">
        <f>0.5*'Worksheet1. Green Scenario EF'!X1234+0.5*'Worksheet1. Green Scenario EF'!X78</f>
        <v>0</v>
      </c>
      <c r="X205">
        <f>0.5*'Worksheet1. Green Scenario EF'!Y1234+0.5*'Worksheet1. Green Scenario EF'!Y78</f>
        <v>0.34875</v>
      </c>
      <c r="Y205">
        <f>0.5*'Worksheet1. Green Scenario EF'!Z1234+0.5*'Worksheet1. Green Scenario EF'!Z78</f>
        <v>0</v>
      </c>
      <c r="Z205">
        <f>0.5*'Worksheet1. Green Scenario EF'!AA1234+0.5*'Worksheet1. Green Scenario EF'!AA78</f>
        <v>2.0249999999999997E-2</v>
      </c>
      <c r="AA205">
        <f>'Worksheet1. Green Scenario EF'!AB78*1+0*'Worksheet1. Green Scenario EF'!AB463</f>
        <v>0</v>
      </c>
      <c r="AB205" t="s">
        <v>36</v>
      </c>
      <c r="AC205" t="s">
        <v>36</v>
      </c>
      <c r="AD205" t="s">
        <v>36</v>
      </c>
      <c r="AE205" t="s">
        <v>36</v>
      </c>
      <c r="AF205" t="s">
        <v>36</v>
      </c>
      <c r="AG205" t="s">
        <v>36</v>
      </c>
    </row>
    <row r="206" spans="1:33" x14ac:dyDescent="0.25">
      <c r="A206" t="s">
        <v>34</v>
      </c>
      <c r="B206">
        <v>4</v>
      </c>
      <c r="C206">
        <v>120</v>
      </c>
      <c r="D206">
        <v>5</v>
      </c>
      <c r="E206" t="s">
        <v>35</v>
      </c>
      <c r="F206">
        <v>1</v>
      </c>
      <c r="G206">
        <v>1990</v>
      </c>
      <c r="H206">
        <v>1</v>
      </c>
      <c r="I206">
        <v>34.200000000000003</v>
      </c>
      <c r="J206">
        <v>0</v>
      </c>
      <c r="K206">
        <v>54.1</v>
      </c>
      <c r="L206">
        <v>0</v>
      </c>
      <c r="M206">
        <v>0.01</v>
      </c>
      <c r="N206">
        <v>0</v>
      </c>
      <c r="O206" s="1">
        <v>7.7893836477987394E-2</v>
      </c>
      <c r="P206">
        <v>0</v>
      </c>
      <c r="Q206">
        <v>0.42</v>
      </c>
      <c r="R206">
        <v>0</v>
      </c>
      <c r="S206">
        <v>133.16999999999999</v>
      </c>
      <c r="T206">
        <v>3.23</v>
      </c>
      <c r="U206">
        <v>0</v>
      </c>
      <c r="V206">
        <v>12.57</v>
      </c>
      <c r="W206">
        <v>0</v>
      </c>
      <c r="X206">
        <v>6.77</v>
      </c>
      <c r="Y206">
        <v>0</v>
      </c>
      <c r="Z206">
        <v>1.07</v>
      </c>
      <c r="AA206">
        <v>0</v>
      </c>
      <c r="AB206" t="s">
        <v>36</v>
      </c>
      <c r="AC206" t="s">
        <v>36</v>
      </c>
      <c r="AD206" t="s">
        <v>36</v>
      </c>
      <c r="AE206" t="s">
        <v>36</v>
      </c>
      <c r="AF206" t="s">
        <v>36</v>
      </c>
      <c r="AG206" t="s">
        <v>36</v>
      </c>
    </row>
    <row r="207" spans="1:33" x14ac:dyDescent="0.25">
      <c r="A207" t="s">
        <v>34</v>
      </c>
      <c r="B207">
        <v>4</v>
      </c>
      <c r="C207">
        <v>120</v>
      </c>
      <c r="D207">
        <v>5</v>
      </c>
      <c r="E207" t="s">
        <v>35</v>
      </c>
      <c r="F207">
        <v>1</v>
      </c>
      <c r="G207">
        <v>1991</v>
      </c>
      <c r="H207">
        <v>2</v>
      </c>
      <c r="I207">
        <v>34.200000000000003</v>
      </c>
      <c r="J207">
        <v>0</v>
      </c>
      <c r="K207">
        <v>54.1</v>
      </c>
      <c r="L207">
        <v>0</v>
      </c>
      <c r="M207">
        <v>0.01</v>
      </c>
      <c r="N207">
        <v>0</v>
      </c>
      <c r="O207" s="1">
        <v>5.3463496855345898E-2</v>
      </c>
      <c r="P207">
        <v>0</v>
      </c>
      <c r="Q207">
        <v>0.42</v>
      </c>
      <c r="R207">
        <v>0</v>
      </c>
      <c r="S207">
        <v>133.16999999999999</v>
      </c>
      <c r="T207">
        <v>3.23</v>
      </c>
      <c r="U207">
        <v>0</v>
      </c>
      <c r="V207">
        <v>12.57</v>
      </c>
      <c r="W207">
        <v>0</v>
      </c>
      <c r="X207">
        <v>6.77</v>
      </c>
      <c r="Y207">
        <v>0</v>
      </c>
      <c r="Z207">
        <v>1.07</v>
      </c>
      <c r="AA207">
        <v>0</v>
      </c>
      <c r="AB207" t="s">
        <v>36</v>
      </c>
      <c r="AC207" t="s">
        <v>36</v>
      </c>
      <c r="AD207" t="s">
        <v>36</v>
      </c>
      <c r="AE207" t="s">
        <v>36</v>
      </c>
      <c r="AF207" t="s">
        <v>36</v>
      </c>
      <c r="AG207" t="s">
        <v>36</v>
      </c>
    </row>
    <row r="208" spans="1:33" x14ac:dyDescent="0.25">
      <c r="A208" t="s">
        <v>34</v>
      </c>
      <c r="B208">
        <v>4</v>
      </c>
      <c r="C208">
        <v>120</v>
      </c>
      <c r="D208">
        <v>5</v>
      </c>
      <c r="E208" t="s">
        <v>35</v>
      </c>
      <c r="F208">
        <v>1</v>
      </c>
      <c r="G208">
        <v>1992</v>
      </c>
      <c r="H208">
        <v>3</v>
      </c>
      <c r="I208">
        <v>34.200000000000003</v>
      </c>
      <c r="J208">
        <v>0</v>
      </c>
      <c r="K208">
        <v>54.1</v>
      </c>
      <c r="L208">
        <v>0</v>
      </c>
      <c r="M208">
        <v>0.01</v>
      </c>
      <c r="N208">
        <v>0</v>
      </c>
      <c r="O208" s="1">
        <v>5.3463496855345898E-2</v>
      </c>
      <c r="P208">
        <v>0</v>
      </c>
      <c r="Q208">
        <v>0.42</v>
      </c>
      <c r="R208">
        <v>0</v>
      </c>
      <c r="S208">
        <v>133.16999999999999</v>
      </c>
      <c r="T208">
        <v>3.23</v>
      </c>
      <c r="U208">
        <v>0</v>
      </c>
      <c r="V208">
        <v>12.57</v>
      </c>
      <c r="W208">
        <v>0</v>
      </c>
      <c r="X208">
        <v>6.77</v>
      </c>
      <c r="Y208">
        <v>0</v>
      </c>
      <c r="Z208">
        <v>1.07</v>
      </c>
      <c r="AA208">
        <v>0</v>
      </c>
      <c r="AB208" t="s">
        <v>36</v>
      </c>
      <c r="AC208" t="s">
        <v>36</v>
      </c>
      <c r="AD208" t="s">
        <v>36</v>
      </c>
      <c r="AE208" t="s">
        <v>36</v>
      </c>
      <c r="AF208" t="s">
        <v>36</v>
      </c>
      <c r="AG208" t="s">
        <v>36</v>
      </c>
    </row>
    <row r="209" spans="1:33" x14ac:dyDescent="0.25">
      <c r="A209" t="s">
        <v>34</v>
      </c>
      <c r="B209">
        <v>4</v>
      </c>
      <c r="C209">
        <v>120</v>
      </c>
      <c r="D209">
        <v>5</v>
      </c>
      <c r="E209" t="s">
        <v>35</v>
      </c>
      <c r="F209">
        <v>1</v>
      </c>
      <c r="G209">
        <v>1993</v>
      </c>
      <c r="H209">
        <v>4</v>
      </c>
      <c r="I209">
        <v>34.200000000000003</v>
      </c>
      <c r="J209">
        <v>0</v>
      </c>
      <c r="K209">
        <v>54.1</v>
      </c>
      <c r="L209">
        <v>0</v>
      </c>
      <c r="M209">
        <v>0.01</v>
      </c>
      <c r="N209">
        <v>0</v>
      </c>
      <c r="O209" s="1">
        <v>5.3463496855345898E-2</v>
      </c>
      <c r="P209">
        <v>0</v>
      </c>
      <c r="Q209">
        <v>0.42</v>
      </c>
      <c r="R209">
        <v>0</v>
      </c>
      <c r="S209">
        <v>133.16999999999999</v>
      </c>
      <c r="T209">
        <v>3.23</v>
      </c>
      <c r="U209">
        <v>0</v>
      </c>
      <c r="V209">
        <v>12.57</v>
      </c>
      <c r="W209">
        <v>0</v>
      </c>
      <c r="X209">
        <v>6.77</v>
      </c>
      <c r="Y209">
        <v>0</v>
      </c>
      <c r="Z209">
        <v>1.07</v>
      </c>
      <c r="AA209">
        <v>0</v>
      </c>
      <c r="AB209" t="s">
        <v>36</v>
      </c>
      <c r="AC209" t="s">
        <v>36</v>
      </c>
      <c r="AD209" t="s">
        <v>36</v>
      </c>
      <c r="AE209" t="s">
        <v>36</v>
      </c>
      <c r="AF209" t="s">
        <v>36</v>
      </c>
      <c r="AG209" t="s">
        <v>36</v>
      </c>
    </row>
    <row r="210" spans="1:33" x14ac:dyDescent="0.25">
      <c r="A210" t="s">
        <v>34</v>
      </c>
      <c r="B210">
        <v>4</v>
      </c>
      <c r="C210">
        <v>120</v>
      </c>
      <c r="D210">
        <v>5</v>
      </c>
      <c r="E210" t="s">
        <v>35</v>
      </c>
      <c r="F210">
        <v>1</v>
      </c>
      <c r="G210">
        <v>1994</v>
      </c>
      <c r="H210">
        <v>5</v>
      </c>
      <c r="I210">
        <v>34.200000000000003</v>
      </c>
      <c r="J210">
        <v>0</v>
      </c>
      <c r="K210">
        <v>54.1</v>
      </c>
      <c r="L210">
        <v>0</v>
      </c>
      <c r="M210">
        <v>0.01</v>
      </c>
      <c r="N210">
        <v>0</v>
      </c>
      <c r="O210" s="1">
        <v>5.3463496855345898E-2</v>
      </c>
      <c r="P210">
        <v>0</v>
      </c>
      <c r="Q210">
        <v>0.42</v>
      </c>
      <c r="R210">
        <v>0</v>
      </c>
      <c r="S210">
        <v>133.16999999999999</v>
      </c>
      <c r="T210">
        <v>3.23</v>
      </c>
      <c r="U210">
        <v>0</v>
      </c>
      <c r="V210">
        <v>12.57</v>
      </c>
      <c r="W210">
        <v>0</v>
      </c>
      <c r="X210">
        <v>6.77</v>
      </c>
      <c r="Y210">
        <v>0</v>
      </c>
      <c r="Z210">
        <v>1.07</v>
      </c>
      <c r="AA210">
        <v>0</v>
      </c>
      <c r="AB210" t="s">
        <v>36</v>
      </c>
      <c r="AC210" t="s">
        <v>36</v>
      </c>
      <c r="AD210" t="s">
        <v>36</v>
      </c>
      <c r="AE210" t="s">
        <v>36</v>
      </c>
      <c r="AF210" t="s">
        <v>36</v>
      </c>
      <c r="AG210" t="s">
        <v>36</v>
      </c>
    </row>
    <row r="211" spans="1:33" x14ac:dyDescent="0.25">
      <c r="A211" t="s">
        <v>34</v>
      </c>
      <c r="B211">
        <v>4</v>
      </c>
      <c r="C211">
        <v>120</v>
      </c>
      <c r="D211">
        <v>5</v>
      </c>
      <c r="E211" t="s">
        <v>35</v>
      </c>
      <c r="F211">
        <v>1</v>
      </c>
      <c r="G211">
        <v>1995</v>
      </c>
      <c r="H211">
        <v>6</v>
      </c>
      <c r="I211">
        <v>34.200000000000003</v>
      </c>
      <c r="J211">
        <v>0</v>
      </c>
      <c r="K211">
        <v>54.1</v>
      </c>
      <c r="L211">
        <v>0</v>
      </c>
      <c r="M211">
        <v>0.01</v>
      </c>
      <c r="N211">
        <v>0</v>
      </c>
      <c r="O211" s="1">
        <v>5.3463496855345898E-2</v>
      </c>
      <c r="P211">
        <v>0</v>
      </c>
      <c r="Q211">
        <v>0.42</v>
      </c>
      <c r="R211">
        <v>0</v>
      </c>
      <c r="S211">
        <v>133.16999999999999</v>
      </c>
      <c r="T211">
        <v>3.23</v>
      </c>
      <c r="U211">
        <v>0</v>
      </c>
      <c r="V211">
        <v>12.57</v>
      </c>
      <c r="W211">
        <v>0</v>
      </c>
      <c r="X211">
        <v>6.77</v>
      </c>
      <c r="Y211">
        <v>0</v>
      </c>
      <c r="Z211">
        <v>1.07</v>
      </c>
      <c r="AA211">
        <v>0</v>
      </c>
      <c r="AB211" t="s">
        <v>36</v>
      </c>
      <c r="AC211" t="s">
        <v>36</v>
      </c>
      <c r="AD211" t="s">
        <v>36</v>
      </c>
      <c r="AE211" t="s">
        <v>36</v>
      </c>
      <c r="AF211" t="s">
        <v>36</v>
      </c>
      <c r="AG211" t="s">
        <v>36</v>
      </c>
    </row>
    <row r="212" spans="1:33" x14ac:dyDescent="0.25">
      <c r="A212" t="s">
        <v>34</v>
      </c>
      <c r="B212">
        <v>4</v>
      </c>
      <c r="C212">
        <v>120</v>
      </c>
      <c r="D212">
        <v>5</v>
      </c>
      <c r="E212" t="s">
        <v>35</v>
      </c>
      <c r="F212">
        <v>1</v>
      </c>
      <c r="G212">
        <v>1996</v>
      </c>
      <c r="H212">
        <v>7</v>
      </c>
      <c r="I212">
        <v>34.200000000000003</v>
      </c>
      <c r="J212">
        <v>0</v>
      </c>
      <c r="K212">
        <v>54.1</v>
      </c>
      <c r="L212">
        <v>0</v>
      </c>
      <c r="M212">
        <v>0.01</v>
      </c>
      <c r="N212">
        <v>0</v>
      </c>
      <c r="O212" s="1">
        <v>7.0812578616352203E-3</v>
      </c>
      <c r="P212">
        <v>0</v>
      </c>
      <c r="Q212">
        <v>0.42</v>
      </c>
      <c r="R212">
        <v>0</v>
      </c>
      <c r="S212">
        <v>133.16999999999999</v>
      </c>
      <c r="T212">
        <v>3.23</v>
      </c>
      <c r="U212">
        <v>0</v>
      </c>
      <c r="V212">
        <v>12.57</v>
      </c>
      <c r="W212">
        <v>0</v>
      </c>
      <c r="X212">
        <v>6.77</v>
      </c>
      <c r="Y212">
        <v>0</v>
      </c>
      <c r="Z212">
        <v>1.07</v>
      </c>
      <c r="AA212">
        <v>0</v>
      </c>
      <c r="AB212" t="s">
        <v>36</v>
      </c>
      <c r="AC212" t="s">
        <v>36</v>
      </c>
      <c r="AD212" t="s">
        <v>36</v>
      </c>
      <c r="AE212" t="s">
        <v>36</v>
      </c>
      <c r="AF212" t="s">
        <v>36</v>
      </c>
      <c r="AG212" t="s">
        <v>36</v>
      </c>
    </row>
    <row r="213" spans="1:33" x14ac:dyDescent="0.25">
      <c r="A213" t="s">
        <v>34</v>
      </c>
      <c r="B213">
        <v>4</v>
      </c>
      <c r="C213">
        <v>120</v>
      </c>
      <c r="D213">
        <v>5</v>
      </c>
      <c r="E213" t="s">
        <v>35</v>
      </c>
      <c r="F213">
        <v>1</v>
      </c>
      <c r="G213">
        <v>1997</v>
      </c>
      <c r="H213">
        <v>8</v>
      </c>
      <c r="I213">
        <v>34.200000000000003</v>
      </c>
      <c r="J213">
        <v>0</v>
      </c>
      <c r="K213">
        <v>54.1</v>
      </c>
      <c r="L213">
        <v>0</v>
      </c>
      <c r="M213">
        <v>0.01</v>
      </c>
      <c r="N213">
        <v>0</v>
      </c>
      <c r="O213" s="1">
        <v>5.3109433962264096E-3</v>
      </c>
      <c r="P213">
        <v>0</v>
      </c>
      <c r="Q213">
        <v>0.42</v>
      </c>
      <c r="R213">
        <v>0</v>
      </c>
      <c r="S213">
        <v>133.16999999999999</v>
      </c>
      <c r="T213">
        <v>3.23</v>
      </c>
      <c r="U213">
        <v>0</v>
      </c>
      <c r="V213">
        <v>12.57</v>
      </c>
      <c r="W213">
        <v>0</v>
      </c>
      <c r="X213">
        <v>6.77</v>
      </c>
      <c r="Y213">
        <v>0</v>
      </c>
      <c r="Z213">
        <v>1.07</v>
      </c>
      <c r="AA213">
        <v>0</v>
      </c>
      <c r="AB213" t="s">
        <v>36</v>
      </c>
      <c r="AC213" t="s">
        <v>36</v>
      </c>
      <c r="AD213" t="s">
        <v>36</v>
      </c>
      <c r="AE213" t="s">
        <v>36</v>
      </c>
      <c r="AF213" t="s">
        <v>36</v>
      </c>
      <c r="AG213" t="s">
        <v>36</v>
      </c>
    </row>
    <row r="214" spans="1:33" x14ac:dyDescent="0.25">
      <c r="A214" t="s">
        <v>34</v>
      </c>
      <c r="B214">
        <v>4</v>
      </c>
      <c r="C214">
        <v>120</v>
      </c>
      <c r="D214">
        <v>5</v>
      </c>
      <c r="E214" t="s">
        <v>35</v>
      </c>
      <c r="F214">
        <v>1</v>
      </c>
      <c r="G214">
        <v>1998</v>
      </c>
      <c r="H214">
        <v>9</v>
      </c>
      <c r="I214">
        <v>34.200000000000003</v>
      </c>
      <c r="J214">
        <v>0</v>
      </c>
      <c r="K214">
        <v>54.1</v>
      </c>
      <c r="L214">
        <v>0</v>
      </c>
      <c r="M214">
        <v>0.01</v>
      </c>
      <c r="N214">
        <v>0</v>
      </c>
      <c r="O214" s="1">
        <v>5.3109433962264096E-3</v>
      </c>
      <c r="P214">
        <v>0</v>
      </c>
      <c r="Q214">
        <v>0.42</v>
      </c>
      <c r="R214">
        <v>0</v>
      </c>
      <c r="S214">
        <v>133.16999999999999</v>
      </c>
      <c r="T214">
        <v>3.23</v>
      </c>
      <c r="U214">
        <v>0</v>
      </c>
      <c r="V214">
        <v>12.57</v>
      </c>
      <c r="W214">
        <v>0</v>
      </c>
      <c r="X214">
        <v>6.77</v>
      </c>
      <c r="Y214">
        <v>0</v>
      </c>
      <c r="Z214">
        <v>1.07</v>
      </c>
      <c r="AA214">
        <v>0</v>
      </c>
      <c r="AB214" t="s">
        <v>36</v>
      </c>
      <c r="AC214" t="s">
        <v>36</v>
      </c>
      <c r="AD214" t="s">
        <v>36</v>
      </c>
      <c r="AE214" t="s">
        <v>36</v>
      </c>
      <c r="AF214" t="s">
        <v>36</v>
      </c>
      <c r="AG214" t="s">
        <v>36</v>
      </c>
    </row>
    <row r="215" spans="1:33" x14ac:dyDescent="0.25">
      <c r="A215" t="s">
        <v>34</v>
      </c>
      <c r="B215">
        <v>4</v>
      </c>
      <c r="C215">
        <v>120</v>
      </c>
      <c r="D215">
        <v>5</v>
      </c>
      <c r="E215" t="s">
        <v>35</v>
      </c>
      <c r="F215">
        <v>1</v>
      </c>
      <c r="G215">
        <v>1999</v>
      </c>
      <c r="H215">
        <v>10</v>
      </c>
      <c r="I215">
        <v>34.200000000000003</v>
      </c>
      <c r="J215">
        <v>0</v>
      </c>
      <c r="K215">
        <v>54.1</v>
      </c>
      <c r="L215">
        <v>0</v>
      </c>
      <c r="M215">
        <v>0.01</v>
      </c>
      <c r="N215">
        <v>0</v>
      </c>
      <c r="O215" s="1">
        <v>5.3109433962264096E-3</v>
      </c>
      <c r="P215">
        <v>0</v>
      </c>
      <c r="Q215">
        <v>0.42</v>
      </c>
      <c r="R215">
        <v>0</v>
      </c>
      <c r="S215">
        <v>133.16999999999999</v>
      </c>
      <c r="T215">
        <v>3.23</v>
      </c>
      <c r="U215">
        <v>0</v>
      </c>
      <c r="V215">
        <v>12.57</v>
      </c>
      <c r="W215">
        <v>0</v>
      </c>
      <c r="X215">
        <v>6.77</v>
      </c>
      <c r="Y215">
        <v>0</v>
      </c>
      <c r="Z215">
        <v>1.07</v>
      </c>
      <c r="AA215">
        <v>0</v>
      </c>
      <c r="AB215" t="s">
        <v>36</v>
      </c>
      <c r="AC215" t="s">
        <v>36</v>
      </c>
      <c r="AD215" t="s">
        <v>36</v>
      </c>
      <c r="AE215" t="s">
        <v>36</v>
      </c>
      <c r="AF215" t="s">
        <v>36</v>
      </c>
      <c r="AG215" t="s">
        <v>36</v>
      </c>
    </row>
    <row r="216" spans="1:33" x14ac:dyDescent="0.25">
      <c r="A216" t="s">
        <v>34</v>
      </c>
      <c r="B216">
        <v>4</v>
      </c>
      <c r="C216">
        <v>120</v>
      </c>
      <c r="D216">
        <v>5</v>
      </c>
      <c r="E216" t="s">
        <v>35</v>
      </c>
      <c r="F216">
        <v>1</v>
      </c>
      <c r="G216">
        <v>2000</v>
      </c>
      <c r="H216">
        <v>11</v>
      </c>
      <c r="I216">
        <v>34.200000000000003</v>
      </c>
      <c r="J216">
        <v>0</v>
      </c>
      <c r="K216">
        <v>54.1</v>
      </c>
      <c r="L216">
        <v>0</v>
      </c>
      <c r="M216">
        <v>0.01</v>
      </c>
      <c r="N216">
        <v>0</v>
      </c>
      <c r="O216" s="1">
        <v>5.3109433962264096E-3</v>
      </c>
      <c r="P216">
        <v>0</v>
      </c>
      <c r="Q216">
        <v>0.42</v>
      </c>
      <c r="R216">
        <v>0</v>
      </c>
      <c r="S216">
        <v>133.16999999999999</v>
      </c>
      <c r="T216">
        <v>3.23</v>
      </c>
      <c r="U216">
        <v>0</v>
      </c>
      <c r="V216">
        <v>12.57</v>
      </c>
      <c r="W216">
        <v>0</v>
      </c>
      <c r="X216">
        <v>6.77</v>
      </c>
      <c r="Y216">
        <v>0</v>
      </c>
      <c r="Z216">
        <v>1.07</v>
      </c>
      <c r="AA216">
        <v>0</v>
      </c>
      <c r="AB216" t="s">
        <v>36</v>
      </c>
      <c r="AC216" t="s">
        <v>36</v>
      </c>
      <c r="AD216" t="s">
        <v>36</v>
      </c>
      <c r="AE216" t="s">
        <v>36</v>
      </c>
      <c r="AF216" t="s">
        <v>36</v>
      </c>
      <c r="AG216" t="s">
        <v>36</v>
      </c>
    </row>
    <row r="217" spans="1:33" x14ac:dyDescent="0.25">
      <c r="A217" t="s">
        <v>34</v>
      </c>
      <c r="B217">
        <v>4</v>
      </c>
      <c r="C217">
        <v>120</v>
      </c>
      <c r="D217">
        <v>5</v>
      </c>
      <c r="E217" t="s">
        <v>35</v>
      </c>
      <c r="F217">
        <v>1</v>
      </c>
      <c r="G217">
        <v>2001</v>
      </c>
      <c r="H217">
        <v>12</v>
      </c>
      <c r="I217">
        <v>34.200000000000003</v>
      </c>
      <c r="J217">
        <v>0</v>
      </c>
      <c r="K217">
        <v>54.1</v>
      </c>
      <c r="L217">
        <v>0</v>
      </c>
      <c r="M217">
        <v>0.01</v>
      </c>
      <c r="N217">
        <v>0</v>
      </c>
      <c r="O217" s="1">
        <v>5.3109433962264096E-3</v>
      </c>
      <c r="P217">
        <v>0</v>
      </c>
      <c r="Q217">
        <v>0.42</v>
      </c>
      <c r="R217">
        <v>0</v>
      </c>
      <c r="S217">
        <v>133.16999999999999</v>
      </c>
      <c r="T217">
        <v>3.23</v>
      </c>
      <c r="U217">
        <v>0</v>
      </c>
      <c r="V217">
        <v>12.57</v>
      </c>
      <c r="W217">
        <v>0</v>
      </c>
      <c r="X217">
        <v>6.77</v>
      </c>
      <c r="Y217">
        <v>0</v>
      </c>
      <c r="Z217">
        <v>1.07</v>
      </c>
      <c r="AA217">
        <v>0</v>
      </c>
      <c r="AB217" t="s">
        <v>36</v>
      </c>
      <c r="AC217" t="s">
        <v>36</v>
      </c>
      <c r="AD217" t="s">
        <v>36</v>
      </c>
      <c r="AE217" t="s">
        <v>36</v>
      </c>
      <c r="AF217" t="s">
        <v>36</v>
      </c>
      <c r="AG217" t="s">
        <v>36</v>
      </c>
    </row>
    <row r="218" spans="1:33" x14ac:dyDescent="0.25">
      <c r="A218" t="s">
        <v>34</v>
      </c>
      <c r="B218">
        <v>4</v>
      </c>
      <c r="C218">
        <v>120</v>
      </c>
      <c r="D218">
        <v>5</v>
      </c>
      <c r="E218" t="s">
        <v>35</v>
      </c>
      <c r="F218">
        <v>1</v>
      </c>
      <c r="G218">
        <v>2002</v>
      </c>
      <c r="H218">
        <v>13</v>
      </c>
      <c r="I218">
        <v>34.200000000000003</v>
      </c>
      <c r="J218">
        <v>0</v>
      </c>
      <c r="K218">
        <v>54.1</v>
      </c>
      <c r="L218">
        <v>0</v>
      </c>
      <c r="M218">
        <v>0.01</v>
      </c>
      <c r="N218">
        <v>0</v>
      </c>
      <c r="O218" s="1">
        <v>5.3109433962264096E-3</v>
      </c>
      <c r="P218">
        <v>0</v>
      </c>
      <c r="Q218">
        <v>0.42</v>
      </c>
      <c r="R218">
        <v>0</v>
      </c>
      <c r="S218">
        <v>133.16999999999999</v>
      </c>
      <c r="T218">
        <v>3.23</v>
      </c>
      <c r="U218">
        <v>0</v>
      </c>
      <c r="V218">
        <v>12.57</v>
      </c>
      <c r="W218">
        <v>0</v>
      </c>
      <c r="X218">
        <v>6.77</v>
      </c>
      <c r="Y218">
        <v>0</v>
      </c>
      <c r="Z218">
        <v>1.07</v>
      </c>
      <c r="AA218">
        <v>0</v>
      </c>
      <c r="AB218" t="s">
        <v>36</v>
      </c>
      <c r="AC218" t="s">
        <v>36</v>
      </c>
      <c r="AD218" t="s">
        <v>36</v>
      </c>
      <c r="AE218" t="s">
        <v>36</v>
      </c>
      <c r="AF218" t="s">
        <v>36</v>
      </c>
      <c r="AG218" t="s">
        <v>36</v>
      </c>
    </row>
    <row r="219" spans="1:33" x14ac:dyDescent="0.25">
      <c r="A219" t="s">
        <v>34</v>
      </c>
      <c r="B219">
        <v>4</v>
      </c>
      <c r="C219">
        <v>120</v>
      </c>
      <c r="D219">
        <v>5</v>
      </c>
      <c r="E219" t="s">
        <v>35</v>
      </c>
      <c r="F219">
        <v>1</v>
      </c>
      <c r="G219">
        <v>2003</v>
      </c>
      <c r="H219">
        <v>14</v>
      </c>
      <c r="I219">
        <v>34.200000000000003</v>
      </c>
      <c r="J219">
        <v>0</v>
      </c>
      <c r="K219">
        <v>54.1</v>
      </c>
      <c r="L219">
        <v>0</v>
      </c>
      <c r="M219">
        <v>0.01</v>
      </c>
      <c r="N219">
        <v>0</v>
      </c>
      <c r="O219" s="1">
        <v>5.3109433962264096E-3</v>
      </c>
      <c r="P219">
        <v>0</v>
      </c>
      <c r="Q219">
        <v>0.42</v>
      </c>
      <c r="R219">
        <v>0</v>
      </c>
      <c r="S219">
        <v>133.16999999999999</v>
      </c>
      <c r="T219">
        <v>3.23</v>
      </c>
      <c r="U219">
        <v>0</v>
      </c>
      <c r="V219">
        <v>12.57</v>
      </c>
      <c r="W219">
        <v>0</v>
      </c>
      <c r="X219">
        <v>6.77</v>
      </c>
      <c r="Y219">
        <v>0</v>
      </c>
      <c r="Z219">
        <v>1.07</v>
      </c>
      <c r="AA219">
        <v>0</v>
      </c>
      <c r="AB219" t="s">
        <v>36</v>
      </c>
      <c r="AC219" t="s">
        <v>36</v>
      </c>
      <c r="AD219" t="s">
        <v>36</v>
      </c>
      <c r="AE219" t="s">
        <v>36</v>
      </c>
      <c r="AF219" t="s">
        <v>36</v>
      </c>
      <c r="AG219" t="s">
        <v>36</v>
      </c>
    </row>
    <row r="220" spans="1:33" x14ac:dyDescent="0.25">
      <c r="A220" t="s">
        <v>34</v>
      </c>
      <c r="B220">
        <v>4</v>
      </c>
      <c r="C220">
        <v>120</v>
      </c>
      <c r="D220">
        <v>5</v>
      </c>
      <c r="E220" t="s">
        <v>35</v>
      </c>
      <c r="F220">
        <v>1</v>
      </c>
      <c r="G220">
        <v>2004</v>
      </c>
      <c r="H220">
        <v>15</v>
      </c>
      <c r="I220">
        <v>34.200000000000003</v>
      </c>
      <c r="J220">
        <v>0</v>
      </c>
      <c r="K220">
        <v>54.1</v>
      </c>
      <c r="L220">
        <v>0</v>
      </c>
      <c r="M220">
        <v>0.01</v>
      </c>
      <c r="N220">
        <v>0</v>
      </c>
      <c r="O220" s="1">
        <v>5.3109433962264096E-3</v>
      </c>
      <c r="P220">
        <v>0</v>
      </c>
      <c r="Q220">
        <v>0.42</v>
      </c>
      <c r="R220">
        <v>0</v>
      </c>
      <c r="S220">
        <v>133.16999999999999</v>
      </c>
      <c r="T220">
        <v>3.23</v>
      </c>
      <c r="U220">
        <v>0</v>
      </c>
      <c r="V220">
        <v>12.57</v>
      </c>
      <c r="W220">
        <v>0</v>
      </c>
      <c r="X220">
        <v>6.77</v>
      </c>
      <c r="Y220">
        <v>0</v>
      </c>
      <c r="Z220">
        <v>1.07</v>
      </c>
      <c r="AA220">
        <v>0</v>
      </c>
      <c r="AB220" t="s">
        <v>36</v>
      </c>
      <c r="AC220" t="s">
        <v>36</v>
      </c>
      <c r="AD220" t="s">
        <v>36</v>
      </c>
      <c r="AE220" t="s">
        <v>36</v>
      </c>
      <c r="AF220" t="s">
        <v>36</v>
      </c>
      <c r="AG220" t="s">
        <v>36</v>
      </c>
    </row>
    <row r="221" spans="1:33" x14ac:dyDescent="0.25">
      <c r="A221" t="s">
        <v>34</v>
      </c>
      <c r="B221">
        <v>4</v>
      </c>
      <c r="C221">
        <v>120</v>
      </c>
      <c r="D221">
        <v>5</v>
      </c>
      <c r="E221" t="s">
        <v>35</v>
      </c>
      <c r="F221">
        <v>1</v>
      </c>
      <c r="G221">
        <v>2005</v>
      </c>
      <c r="H221">
        <v>16</v>
      </c>
      <c r="I221">
        <v>34.200000000000003</v>
      </c>
      <c r="J221">
        <v>0</v>
      </c>
      <c r="K221">
        <v>54.1</v>
      </c>
      <c r="L221">
        <v>0</v>
      </c>
      <c r="M221">
        <v>0.01</v>
      </c>
      <c r="N221">
        <v>0</v>
      </c>
      <c r="O221" s="1">
        <v>5.3109433962264096E-3</v>
      </c>
      <c r="P221">
        <v>0</v>
      </c>
      <c r="Q221">
        <v>0.42</v>
      </c>
      <c r="R221">
        <v>0</v>
      </c>
      <c r="S221">
        <v>133.16999999999999</v>
      </c>
      <c r="T221">
        <v>3.23</v>
      </c>
      <c r="U221">
        <v>0</v>
      </c>
      <c r="V221">
        <v>12.57</v>
      </c>
      <c r="W221">
        <v>0</v>
      </c>
      <c r="X221">
        <v>6.77</v>
      </c>
      <c r="Y221">
        <v>0</v>
      </c>
      <c r="Z221">
        <v>1.07</v>
      </c>
      <c r="AA221">
        <v>0</v>
      </c>
      <c r="AB221" t="s">
        <v>36</v>
      </c>
      <c r="AC221" t="s">
        <v>36</v>
      </c>
      <c r="AD221" t="s">
        <v>36</v>
      </c>
      <c r="AE221" t="s">
        <v>36</v>
      </c>
      <c r="AF221" t="s">
        <v>36</v>
      </c>
      <c r="AG221" t="s">
        <v>36</v>
      </c>
    </row>
    <row r="222" spans="1:33" x14ac:dyDescent="0.25">
      <c r="A222" t="s">
        <v>34</v>
      </c>
      <c r="B222">
        <v>4</v>
      </c>
      <c r="C222">
        <v>120</v>
      </c>
      <c r="D222">
        <v>5</v>
      </c>
      <c r="E222" t="s">
        <v>35</v>
      </c>
      <c r="F222">
        <v>1</v>
      </c>
      <c r="G222">
        <v>2006</v>
      </c>
      <c r="H222">
        <v>17</v>
      </c>
      <c r="I222">
        <v>34.200000000000003</v>
      </c>
      <c r="J222">
        <v>0</v>
      </c>
      <c r="K222">
        <v>54.1</v>
      </c>
      <c r="L222">
        <v>0</v>
      </c>
      <c r="M222">
        <v>0.01</v>
      </c>
      <c r="N222">
        <v>0</v>
      </c>
      <c r="O222" s="1">
        <v>5.3109433962264096E-3</v>
      </c>
      <c r="P222">
        <v>0</v>
      </c>
      <c r="Q222">
        <v>0.42</v>
      </c>
      <c r="R222">
        <v>0</v>
      </c>
      <c r="S222">
        <v>133.16999999999999</v>
      </c>
      <c r="T222">
        <v>3.23</v>
      </c>
      <c r="U222">
        <v>0</v>
      </c>
      <c r="V222">
        <v>12.57</v>
      </c>
      <c r="W222">
        <v>0</v>
      </c>
      <c r="X222">
        <v>6.77</v>
      </c>
      <c r="Y222">
        <v>0</v>
      </c>
      <c r="Z222">
        <v>1.07</v>
      </c>
      <c r="AA222">
        <v>0</v>
      </c>
      <c r="AB222" t="s">
        <v>36</v>
      </c>
      <c r="AC222" t="s">
        <v>36</v>
      </c>
      <c r="AD222" t="s">
        <v>36</v>
      </c>
      <c r="AE222" t="s">
        <v>36</v>
      </c>
      <c r="AF222" t="s">
        <v>36</v>
      </c>
      <c r="AG222" t="s">
        <v>36</v>
      </c>
    </row>
    <row r="223" spans="1:33" x14ac:dyDescent="0.25">
      <c r="A223" t="s">
        <v>34</v>
      </c>
      <c r="B223">
        <v>4</v>
      </c>
      <c r="C223">
        <v>120</v>
      </c>
      <c r="D223">
        <v>5</v>
      </c>
      <c r="E223" t="s">
        <v>35</v>
      </c>
      <c r="F223">
        <v>1</v>
      </c>
      <c r="G223">
        <v>2007</v>
      </c>
      <c r="H223">
        <v>18</v>
      </c>
      <c r="I223">
        <v>34.200000000000003</v>
      </c>
      <c r="J223">
        <v>0</v>
      </c>
      <c r="K223">
        <v>54.1</v>
      </c>
      <c r="L223">
        <v>0</v>
      </c>
      <c r="M223">
        <v>0.01</v>
      </c>
      <c r="N223">
        <v>0</v>
      </c>
      <c r="O223" s="1">
        <v>5.3109433962264096E-3</v>
      </c>
      <c r="P223">
        <v>0</v>
      </c>
      <c r="Q223">
        <v>0.42</v>
      </c>
      <c r="R223">
        <v>0</v>
      </c>
      <c r="S223">
        <v>133.16999999999999</v>
      </c>
      <c r="T223">
        <v>3.23</v>
      </c>
      <c r="U223">
        <v>0</v>
      </c>
      <c r="V223">
        <v>12.57</v>
      </c>
      <c r="W223">
        <v>0</v>
      </c>
      <c r="X223">
        <v>6.77</v>
      </c>
      <c r="Y223">
        <v>0</v>
      </c>
      <c r="Z223">
        <v>1.07</v>
      </c>
      <c r="AA223">
        <v>0</v>
      </c>
      <c r="AB223" t="s">
        <v>36</v>
      </c>
      <c r="AC223" t="s">
        <v>36</v>
      </c>
      <c r="AD223" t="s">
        <v>36</v>
      </c>
      <c r="AE223" t="s">
        <v>36</v>
      </c>
      <c r="AF223" t="s">
        <v>36</v>
      </c>
      <c r="AG223" t="s">
        <v>36</v>
      </c>
    </row>
    <row r="224" spans="1:33" x14ac:dyDescent="0.25">
      <c r="A224" t="s">
        <v>34</v>
      </c>
      <c r="B224">
        <v>4</v>
      </c>
      <c r="C224">
        <v>120</v>
      </c>
      <c r="D224">
        <v>5</v>
      </c>
      <c r="E224" t="s">
        <v>35</v>
      </c>
      <c r="F224">
        <v>1</v>
      </c>
      <c r="G224">
        <v>2008</v>
      </c>
      <c r="H224">
        <v>19</v>
      </c>
      <c r="I224">
        <v>34.200000000000003</v>
      </c>
      <c r="J224">
        <v>0</v>
      </c>
      <c r="K224">
        <v>54.1</v>
      </c>
      <c r="L224">
        <v>0</v>
      </c>
      <c r="M224">
        <v>0.01</v>
      </c>
      <c r="N224">
        <v>0</v>
      </c>
      <c r="O224" s="1">
        <v>5.3109433962264096E-3</v>
      </c>
      <c r="P224">
        <v>0</v>
      </c>
      <c r="Q224">
        <v>0.42</v>
      </c>
      <c r="R224">
        <v>0</v>
      </c>
      <c r="S224">
        <v>133.16999999999999</v>
      </c>
      <c r="T224">
        <v>2.37</v>
      </c>
      <c r="U224">
        <v>0</v>
      </c>
      <c r="V224">
        <v>9.2899999999999991</v>
      </c>
      <c r="W224">
        <v>0</v>
      </c>
      <c r="X224">
        <v>5.01</v>
      </c>
      <c r="Y224">
        <v>0</v>
      </c>
      <c r="Z224">
        <v>0.81</v>
      </c>
      <c r="AA224">
        <v>0</v>
      </c>
      <c r="AB224" t="s">
        <v>36</v>
      </c>
      <c r="AC224" t="s">
        <v>36</v>
      </c>
      <c r="AD224" t="s">
        <v>36</v>
      </c>
      <c r="AE224" t="s">
        <v>36</v>
      </c>
      <c r="AF224" t="s">
        <v>36</v>
      </c>
      <c r="AG224" t="s">
        <v>36</v>
      </c>
    </row>
    <row r="225" spans="1:33" x14ac:dyDescent="0.25">
      <c r="A225" t="s">
        <v>34</v>
      </c>
      <c r="B225">
        <v>4</v>
      </c>
      <c r="C225">
        <v>120</v>
      </c>
      <c r="D225">
        <v>5</v>
      </c>
      <c r="E225" t="s">
        <v>35</v>
      </c>
      <c r="F225">
        <v>1</v>
      </c>
      <c r="G225">
        <v>2009</v>
      </c>
      <c r="H225">
        <v>20</v>
      </c>
      <c r="I225">
        <v>34.200000000000003</v>
      </c>
      <c r="J225">
        <v>0</v>
      </c>
      <c r="K225">
        <v>54.1</v>
      </c>
      <c r="L225">
        <v>0</v>
      </c>
      <c r="M225">
        <v>0.01</v>
      </c>
      <c r="N225">
        <v>0</v>
      </c>
      <c r="O225" s="1">
        <v>5.3109433962264096E-3</v>
      </c>
      <c r="P225">
        <v>0</v>
      </c>
      <c r="Q225">
        <v>0.42</v>
      </c>
      <c r="R225">
        <v>0</v>
      </c>
      <c r="S225">
        <v>133.16999999999999</v>
      </c>
      <c r="T225">
        <v>2.37</v>
      </c>
      <c r="U225">
        <v>0</v>
      </c>
      <c r="V225">
        <v>9.2899999999999991</v>
      </c>
      <c r="W225">
        <v>0</v>
      </c>
      <c r="X225">
        <v>5.01</v>
      </c>
      <c r="Y225">
        <v>0</v>
      </c>
      <c r="Z225">
        <v>0.81</v>
      </c>
      <c r="AA225">
        <v>0</v>
      </c>
      <c r="AB225" t="s">
        <v>36</v>
      </c>
      <c r="AC225" t="s">
        <v>36</v>
      </c>
      <c r="AD225" t="s">
        <v>36</v>
      </c>
      <c r="AE225" t="s">
        <v>36</v>
      </c>
      <c r="AF225" t="s">
        <v>36</v>
      </c>
      <c r="AG225" t="s">
        <v>36</v>
      </c>
    </row>
    <row r="226" spans="1:33" x14ac:dyDescent="0.25">
      <c r="A226" t="s">
        <v>34</v>
      </c>
      <c r="B226">
        <v>4</v>
      </c>
      <c r="C226">
        <v>120</v>
      </c>
      <c r="D226">
        <v>5</v>
      </c>
      <c r="E226" t="s">
        <v>35</v>
      </c>
      <c r="F226">
        <v>1</v>
      </c>
      <c r="G226">
        <v>2010</v>
      </c>
      <c r="H226">
        <v>21</v>
      </c>
      <c r="I226">
        <v>34.200000000000003</v>
      </c>
      <c r="J226">
        <v>0</v>
      </c>
      <c r="K226">
        <v>54.1</v>
      </c>
      <c r="L226">
        <v>0</v>
      </c>
      <c r="M226">
        <v>0.01</v>
      </c>
      <c r="N226">
        <v>0</v>
      </c>
      <c r="O226" s="1">
        <v>5.3109433962264096E-3</v>
      </c>
      <c r="P226">
        <v>0</v>
      </c>
      <c r="Q226">
        <v>0.42</v>
      </c>
      <c r="R226">
        <v>0</v>
      </c>
      <c r="S226">
        <v>133.16999999999999</v>
      </c>
      <c r="T226">
        <v>2.37</v>
      </c>
      <c r="U226">
        <v>0</v>
      </c>
      <c r="V226">
        <v>9.2899999999999991</v>
      </c>
      <c r="W226">
        <v>0</v>
      </c>
      <c r="X226">
        <v>5.01</v>
      </c>
      <c r="Y226">
        <v>0</v>
      </c>
      <c r="Z226">
        <v>0.81</v>
      </c>
      <c r="AA226">
        <v>0</v>
      </c>
      <c r="AB226" t="s">
        <v>36</v>
      </c>
      <c r="AC226" t="s">
        <v>36</v>
      </c>
      <c r="AD226" t="s">
        <v>36</v>
      </c>
      <c r="AE226" t="s">
        <v>36</v>
      </c>
      <c r="AF226" t="s">
        <v>36</v>
      </c>
      <c r="AG226" t="s">
        <v>36</v>
      </c>
    </row>
    <row r="227" spans="1:33" x14ac:dyDescent="0.25">
      <c r="A227" t="s">
        <v>34</v>
      </c>
      <c r="B227">
        <v>4</v>
      </c>
      <c r="C227">
        <v>120</v>
      </c>
      <c r="D227">
        <v>5</v>
      </c>
      <c r="E227" t="s">
        <v>35</v>
      </c>
      <c r="F227">
        <v>1</v>
      </c>
      <c r="G227">
        <v>2011</v>
      </c>
      <c r="H227">
        <v>22</v>
      </c>
      <c r="I227">
        <v>34.200000000000003</v>
      </c>
      <c r="J227">
        <v>0</v>
      </c>
      <c r="K227">
        <v>54.1</v>
      </c>
      <c r="L227">
        <v>0</v>
      </c>
      <c r="M227">
        <v>0.01</v>
      </c>
      <c r="N227">
        <v>0</v>
      </c>
      <c r="O227" s="1">
        <v>5.3109433962264096E-3</v>
      </c>
      <c r="P227">
        <v>0</v>
      </c>
      <c r="Q227">
        <v>0.42</v>
      </c>
      <c r="R227">
        <v>0</v>
      </c>
      <c r="S227">
        <v>133.16999999999999</v>
      </c>
      <c r="T227">
        <v>2.37</v>
      </c>
      <c r="U227">
        <v>0</v>
      </c>
      <c r="V227">
        <v>9.2899999999999991</v>
      </c>
      <c r="W227">
        <v>0</v>
      </c>
      <c r="X227">
        <v>5.01</v>
      </c>
      <c r="Y227">
        <v>0</v>
      </c>
      <c r="Z227">
        <v>0.81</v>
      </c>
      <c r="AA227">
        <v>0</v>
      </c>
      <c r="AB227" t="s">
        <v>36</v>
      </c>
      <c r="AC227" t="s">
        <v>36</v>
      </c>
      <c r="AD227" t="s">
        <v>36</v>
      </c>
      <c r="AE227" t="s">
        <v>36</v>
      </c>
      <c r="AF227" t="s">
        <v>36</v>
      </c>
      <c r="AG227" t="s">
        <v>36</v>
      </c>
    </row>
    <row r="228" spans="1:33" x14ac:dyDescent="0.25">
      <c r="A228" t="s">
        <v>34</v>
      </c>
      <c r="B228">
        <v>4</v>
      </c>
      <c r="C228">
        <v>120</v>
      </c>
      <c r="D228">
        <v>5</v>
      </c>
      <c r="E228" t="s">
        <v>35</v>
      </c>
      <c r="F228">
        <v>1</v>
      </c>
      <c r="G228">
        <v>2012</v>
      </c>
      <c r="H228">
        <v>23</v>
      </c>
      <c r="I228">
        <v>34.200000000000003</v>
      </c>
      <c r="J228">
        <v>0</v>
      </c>
      <c r="K228">
        <v>54.1</v>
      </c>
      <c r="L228">
        <v>0</v>
      </c>
      <c r="M228">
        <v>0.01</v>
      </c>
      <c r="N228">
        <v>0</v>
      </c>
      <c r="O228" s="1">
        <v>5.3109433962264096E-3</v>
      </c>
      <c r="P228">
        <v>0</v>
      </c>
      <c r="Q228">
        <v>0.42</v>
      </c>
      <c r="R228">
        <v>0</v>
      </c>
      <c r="S228">
        <v>133.16999999999999</v>
      </c>
      <c r="T228">
        <v>2.37</v>
      </c>
      <c r="U228">
        <v>0</v>
      </c>
      <c r="V228">
        <v>9.2899999999999991</v>
      </c>
      <c r="W228">
        <v>0</v>
      </c>
      <c r="X228">
        <v>5.01</v>
      </c>
      <c r="Y228">
        <v>0</v>
      </c>
      <c r="Z228">
        <v>0.81</v>
      </c>
      <c r="AA228">
        <v>0</v>
      </c>
      <c r="AB228" t="s">
        <v>36</v>
      </c>
      <c r="AC228" t="s">
        <v>36</v>
      </c>
      <c r="AD228" t="s">
        <v>36</v>
      </c>
      <c r="AE228" t="s">
        <v>36</v>
      </c>
      <c r="AF228" t="s">
        <v>36</v>
      </c>
      <c r="AG228" t="s">
        <v>36</v>
      </c>
    </row>
    <row r="229" spans="1:33" x14ac:dyDescent="0.25">
      <c r="A229" t="s">
        <v>34</v>
      </c>
      <c r="B229">
        <v>4</v>
      </c>
      <c r="C229">
        <v>120</v>
      </c>
      <c r="D229">
        <v>5</v>
      </c>
      <c r="E229" t="s">
        <v>35</v>
      </c>
      <c r="F229">
        <v>1</v>
      </c>
      <c r="G229">
        <v>2013</v>
      </c>
      <c r="H229">
        <v>24</v>
      </c>
      <c r="I229">
        <v>34.200000000000003</v>
      </c>
      <c r="J229">
        <v>0</v>
      </c>
      <c r="K229">
        <v>54.1</v>
      </c>
      <c r="L229">
        <v>0</v>
      </c>
      <c r="M229">
        <v>0.01</v>
      </c>
      <c r="N229">
        <v>0</v>
      </c>
      <c r="O229" s="1">
        <v>5.3109433962264096E-3</v>
      </c>
      <c r="P229">
        <v>0</v>
      </c>
      <c r="Q229">
        <v>0.42</v>
      </c>
      <c r="R229">
        <v>0</v>
      </c>
      <c r="S229">
        <v>133.16999999999999</v>
      </c>
      <c r="T229">
        <v>2.37</v>
      </c>
      <c r="U229">
        <v>0</v>
      </c>
      <c r="V229">
        <v>9.2899999999999991</v>
      </c>
      <c r="W229">
        <v>0</v>
      </c>
      <c r="X229">
        <v>5.01</v>
      </c>
      <c r="Y229">
        <v>0</v>
      </c>
      <c r="Z229">
        <v>0.81</v>
      </c>
      <c r="AA229">
        <v>0</v>
      </c>
      <c r="AB229" t="s">
        <v>36</v>
      </c>
      <c r="AC229" t="s">
        <v>36</v>
      </c>
      <c r="AD229" t="s">
        <v>36</v>
      </c>
      <c r="AE229" t="s">
        <v>36</v>
      </c>
      <c r="AF229" t="s">
        <v>36</v>
      </c>
      <c r="AG229" t="s">
        <v>36</v>
      </c>
    </row>
    <row r="230" spans="1:33" x14ac:dyDescent="0.25">
      <c r="A230" t="s">
        <v>34</v>
      </c>
      <c r="B230">
        <v>4</v>
      </c>
      <c r="C230">
        <v>120</v>
      </c>
      <c r="D230">
        <v>5</v>
      </c>
      <c r="E230" t="s">
        <v>35</v>
      </c>
      <c r="F230">
        <v>1</v>
      </c>
      <c r="G230">
        <v>2014</v>
      </c>
      <c r="H230">
        <v>25</v>
      </c>
      <c r="I230">
        <v>34.200000000000003</v>
      </c>
      <c r="J230">
        <v>0</v>
      </c>
      <c r="K230">
        <v>54.1</v>
      </c>
      <c r="L230">
        <v>0</v>
      </c>
      <c r="M230">
        <v>0.01</v>
      </c>
      <c r="N230">
        <v>0</v>
      </c>
      <c r="O230" s="1">
        <v>5.3109433962264096E-3</v>
      </c>
      <c r="P230">
        <v>0</v>
      </c>
      <c r="Q230">
        <v>0.42</v>
      </c>
      <c r="R230">
        <v>0</v>
      </c>
      <c r="S230">
        <v>133.16999999999999</v>
      </c>
      <c r="T230">
        <v>2.37</v>
      </c>
      <c r="U230">
        <v>0</v>
      </c>
      <c r="V230">
        <v>9.2899999999999991</v>
      </c>
      <c r="W230">
        <v>0</v>
      </c>
      <c r="X230">
        <v>5.01</v>
      </c>
      <c r="Y230">
        <v>0</v>
      </c>
      <c r="Z230">
        <v>0.81</v>
      </c>
      <c r="AA230">
        <v>0</v>
      </c>
      <c r="AB230" t="s">
        <v>36</v>
      </c>
      <c r="AC230" t="s">
        <v>36</v>
      </c>
      <c r="AD230" t="s">
        <v>36</v>
      </c>
      <c r="AE230" t="s">
        <v>36</v>
      </c>
      <c r="AF230" t="s">
        <v>36</v>
      </c>
      <c r="AG230" t="s">
        <v>36</v>
      </c>
    </row>
    <row r="231" spans="1:33" x14ac:dyDescent="0.25">
      <c r="A231" t="s">
        <v>34</v>
      </c>
      <c r="B231">
        <v>4</v>
      </c>
      <c r="C231">
        <v>120</v>
      </c>
      <c r="D231">
        <v>5</v>
      </c>
      <c r="E231" t="s">
        <v>35</v>
      </c>
      <c r="F231">
        <v>1</v>
      </c>
      <c r="G231">
        <v>2015</v>
      </c>
      <c r="H231">
        <v>26</v>
      </c>
      <c r="I231">
        <v>34.200000000000003</v>
      </c>
      <c r="J231">
        <v>0</v>
      </c>
      <c r="K231">
        <v>54.1</v>
      </c>
      <c r="L231">
        <v>0</v>
      </c>
      <c r="M231">
        <v>0.01</v>
      </c>
      <c r="N231">
        <v>0</v>
      </c>
      <c r="O231" s="1">
        <v>5.3109433962264096E-3</v>
      </c>
      <c r="P231">
        <v>0</v>
      </c>
      <c r="Q231">
        <v>0.42</v>
      </c>
      <c r="R231">
        <v>0</v>
      </c>
      <c r="S231">
        <v>133.16999999999999</v>
      </c>
      <c r="T231">
        <v>2.37</v>
      </c>
      <c r="U231">
        <v>0</v>
      </c>
      <c r="V231">
        <v>9.2899999999999991</v>
      </c>
      <c r="W231">
        <v>0</v>
      </c>
      <c r="X231">
        <v>5.01</v>
      </c>
      <c r="Y231">
        <v>0</v>
      </c>
      <c r="Z231">
        <v>0.81</v>
      </c>
      <c r="AA231">
        <v>0</v>
      </c>
      <c r="AB231" t="s">
        <v>36</v>
      </c>
      <c r="AC231" t="s">
        <v>36</v>
      </c>
      <c r="AD231" t="s">
        <v>36</v>
      </c>
      <c r="AE231" t="s">
        <v>36</v>
      </c>
      <c r="AF231" t="s">
        <v>36</v>
      </c>
      <c r="AG231" t="s">
        <v>36</v>
      </c>
    </row>
    <row r="232" spans="1:33" x14ac:dyDescent="0.25">
      <c r="A232" t="s">
        <v>34</v>
      </c>
      <c r="B232">
        <v>4</v>
      </c>
      <c r="C232">
        <v>120</v>
      </c>
      <c r="D232">
        <v>5</v>
      </c>
      <c r="E232" t="s">
        <v>35</v>
      </c>
      <c r="F232">
        <v>1</v>
      </c>
      <c r="G232">
        <v>2016</v>
      </c>
      <c r="H232">
        <v>27</v>
      </c>
      <c r="I232">
        <v>34.200000000000003</v>
      </c>
      <c r="J232">
        <v>0</v>
      </c>
      <c r="K232">
        <v>54.1</v>
      </c>
      <c r="L232">
        <v>0</v>
      </c>
      <c r="M232">
        <v>0.01</v>
      </c>
      <c r="N232">
        <v>0</v>
      </c>
      <c r="O232" s="1">
        <v>5.3109433962264096E-3</v>
      </c>
      <c r="P232">
        <v>0</v>
      </c>
      <c r="Q232">
        <v>0.42</v>
      </c>
      <c r="R232">
        <v>0</v>
      </c>
      <c r="S232">
        <v>133.16999999999999</v>
      </c>
      <c r="T232">
        <v>2.37</v>
      </c>
      <c r="U232">
        <v>0</v>
      </c>
      <c r="V232">
        <v>9.2899999999999991</v>
      </c>
      <c r="W232">
        <v>0</v>
      </c>
      <c r="X232">
        <v>5.01</v>
      </c>
      <c r="Y232">
        <v>0</v>
      </c>
      <c r="Z232">
        <v>0.81</v>
      </c>
      <c r="AA232">
        <v>0</v>
      </c>
      <c r="AB232" t="s">
        <v>36</v>
      </c>
      <c r="AC232" t="s">
        <v>36</v>
      </c>
      <c r="AD232" t="s">
        <v>36</v>
      </c>
      <c r="AE232" t="s">
        <v>36</v>
      </c>
      <c r="AF232" t="s">
        <v>36</v>
      </c>
      <c r="AG232" t="s">
        <v>36</v>
      </c>
    </row>
    <row r="233" spans="1:33" x14ac:dyDescent="0.25">
      <c r="A233" t="s">
        <v>34</v>
      </c>
      <c r="B233">
        <v>4</v>
      </c>
      <c r="C233">
        <v>120</v>
      </c>
      <c r="D233">
        <v>5</v>
      </c>
      <c r="E233" t="s">
        <v>35</v>
      </c>
      <c r="F233">
        <v>1</v>
      </c>
      <c r="G233">
        <v>2017</v>
      </c>
      <c r="H233">
        <v>28</v>
      </c>
      <c r="I233">
        <v>34.200000000000003</v>
      </c>
      <c r="J233">
        <v>0</v>
      </c>
      <c r="K233">
        <v>54.1</v>
      </c>
      <c r="L233">
        <v>0</v>
      </c>
      <c r="M233">
        <v>0.01</v>
      </c>
      <c r="N233">
        <v>0</v>
      </c>
      <c r="O233" s="1">
        <v>5.3109433962264096E-3</v>
      </c>
      <c r="P233">
        <v>0</v>
      </c>
      <c r="Q233">
        <v>0.42</v>
      </c>
      <c r="R233">
        <v>0</v>
      </c>
      <c r="S233">
        <v>133.16999999999999</v>
      </c>
      <c r="T233">
        <v>2.37</v>
      </c>
      <c r="U233">
        <v>0</v>
      </c>
      <c r="V233">
        <v>9.2899999999999991</v>
      </c>
      <c r="W233">
        <v>0</v>
      </c>
      <c r="X233">
        <v>5.01</v>
      </c>
      <c r="Y233">
        <v>0</v>
      </c>
      <c r="Z233">
        <v>0.81</v>
      </c>
      <c r="AA233">
        <v>0</v>
      </c>
      <c r="AB233" t="s">
        <v>36</v>
      </c>
      <c r="AC233" t="s">
        <v>36</v>
      </c>
      <c r="AD233" t="s">
        <v>36</v>
      </c>
      <c r="AE233" t="s">
        <v>36</v>
      </c>
      <c r="AF233" t="s">
        <v>36</v>
      </c>
      <c r="AG233" t="s">
        <v>36</v>
      </c>
    </row>
    <row r="234" spans="1:33" x14ac:dyDescent="0.25">
      <c r="A234" t="s">
        <v>34</v>
      </c>
      <c r="B234">
        <v>4</v>
      </c>
      <c r="C234">
        <v>120</v>
      </c>
      <c r="D234">
        <v>5</v>
      </c>
      <c r="E234" t="s">
        <v>35</v>
      </c>
      <c r="F234">
        <v>1</v>
      </c>
      <c r="G234">
        <v>2018</v>
      </c>
      <c r="H234">
        <v>29</v>
      </c>
      <c r="I234">
        <v>34.200000000000003</v>
      </c>
      <c r="J234">
        <v>0</v>
      </c>
      <c r="K234">
        <v>54.1</v>
      </c>
      <c r="L234">
        <v>0</v>
      </c>
      <c r="M234">
        <v>0.01</v>
      </c>
      <c r="N234">
        <v>0</v>
      </c>
      <c r="O234" s="1">
        <v>5.3109433962264096E-3</v>
      </c>
      <c r="P234">
        <v>0</v>
      </c>
      <c r="Q234">
        <v>0.42</v>
      </c>
      <c r="R234">
        <v>0</v>
      </c>
      <c r="S234">
        <v>133.16999999999999</v>
      </c>
      <c r="T234">
        <v>2.37</v>
      </c>
      <c r="U234">
        <v>0</v>
      </c>
      <c r="V234">
        <v>9.2899999999999991</v>
      </c>
      <c r="W234">
        <v>0</v>
      </c>
      <c r="X234">
        <v>5.01</v>
      </c>
      <c r="Y234">
        <v>0</v>
      </c>
      <c r="Z234">
        <v>0.81</v>
      </c>
      <c r="AA234">
        <v>0</v>
      </c>
      <c r="AB234" t="s">
        <v>36</v>
      </c>
      <c r="AC234" t="s">
        <v>36</v>
      </c>
      <c r="AD234" t="s">
        <v>36</v>
      </c>
      <c r="AE234" t="s">
        <v>36</v>
      </c>
      <c r="AF234" t="s">
        <v>36</v>
      </c>
      <c r="AG234" t="s">
        <v>36</v>
      </c>
    </row>
    <row r="235" spans="1:33" x14ac:dyDescent="0.25">
      <c r="A235" t="s">
        <v>34</v>
      </c>
      <c r="B235">
        <v>4</v>
      </c>
      <c r="C235">
        <v>120</v>
      </c>
      <c r="D235">
        <v>5</v>
      </c>
      <c r="E235" t="s">
        <v>35</v>
      </c>
      <c r="F235">
        <v>1</v>
      </c>
      <c r="G235">
        <v>2019</v>
      </c>
      <c r="H235">
        <v>30</v>
      </c>
      <c r="I235">
        <v>34.200000000000003</v>
      </c>
      <c r="J235">
        <v>0</v>
      </c>
      <c r="K235">
        <v>54.1</v>
      </c>
      <c r="L235">
        <v>0</v>
      </c>
      <c r="M235">
        <v>0.01</v>
      </c>
      <c r="N235">
        <v>0</v>
      </c>
      <c r="O235" s="1">
        <v>5.3109433962264096E-3</v>
      </c>
      <c r="P235">
        <v>0</v>
      </c>
      <c r="Q235">
        <v>0.42</v>
      </c>
      <c r="R235">
        <v>0</v>
      </c>
      <c r="S235">
        <v>133.16999999999999</v>
      </c>
      <c r="T235">
        <v>2.37</v>
      </c>
      <c r="U235">
        <v>0</v>
      </c>
      <c r="V235">
        <v>9.2899999999999991</v>
      </c>
      <c r="W235">
        <v>0</v>
      </c>
      <c r="X235">
        <v>5.01</v>
      </c>
      <c r="Y235">
        <v>0</v>
      </c>
      <c r="Z235">
        <v>0.81</v>
      </c>
      <c r="AA235">
        <v>0</v>
      </c>
      <c r="AB235" t="s">
        <v>36</v>
      </c>
      <c r="AC235" t="s">
        <v>36</v>
      </c>
      <c r="AD235" t="s">
        <v>36</v>
      </c>
      <c r="AE235" t="s">
        <v>36</v>
      </c>
      <c r="AF235" t="s">
        <v>36</v>
      </c>
      <c r="AG235" t="s">
        <v>36</v>
      </c>
    </row>
    <row r="236" spans="1:33" x14ac:dyDescent="0.25">
      <c r="A236" t="s">
        <v>34</v>
      </c>
      <c r="B236">
        <v>4</v>
      </c>
      <c r="C236">
        <v>120</v>
      </c>
      <c r="D236">
        <v>5</v>
      </c>
      <c r="E236" t="s">
        <v>35</v>
      </c>
      <c r="F236">
        <v>1</v>
      </c>
      <c r="G236">
        <v>2020</v>
      </c>
      <c r="H236">
        <v>31</v>
      </c>
      <c r="I236">
        <v>34.200000000000003</v>
      </c>
      <c r="J236">
        <v>0</v>
      </c>
      <c r="K236">
        <v>54.1</v>
      </c>
      <c r="L236">
        <v>0</v>
      </c>
      <c r="M236">
        <v>0.01</v>
      </c>
      <c r="N236">
        <v>0</v>
      </c>
      <c r="O236" s="1">
        <v>5.3109433962264096E-3</v>
      </c>
      <c r="P236">
        <v>0</v>
      </c>
      <c r="Q236">
        <v>0.42</v>
      </c>
      <c r="R236">
        <v>0</v>
      </c>
      <c r="S236">
        <v>133.16999999999999</v>
      </c>
      <c r="T236">
        <v>2.37</v>
      </c>
      <c r="U236">
        <v>0</v>
      </c>
      <c r="V236">
        <v>9.2899999999999991</v>
      </c>
      <c r="W236">
        <v>0</v>
      </c>
      <c r="X236">
        <v>5.01</v>
      </c>
      <c r="Y236">
        <v>0</v>
      </c>
      <c r="Z236">
        <v>0.81</v>
      </c>
      <c r="AA236">
        <v>0</v>
      </c>
      <c r="AB236" t="s">
        <v>36</v>
      </c>
      <c r="AC236" t="s">
        <v>36</v>
      </c>
      <c r="AD236" t="s">
        <v>36</v>
      </c>
      <c r="AE236" t="s">
        <v>36</v>
      </c>
      <c r="AF236" t="s">
        <v>36</v>
      </c>
      <c r="AG236" t="s">
        <v>36</v>
      </c>
    </row>
    <row r="237" spans="1:33" x14ac:dyDescent="0.25">
      <c r="A237" t="s">
        <v>34</v>
      </c>
      <c r="B237">
        <v>4</v>
      </c>
      <c r="C237">
        <v>120</v>
      </c>
      <c r="D237">
        <v>5</v>
      </c>
      <c r="E237" t="s">
        <v>35</v>
      </c>
      <c r="F237">
        <v>1</v>
      </c>
      <c r="G237">
        <v>2021</v>
      </c>
      <c r="H237">
        <v>32</v>
      </c>
      <c r="I237">
        <v>34.200000000000003</v>
      </c>
      <c r="J237">
        <v>0</v>
      </c>
      <c r="K237">
        <v>54.1</v>
      </c>
      <c r="L237">
        <v>0</v>
      </c>
      <c r="M237">
        <v>0.01</v>
      </c>
      <c r="N237">
        <v>0</v>
      </c>
      <c r="O237" s="1">
        <v>5.3109433962264096E-3</v>
      </c>
      <c r="P237">
        <v>0</v>
      </c>
      <c r="Q237">
        <v>0.42</v>
      </c>
      <c r="R237">
        <v>0</v>
      </c>
      <c r="S237">
        <v>133.16999999999999</v>
      </c>
      <c r="T237">
        <v>2.37</v>
      </c>
      <c r="U237">
        <v>0</v>
      </c>
      <c r="V237">
        <v>9.2899999999999991</v>
      </c>
      <c r="W237">
        <v>0</v>
      </c>
      <c r="X237">
        <v>5.01</v>
      </c>
      <c r="Y237">
        <v>0</v>
      </c>
      <c r="Z237">
        <v>0.81</v>
      </c>
      <c r="AA237">
        <v>0</v>
      </c>
      <c r="AB237" t="s">
        <v>36</v>
      </c>
      <c r="AC237" t="s">
        <v>36</v>
      </c>
      <c r="AD237" t="s">
        <v>36</v>
      </c>
      <c r="AE237" t="s">
        <v>36</v>
      </c>
      <c r="AF237" t="s">
        <v>36</v>
      </c>
      <c r="AG237" t="s">
        <v>36</v>
      </c>
    </row>
    <row r="238" spans="1:33" x14ac:dyDescent="0.25">
      <c r="A238" t="s">
        <v>34</v>
      </c>
      <c r="B238">
        <v>4</v>
      </c>
      <c r="C238">
        <v>120</v>
      </c>
      <c r="D238">
        <v>5</v>
      </c>
      <c r="E238" t="s">
        <v>35</v>
      </c>
      <c r="F238">
        <v>1</v>
      </c>
      <c r="G238">
        <v>2022</v>
      </c>
      <c r="H238">
        <v>33</v>
      </c>
      <c r="I238">
        <v>34.200000000000003</v>
      </c>
      <c r="J238">
        <v>0</v>
      </c>
      <c r="K238">
        <v>54.1</v>
      </c>
      <c r="L238">
        <v>0</v>
      </c>
      <c r="M238">
        <v>0.01</v>
      </c>
      <c r="N238">
        <v>0</v>
      </c>
      <c r="O238">
        <v>5.3109433962264096E-3</v>
      </c>
      <c r="P238">
        <v>0</v>
      </c>
      <c r="Q238">
        <v>0.42</v>
      </c>
      <c r="R238">
        <v>0</v>
      </c>
      <c r="S238">
        <v>133.16999999999999</v>
      </c>
      <c r="T238">
        <f>0*'Worksheet1. Green Scenario EF'!U1235+'Worksheet1. Green Scenario EF'!U464*1</f>
        <v>2.37</v>
      </c>
      <c r="U238">
        <f>0*'Worksheet1. Green Scenario EF'!V1235+'Worksheet1. Green Scenario EF'!V464*1</f>
        <v>0</v>
      </c>
      <c r="V238">
        <f>0*'Worksheet1. Green Scenario EF'!W1235+'Worksheet1. Green Scenario EF'!W464*1</f>
        <v>9.2899999999999991</v>
      </c>
      <c r="W238">
        <f>0*'Worksheet1. Green Scenario EF'!X1235+'Worksheet1. Green Scenario EF'!X464*1</f>
        <v>0</v>
      </c>
      <c r="X238">
        <f>0*'Worksheet1. Green Scenario EF'!Y1235+'Worksheet1. Green Scenario EF'!Y464*1</f>
        <v>5.01</v>
      </c>
      <c r="Y238">
        <f>0*'Worksheet1. Green Scenario EF'!Z1235+'Worksheet1. Green Scenario EF'!Z464*1</f>
        <v>0</v>
      </c>
      <c r="Z238">
        <f>0*'Worksheet1. Green Scenario EF'!AA1235+'Worksheet1. Green Scenario EF'!AA464*1</f>
        <v>0.81</v>
      </c>
      <c r="AA238">
        <f>'Worksheet1. Green Scenario EF'!AB79*0.45+0.55*'Worksheet1. Green Scenario EF'!AB464</f>
        <v>0</v>
      </c>
      <c r="AB238" t="s">
        <v>36</v>
      </c>
      <c r="AC238" t="s">
        <v>36</v>
      </c>
      <c r="AD238" t="s">
        <v>36</v>
      </c>
      <c r="AE238" t="s">
        <v>36</v>
      </c>
      <c r="AF238" t="s">
        <v>36</v>
      </c>
      <c r="AG238" t="s">
        <v>36</v>
      </c>
    </row>
    <row r="239" spans="1:33" x14ac:dyDescent="0.25">
      <c r="A239" t="s">
        <v>34</v>
      </c>
      <c r="B239">
        <v>4</v>
      </c>
      <c r="C239">
        <v>120</v>
      </c>
      <c r="D239">
        <v>5</v>
      </c>
      <c r="E239" t="s">
        <v>35</v>
      </c>
      <c r="F239">
        <v>1</v>
      </c>
      <c r="G239">
        <v>2023</v>
      </c>
      <c r="H239">
        <v>34</v>
      </c>
      <c r="I239">
        <v>34.200000000000003</v>
      </c>
      <c r="J239">
        <v>0</v>
      </c>
      <c r="K239">
        <v>54.1</v>
      </c>
      <c r="L239">
        <v>0</v>
      </c>
      <c r="M239">
        <v>0.01</v>
      </c>
      <c r="N239">
        <v>0</v>
      </c>
      <c r="O239" s="1">
        <v>5.3109433962264096E-3</v>
      </c>
      <c r="P239">
        <v>0</v>
      </c>
      <c r="Q239">
        <v>0.42</v>
      </c>
      <c r="R239">
        <v>0</v>
      </c>
      <c r="S239">
        <v>133.16999999999999</v>
      </c>
      <c r="T239">
        <f>0*'Worksheet1. Green Scenario EF'!U1236+'Worksheet1. Green Scenario EF'!U465*1</f>
        <v>2.37</v>
      </c>
      <c r="U239">
        <f>0*'Worksheet1. Green Scenario EF'!V1236+'Worksheet1. Green Scenario EF'!V465*1</f>
        <v>0</v>
      </c>
      <c r="V239">
        <f>0*'Worksheet1. Green Scenario EF'!W1236+'Worksheet1. Green Scenario EF'!W465*1</f>
        <v>9.2899999999999991</v>
      </c>
      <c r="W239">
        <f>0*'Worksheet1. Green Scenario EF'!X1236+'Worksheet1. Green Scenario EF'!X465*1</f>
        <v>0</v>
      </c>
      <c r="X239">
        <f>0*'Worksheet1. Green Scenario EF'!Y1236+'Worksheet1. Green Scenario EF'!Y465*1</f>
        <v>5.01</v>
      </c>
      <c r="Y239">
        <f>0*'Worksheet1. Green Scenario EF'!Z1236+'Worksheet1. Green Scenario EF'!Z465*1</f>
        <v>0</v>
      </c>
      <c r="Z239">
        <f>0*'Worksheet1. Green Scenario EF'!AA1236+'Worksheet1. Green Scenario EF'!AA465*1</f>
        <v>0.81</v>
      </c>
      <c r="AA239">
        <f>'Worksheet1. Green Scenario EF'!AB80*0.55+0.45*'Worksheet1. Green Scenario EF'!AB465</f>
        <v>0</v>
      </c>
      <c r="AB239" t="s">
        <v>36</v>
      </c>
      <c r="AC239" t="s">
        <v>36</v>
      </c>
      <c r="AD239" t="s">
        <v>36</v>
      </c>
      <c r="AE239" t="s">
        <v>36</v>
      </c>
      <c r="AF239" t="s">
        <v>36</v>
      </c>
      <c r="AG239" t="s">
        <v>36</v>
      </c>
    </row>
    <row r="240" spans="1:33" x14ac:dyDescent="0.25">
      <c r="A240" t="s">
        <v>34</v>
      </c>
      <c r="B240">
        <v>4</v>
      </c>
      <c r="C240">
        <v>120</v>
      </c>
      <c r="D240">
        <v>5</v>
      </c>
      <c r="E240" t="s">
        <v>35</v>
      </c>
      <c r="F240">
        <v>1</v>
      </c>
      <c r="G240">
        <v>2024</v>
      </c>
      <c r="H240">
        <v>35</v>
      </c>
      <c r="I240">
        <v>34.200000000000003</v>
      </c>
      <c r="J240">
        <v>0</v>
      </c>
      <c r="K240">
        <v>54.1</v>
      </c>
      <c r="L240">
        <v>0</v>
      </c>
      <c r="M240">
        <v>0.01</v>
      </c>
      <c r="N240">
        <v>0</v>
      </c>
      <c r="O240" s="1">
        <v>5.3109433962264096E-3</v>
      </c>
      <c r="P240">
        <v>0</v>
      </c>
      <c r="Q240">
        <v>0.42</v>
      </c>
      <c r="R240">
        <v>0</v>
      </c>
      <c r="S240">
        <v>133.16999999999999</v>
      </c>
      <c r="T240">
        <f>0*'Worksheet1. Green Scenario EF'!U1237+'Worksheet1. Green Scenario EF'!U466*1</f>
        <v>2.37</v>
      </c>
      <c r="U240">
        <f>0*'Worksheet1. Green Scenario EF'!V1237+'Worksheet1. Green Scenario EF'!V466*1</f>
        <v>0</v>
      </c>
      <c r="V240">
        <f>0*'Worksheet1. Green Scenario EF'!W1237+'Worksheet1. Green Scenario EF'!W466*1</f>
        <v>9.2899999999999991</v>
      </c>
      <c r="W240">
        <f>0*'Worksheet1. Green Scenario EF'!X1237+'Worksheet1. Green Scenario EF'!X466*1</f>
        <v>0</v>
      </c>
      <c r="X240">
        <f>0*'Worksheet1. Green Scenario EF'!Y1237+'Worksheet1. Green Scenario EF'!Y466*1</f>
        <v>5.01</v>
      </c>
      <c r="Y240">
        <f>0*'Worksheet1. Green Scenario EF'!Z1237+'Worksheet1. Green Scenario EF'!Z466*1</f>
        <v>0</v>
      </c>
      <c r="Z240">
        <f>0*'Worksheet1. Green Scenario EF'!AA1237+'Worksheet1. Green Scenario EF'!AA466*1</f>
        <v>0.81</v>
      </c>
      <c r="AA240">
        <f>'Worksheet1. Green Scenario EF'!AB81*0.65+0.35*'Worksheet1. Green Scenario EF'!AB466</f>
        <v>0</v>
      </c>
      <c r="AB240" t="s">
        <v>36</v>
      </c>
      <c r="AC240" t="s">
        <v>36</v>
      </c>
      <c r="AD240" t="s">
        <v>36</v>
      </c>
      <c r="AE240" t="s">
        <v>36</v>
      </c>
      <c r="AF240" t="s">
        <v>36</v>
      </c>
      <c r="AG240" t="s">
        <v>36</v>
      </c>
    </row>
    <row r="241" spans="1:33" x14ac:dyDescent="0.25">
      <c r="A241" t="s">
        <v>34</v>
      </c>
      <c r="B241">
        <v>4</v>
      </c>
      <c r="C241">
        <v>120</v>
      </c>
      <c r="D241">
        <v>5</v>
      </c>
      <c r="E241" t="s">
        <v>35</v>
      </c>
      <c r="F241">
        <v>1</v>
      </c>
      <c r="G241">
        <v>2025</v>
      </c>
      <c r="H241">
        <v>36</v>
      </c>
      <c r="I241">
        <v>34.200000000000003</v>
      </c>
      <c r="J241">
        <v>0</v>
      </c>
      <c r="K241">
        <v>54.1</v>
      </c>
      <c r="L241">
        <v>0</v>
      </c>
      <c r="M241">
        <v>0.01</v>
      </c>
      <c r="N241">
        <v>0</v>
      </c>
      <c r="O241" s="1">
        <v>5.3109433962264096E-3</v>
      </c>
      <c r="P241">
        <v>0</v>
      </c>
      <c r="Q241">
        <v>0.42</v>
      </c>
      <c r="R241">
        <v>0</v>
      </c>
      <c r="S241">
        <v>133.16999999999999</v>
      </c>
      <c r="T241">
        <f>0*'Worksheet1. Green Scenario EF'!U1238+'Worksheet1. Green Scenario EF'!U467*1+0*'Worksheet1. Green Scenario EF'!U82</f>
        <v>2.37</v>
      </c>
      <c r="U241">
        <f>0*'Worksheet1. Green Scenario EF'!V1238+'Worksheet1. Green Scenario EF'!V467*1+0*'Worksheet1. Green Scenario EF'!V82</f>
        <v>0</v>
      </c>
      <c r="V241">
        <f>0*'Worksheet1. Green Scenario EF'!W1238+'Worksheet1. Green Scenario EF'!W467*1+0*'Worksheet1. Green Scenario EF'!W82</f>
        <v>9.2899999999999991</v>
      </c>
      <c r="W241">
        <f>0*'Worksheet1. Green Scenario EF'!X1238+'Worksheet1. Green Scenario EF'!X467*1+0*'Worksheet1. Green Scenario EF'!X82</f>
        <v>0</v>
      </c>
      <c r="X241">
        <f>0*'Worksheet1. Green Scenario EF'!Y1238+'Worksheet1. Green Scenario EF'!Y467*1+0*'Worksheet1. Green Scenario EF'!Y82</f>
        <v>5.01</v>
      </c>
      <c r="Y241">
        <f>0*'Worksheet1. Green Scenario EF'!Z1238+'Worksheet1. Green Scenario EF'!Z467*1+0*'Worksheet1. Green Scenario EF'!Z82</f>
        <v>0</v>
      </c>
      <c r="Z241">
        <f>0*'Worksheet1. Green Scenario EF'!AA1238+'Worksheet1. Green Scenario EF'!AA467*1+0*'Worksheet1. Green Scenario EF'!AA82</f>
        <v>0.81</v>
      </c>
      <c r="AA241">
        <f>'Worksheet1. Green Scenario EF'!AB82*0.75+0.25*'Worksheet1. Green Scenario EF'!AB467</f>
        <v>0</v>
      </c>
      <c r="AB241" t="s">
        <v>36</v>
      </c>
      <c r="AC241" t="s">
        <v>36</v>
      </c>
      <c r="AD241" t="s">
        <v>36</v>
      </c>
      <c r="AE241" t="s">
        <v>36</v>
      </c>
      <c r="AF241" t="s">
        <v>36</v>
      </c>
      <c r="AG241" t="s">
        <v>36</v>
      </c>
    </row>
    <row r="242" spans="1:33" x14ac:dyDescent="0.25">
      <c r="A242" t="s">
        <v>34</v>
      </c>
      <c r="B242">
        <v>4</v>
      </c>
      <c r="C242">
        <v>120</v>
      </c>
      <c r="D242">
        <v>5</v>
      </c>
      <c r="E242" t="s">
        <v>35</v>
      </c>
      <c r="F242">
        <v>1</v>
      </c>
      <c r="G242">
        <v>2026</v>
      </c>
      <c r="H242">
        <v>37</v>
      </c>
      <c r="I242">
        <v>34.200000000000003</v>
      </c>
      <c r="J242">
        <v>0</v>
      </c>
      <c r="K242">
        <v>54.1</v>
      </c>
      <c r="L242">
        <v>0</v>
      </c>
      <c r="M242">
        <v>0.01</v>
      </c>
      <c r="N242">
        <v>0</v>
      </c>
      <c r="O242" s="1">
        <v>5.3109433962264096E-3</v>
      </c>
      <c r="P242">
        <v>0</v>
      </c>
      <c r="Q242">
        <v>0.42</v>
      </c>
      <c r="R242">
        <v>0</v>
      </c>
      <c r="S242">
        <v>133.16999999999999</v>
      </c>
      <c r="T242">
        <f>0*'Worksheet1. Green Scenario EF'!U1239+'Worksheet1. Green Scenario EF'!U468*1+0*'Worksheet1. Green Scenario EF'!U83</f>
        <v>2.37</v>
      </c>
      <c r="U242">
        <f>0*'Worksheet1. Green Scenario EF'!V1239+'Worksheet1. Green Scenario EF'!V468*1+0*'Worksheet1. Green Scenario EF'!V83</f>
        <v>0</v>
      </c>
      <c r="V242">
        <f>0*'Worksheet1. Green Scenario EF'!W1239+'Worksheet1. Green Scenario EF'!W468*1+0*'Worksheet1. Green Scenario EF'!W83</f>
        <v>9.2899999999999991</v>
      </c>
      <c r="W242">
        <f>0*'Worksheet1. Green Scenario EF'!X1239+'Worksheet1. Green Scenario EF'!X468*1+0*'Worksheet1. Green Scenario EF'!X83</f>
        <v>0</v>
      </c>
      <c r="X242">
        <f>0*'Worksheet1. Green Scenario EF'!Y1239+'Worksheet1. Green Scenario EF'!Y468*1+0*'Worksheet1. Green Scenario EF'!Y83</f>
        <v>5.01</v>
      </c>
      <c r="Y242">
        <f>0*'Worksheet1. Green Scenario EF'!Z1239+'Worksheet1. Green Scenario EF'!Z468*1+0*'Worksheet1. Green Scenario EF'!Z83</f>
        <v>0</v>
      </c>
      <c r="Z242">
        <f>0*'Worksheet1. Green Scenario EF'!AA1239+'Worksheet1. Green Scenario EF'!AA468*1+0*'Worksheet1. Green Scenario EF'!AA83</f>
        <v>0.81</v>
      </c>
      <c r="AA242">
        <f>'Worksheet1. Green Scenario EF'!AB83*0.85+0.15*'Worksheet1. Green Scenario EF'!AB468</f>
        <v>0</v>
      </c>
      <c r="AB242" t="s">
        <v>36</v>
      </c>
      <c r="AC242" t="s">
        <v>36</v>
      </c>
      <c r="AD242" t="s">
        <v>36</v>
      </c>
      <c r="AE242" t="s">
        <v>36</v>
      </c>
      <c r="AF242" t="s">
        <v>36</v>
      </c>
      <c r="AG242" t="s">
        <v>36</v>
      </c>
    </row>
    <row r="243" spans="1:33" x14ac:dyDescent="0.25">
      <c r="A243" t="s">
        <v>34</v>
      </c>
      <c r="B243">
        <v>4</v>
      </c>
      <c r="C243">
        <v>120</v>
      </c>
      <c r="D243">
        <v>5</v>
      </c>
      <c r="E243" t="s">
        <v>35</v>
      </c>
      <c r="F243">
        <v>1</v>
      </c>
      <c r="G243">
        <v>2027</v>
      </c>
      <c r="H243">
        <v>38</v>
      </c>
      <c r="I243">
        <v>34.200000000000003</v>
      </c>
      <c r="J243">
        <v>0</v>
      </c>
      <c r="K243">
        <v>54.1</v>
      </c>
      <c r="L243">
        <v>0</v>
      </c>
      <c r="M243">
        <v>0.01</v>
      </c>
      <c r="N243">
        <v>0</v>
      </c>
      <c r="O243" s="1">
        <v>5.3109433962264096E-3</v>
      </c>
      <c r="P243">
        <v>0</v>
      </c>
      <c r="Q243">
        <v>0.42</v>
      </c>
      <c r="R243">
        <v>0</v>
      </c>
      <c r="S243">
        <v>133.16999999999999</v>
      </c>
      <c r="T243">
        <f>0.5*'Worksheet1. Green Scenario EF'!U1240+0.5*'Worksheet1. Green Scenario EF'!U84</f>
        <v>0.23625000000000002</v>
      </c>
      <c r="U243">
        <f>0.5*'Worksheet1. Green Scenario EF'!V1240+0.5*'Worksheet1. Green Scenario EF'!V84</f>
        <v>0</v>
      </c>
      <c r="V243">
        <f>0.5*'Worksheet1. Green Scenario EF'!W1240+0.5*'Worksheet1. Green Scenario EF'!W84</f>
        <v>0.65249999999999997</v>
      </c>
      <c r="W243">
        <f>0.5*'Worksheet1. Green Scenario EF'!X1240+0.5*'Worksheet1. Green Scenario EF'!X84</f>
        <v>0</v>
      </c>
      <c r="X243">
        <f>0.5*'Worksheet1. Green Scenario EF'!Y1240+0.5*'Worksheet1. Green Scenario EF'!Y84</f>
        <v>0.34875</v>
      </c>
      <c r="Y243">
        <f>0.5*'Worksheet1. Green Scenario EF'!Z1240+0.5*'Worksheet1. Green Scenario EF'!Z84</f>
        <v>0</v>
      </c>
      <c r="Z243">
        <f>0.5*'Worksheet1. Green Scenario EF'!AA1240+0.5*'Worksheet1. Green Scenario EF'!AA84</f>
        <v>2.0249999999999997E-2</v>
      </c>
      <c r="AA243">
        <f>'Worksheet1. Green Scenario EF'!AB84*0.95+0.05*'Worksheet1. Green Scenario EF'!AB469</f>
        <v>0</v>
      </c>
      <c r="AB243" t="s">
        <v>36</v>
      </c>
      <c r="AC243" t="s">
        <v>36</v>
      </c>
      <c r="AD243" t="s">
        <v>36</v>
      </c>
      <c r="AE243" t="s">
        <v>36</v>
      </c>
      <c r="AF243" t="s">
        <v>36</v>
      </c>
      <c r="AG243" t="s">
        <v>36</v>
      </c>
    </row>
    <row r="244" spans="1:33" x14ac:dyDescent="0.25">
      <c r="A244" t="s">
        <v>34</v>
      </c>
      <c r="B244">
        <v>4</v>
      </c>
      <c r="C244">
        <v>120</v>
      </c>
      <c r="D244">
        <v>5</v>
      </c>
      <c r="E244" t="s">
        <v>35</v>
      </c>
      <c r="F244">
        <v>1</v>
      </c>
      <c r="G244">
        <v>2028</v>
      </c>
      <c r="H244">
        <v>39</v>
      </c>
      <c r="I244">
        <v>34.200000000000003</v>
      </c>
      <c r="J244">
        <v>0</v>
      </c>
      <c r="K244">
        <v>54.1</v>
      </c>
      <c r="L244">
        <v>0</v>
      </c>
      <c r="M244">
        <v>0.01</v>
      </c>
      <c r="N244">
        <v>0</v>
      </c>
      <c r="O244" s="1">
        <v>5.3109433962264096E-3</v>
      </c>
      <c r="P244">
        <v>0</v>
      </c>
      <c r="Q244">
        <v>0.42</v>
      </c>
      <c r="R244">
        <v>0</v>
      </c>
      <c r="S244">
        <v>133.16999999999999</v>
      </c>
      <c r="T244">
        <f>0.5*'Worksheet1. Green Scenario EF'!U1241+0.5*'Worksheet1. Green Scenario EF'!U85</f>
        <v>0.23625000000000002</v>
      </c>
      <c r="U244">
        <f>0.5*'Worksheet1. Green Scenario EF'!V1241+0.5*'Worksheet1. Green Scenario EF'!V85</f>
        <v>0</v>
      </c>
      <c r="V244">
        <f>0.5*'Worksheet1. Green Scenario EF'!W1241+0.5*'Worksheet1. Green Scenario EF'!W85</f>
        <v>0.65249999999999997</v>
      </c>
      <c r="W244">
        <f>0.5*'Worksheet1. Green Scenario EF'!X1241+0.5*'Worksheet1. Green Scenario EF'!X85</f>
        <v>0</v>
      </c>
      <c r="X244">
        <f>0.5*'Worksheet1. Green Scenario EF'!Y1241+0.5*'Worksheet1. Green Scenario EF'!Y85</f>
        <v>0.34875</v>
      </c>
      <c r="Y244">
        <f>0.5*'Worksheet1. Green Scenario EF'!Z1241+0.5*'Worksheet1. Green Scenario EF'!Z85</f>
        <v>0</v>
      </c>
      <c r="Z244">
        <f>0.5*'Worksheet1. Green Scenario EF'!AA1241+0.5*'Worksheet1. Green Scenario EF'!AA85</f>
        <v>2.0249999999999997E-2</v>
      </c>
      <c r="AA244">
        <f>'Worksheet1. Green Scenario EF'!AB85*1+0*'Worksheet1. Green Scenario EF'!AB470</f>
        <v>0</v>
      </c>
      <c r="AB244" t="s">
        <v>36</v>
      </c>
      <c r="AC244" t="s">
        <v>36</v>
      </c>
      <c r="AD244" t="s">
        <v>36</v>
      </c>
      <c r="AE244" t="s">
        <v>36</v>
      </c>
      <c r="AF244" t="s">
        <v>36</v>
      </c>
      <c r="AG244" t="s">
        <v>36</v>
      </c>
    </row>
    <row r="245" spans="1:33" x14ac:dyDescent="0.25">
      <c r="A245" t="s">
        <v>34</v>
      </c>
      <c r="B245">
        <v>4</v>
      </c>
      <c r="C245">
        <v>120</v>
      </c>
      <c r="D245">
        <v>5</v>
      </c>
      <c r="E245" t="s">
        <v>35</v>
      </c>
      <c r="F245">
        <v>1</v>
      </c>
      <c r="G245">
        <v>2029</v>
      </c>
      <c r="H245">
        <v>40</v>
      </c>
      <c r="I245">
        <v>34.200000000000003</v>
      </c>
      <c r="J245">
        <v>0</v>
      </c>
      <c r="K245">
        <v>54.1</v>
      </c>
      <c r="L245">
        <v>0</v>
      </c>
      <c r="M245">
        <v>0.01</v>
      </c>
      <c r="N245">
        <v>0</v>
      </c>
      <c r="O245" s="1">
        <v>5.3109433962264096E-3</v>
      </c>
      <c r="P245">
        <v>0</v>
      </c>
      <c r="Q245">
        <v>0.42</v>
      </c>
      <c r="R245">
        <v>0</v>
      </c>
      <c r="S245">
        <v>133.16999999999999</v>
      </c>
      <c r="T245">
        <f>0.5*'Worksheet1. Green Scenario EF'!U1242+0.5*'Worksheet1. Green Scenario EF'!U86</f>
        <v>0.23625000000000002</v>
      </c>
      <c r="U245">
        <f>0.5*'Worksheet1. Green Scenario EF'!V1242+0.5*'Worksheet1. Green Scenario EF'!V86</f>
        <v>0</v>
      </c>
      <c r="V245">
        <f>0.5*'Worksheet1. Green Scenario EF'!W1242+0.5*'Worksheet1. Green Scenario EF'!W86</f>
        <v>0.65249999999999997</v>
      </c>
      <c r="W245">
        <f>0.5*'Worksheet1. Green Scenario EF'!X1242+0.5*'Worksheet1. Green Scenario EF'!X86</f>
        <v>0</v>
      </c>
      <c r="X245">
        <f>0.5*'Worksheet1. Green Scenario EF'!Y1242+0.5*'Worksheet1. Green Scenario EF'!Y86</f>
        <v>0.34875</v>
      </c>
      <c r="Y245">
        <f>0.5*'Worksheet1. Green Scenario EF'!Z1242+0.5*'Worksheet1. Green Scenario EF'!Z86</f>
        <v>0</v>
      </c>
      <c r="Z245">
        <f>0.5*'Worksheet1. Green Scenario EF'!AA1242+0.5*'Worksheet1. Green Scenario EF'!AA86</f>
        <v>2.0249999999999997E-2</v>
      </c>
      <c r="AA245">
        <f>'Worksheet1. Green Scenario EF'!AB86*1+0*'Worksheet1. Green Scenario EF'!AB471</f>
        <v>0</v>
      </c>
      <c r="AB245" t="s">
        <v>36</v>
      </c>
      <c r="AC245" t="s">
        <v>36</v>
      </c>
      <c r="AD245" t="s">
        <v>36</v>
      </c>
      <c r="AE245" t="s">
        <v>36</v>
      </c>
      <c r="AF245" t="s">
        <v>36</v>
      </c>
      <c r="AG245" t="s">
        <v>36</v>
      </c>
    </row>
    <row r="246" spans="1:33" x14ac:dyDescent="0.25">
      <c r="A246" t="s">
        <v>34</v>
      </c>
      <c r="B246">
        <v>4</v>
      </c>
      <c r="C246">
        <v>120</v>
      </c>
      <c r="D246">
        <v>5</v>
      </c>
      <c r="E246" t="s">
        <v>35</v>
      </c>
      <c r="F246">
        <v>1</v>
      </c>
      <c r="G246">
        <v>2030</v>
      </c>
      <c r="H246">
        <v>41</v>
      </c>
      <c r="I246">
        <v>34.200000000000003</v>
      </c>
      <c r="J246">
        <v>0</v>
      </c>
      <c r="K246">
        <v>54.1</v>
      </c>
      <c r="L246">
        <v>0</v>
      </c>
      <c r="M246">
        <v>0.01</v>
      </c>
      <c r="N246">
        <v>0</v>
      </c>
      <c r="O246" s="1">
        <v>5.3109433962264096E-3</v>
      </c>
      <c r="P246">
        <v>0</v>
      </c>
      <c r="Q246">
        <v>0.42</v>
      </c>
      <c r="R246">
        <v>0</v>
      </c>
      <c r="S246">
        <v>133.16999999999999</v>
      </c>
      <c r="T246">
        <f>0.5*'Worksheet1. Green Scenario EF'!U1243+0.5*'Worksheet1. Green Scenario EF'!U87</f>
        <v>0.23625000000000002</v>
      </c>
      <c r="U246">
        <f>0.5*'Worksheet1. Green Scenario EF'!V1243+0.5*'Worksheet1. Green Scenario EF'!V87</f>
        <v>0</v>
      </c>
      <c r="V246">
        <f>0.5*'Worksheet1. Green Scenario EF'!W1243+0.5*'Worksheet1. Green Scenario EF'!W87</f>
        <v>0.65249999999999997</v>
      </c>
      <c r="W246">
        <f>0.5*'Worksheet1. Green Scenario EF'!X1243+0.5*'Worksheet1. Green Scenario EF'!X87</f>
        <v>0</v>
      </c>
      <c r="X246">
        <f>0.5*'Worksheet1. Green Scenario EF'!Y1243+0.5*'Worksheet1. Green Scenario EF'!Y87</f>
        <v>0.34875</v>
      </c>
      <c r="Y246">
        <f>0.5*'Worksheet1. Green Scenario EF'!Z1243+0.5*'Worksheet1. Green Scenario EF'!Z87</f>
        <v>0</v>
      </c>
      <c r="Z246">
        <f>0.5*'Worksheet1. Green Scenario EF'!AA1243+0.5*'Worksheet1. Green Scenario EF'!AA87</f>
        <v>2.0249999999999997E-2</v>
      </c>
      <c r="AA246">
        <f>'Worksheet1. Green Scenario EF'!AB87*1+0*'Worksheet1. Green Scenario EF'!AB472</f>
        <v>0</v>
      </c>
      <c r="AB246" t="s">
        <v>36</v>
      </c>
      <c r="AC246" t="s">
        <v>36</v>
      </c>
      <c r="AD246" t="s">
        <v>36</v>
      </c>
      <c r="AE246" t="s">
        <v>36</v>
      </c>
      <c r="AF246" t="s">
        <v>36</v>
      </c>
      <c r="AG246" t="s">
        <v>36</v>
      </c>
    </row>
    <row r="247" spans="1:33" x14ac:dyDescent="0.25">
      <c r="A247" t="s">
        <v>34</v>
      </c>
      <c r="B247">
        <v>4</v>
      </c>
      <c r="C247">
        <v>120</v>
      </c>
      <c r="D247">
        <v>5</v>
      </c>
      <c r="E247" t="s">
        <v>35</v>
      </c>
      <c r="F247">
        <v>1</v>
      </c>
      <c r="G247">
        <v>2031</v>
      </c>
      <c r="H247">
        <v>42</v>
      </c>
      <c r="I247">
        <v>34.200000000000003</v>
      </c>
      <c r="J247">
        <v>0</v>
      </c>
      <c r="K247">
        <v>54.1</v>
      </c>
      <c r="L247">
        <v>0</v>
      </c>
      <c r="M247">
        <v>0.01</v>
      </c>
      <c r="N247">
        <v>0</v>
      </c>
      <c r="O247" s="1">
        <v>5.3109433962264096E-3</v>
      </c>
      <c r="P247">
        <v>0</v>
      </c>
      <c r="Q247">
        <v>0.42</v>
      </c>
      <c r="R247">
        <v>0</v>
      </c>
      <c r="S247">
        <v>133.16999999999999</v>
      </c>
      <c r="T247">
        <f>0.5*'Worksheet1. Green Scenario EF'!U1244+0.5*'Worksheet1. Green Scenario EF'!U88</f>
        <v>0.23625000000000002</v>
      </c>
      <c r="U247">
        <f>0.5*'Worksheet1. Green Scenario EF'!V1244+0.5*'Worksheet1. Green Scenario EF'!V88</f>
        <v>0</v>
      </c>
      <c r="V247">
        <f>0.5*'Worksheet1. Green Scenario EF'!W1244+0.5*'Worksheet1. Green Scenario EF'!W88</f>
        <v>0.65249999999999997</v>
      </c>
      <c r="W247">
        <f>0.5*'Worksheet1. Green Scenario EF'!X1244+0.5*'Worksheet1. Green Scenario EF'!X88</f>
        <v>0</v>
      </c>
      <c r="X247">
        <f>0.5*'Worksheet1. Green Scenario EF'!Y1244+0.5*'Worksheet1. Green Scenario EF'!Y88</f>
        <v>0.34875</v>
      </c>
      <c r="Y247">
        <f>0.5*'Worksheet1. Green Scenario EF'!Z1244+0.5*'Worksheet1. Green Scenario EF'!Z88</f>
        <v>0</v>
      </c>
      <c r="Z247">
        <f>0.5*'Worksheet1. Green Scenario EF'!AA1244+0.5*'Worksheet1. Green Scenario EF'!AA88</f>
        <v>2.0249999999999997E-2</v>
      </c>
      <c r="AA247">
        <f>'Worksheet1. Green Scenario EF'!AB88*1+0*'Worksheet1. Green Scenario EF'!AB473</f>
        <v>0</v>
      </c>
      <c r="AB247" t="s">
        <v>36</v>
      </c>
      <c r="AC247" t="s">
        <v>36</v>
      </c>
      <c r="AD247" t="s">
        <v>36</v>
      </c>
      <c r="AE247" t="s">
        <v>36</v>
      </c>
      <c r="AF247" t="s">
        <v>36</v>
      </c>
      <c r="AG247" t="s">
        <v>36</v>
      </c>
    </row>
    <row r="248" spans="1:33" x14ac:dyDescent="0.25">
      <c r="A248" t="s">
        <v>34</v>
      </c>
      <c r="B248">
        <v>4</v>
      </c>
      <c r="C248">
        <v>120</v>
      </c>
      <c r="D248">
        <v>5</v>
      </c>
      <c r="E248" t="s">
        <v>35</v>
      </c>
      <c r="F248">
        <v>1</v>
      </c>
      <c r="G248">
        <v>2032</v>
      </c>
      <c r="H248">
        <v>43</v>
      </c>
      <c r="I248">
        <v>34.200000000000003</v>
      </c>
      <c r="J248">
        <v>0</v>
      </c>
      <c r="K248">
        <v>54.1</v>
      </c>
      <c r="L248">
        <v>0</v>
      </c>
      <c r="M248">
        <v>0.01</v>
      </c>
      <c r="N248">
        <v>0</v>
      </c>
      <c r="O248" s="1">
        <v>5.3109433962264096E-3</v>
      </c>
      <c r="P248">
        <v>0</v>
      </c>
      <c r="Q248">
        <v>0.42</v>
      </c>
      <c r="R248">
        <v>0</v>
      </c>
      <c r="S248">
        <v>133.16999999999999</v>
      </c>
      <c r="T248">
        <f>0.5*'Worksheet1. Green Scenario EF'!U1245+0.5*'Worksheet1. Green Scenario EF'!U89</f>
        <v>0.23625000000000002</v>
      </c>
      <c r="U248">
        <f>0.5*'Worksheet1. Green Scenario EF'!V1245+0.5*'Worksheet1. Green Scenario EF'!V89</f>
        <v>0</v>
      </c>
      <c r="V248">
        <f>0.5*'Worksheet1. Green Scenario EF'!W1245+0.5*'Worksheet1. Green Scenario EF'!W89</f>
        <v>0.65249999999999997</v>
      </c>
      <c r="W248">
        <f>0.5*'Worksheet1. Green Scenario EF'!X1245+0.5*'Worksheet1. Green Scenario EF'!X89</f>
        <v>0</v>
      </c>
      <c r="X248">
        <f>0.5*'Worksheet1. Green Scenario EF'!Y1245+0.5*'Worksheet1. Green Scenario EF'!Y89</f>
        <v>0.34875</v>
      </c>
      <c r="Y248">
        <f>0.5*'Worksheet1. Green Scenario EF'!Z1245+0.5*'Worksheet1. Green Scenario EF'!Z89</f>
        <v>0</v>
      </c>
      <c r="Z248">
        <f>0.5*'Worksheet1. Green Scenario EF'!AA1245+0.5*'Worksheet1. Green Scenario EF'!AA89</f>
        <v>2.0249999999999997E-2</v>
      </c>
      <c r="AA248">
        <f>'Worksheet1. Green Scenario EF'!AB89*1+0*'Worksheet1. Green Scenario EF'!AB474</f>
        <v>0</v>
      </c>
      <c r="AB248" t="s">
        <v>36</v>
      </c>
      <c r="AC248" t="s">
        <v>36</v>
      </c>
      <c r="AD248" t="s">
        <v>36</v>
      </c>
      <c r="AE248" t="s">
        <v>36</v>
      </c>
      <c r="AF248" t="s">
        <v>36</v>
      </c>
      <c r="AG248" t="s">
        <v>36</v>
      </c>
    </row>
    <row r="249" spans="1:33" x14ac:dyDescent="0.25">
      <c r="A249" t="s">
        <v>34</v>
      </c>
      <c r="B249">
        <v>4</v>
      </c>
      <c r="C249">
        <v>120</v>
      </c>
      <c r="D249">
        <v>5</v>
      </c>
      <c r="E249" t="s">
        <v>35</v>
      </c>
      <c r="F249">
        <v>1</v>
      </c>
      <c r="G249">
        <v>2033</v>
      </c>
      <c r="H249">
        <v>44</v>
      </c>
      <c r="I249">
        <v>34.200000000000003</v>
      </c>
      <c r="J249">
        <v>0</v>
      </c>
      <c r="K249">
        <v>54.1</v>
      </c>
      <c r="L249">
        <v>0</v>
      </c>
      <c r="M249">
        <v>0.01</v>
      </c>
      <c r="N249">
        <v>0</v>
      </c>
      <c r="O249" s="1">
        <v>5.3109433962264096E-3</v>
      </c>
      <c r="P249">
        <v>0</v>
      </c>
      <c r="Q249">
        <v>0.42</v>
      </c>
      <c r="R249">
        <v>0</v>
      </c>
      <c r="S249">
        <v>133.16999999999999</v>
      </c>
      <c r="T249">
        <f>0.5*'Worksheet1. Green Scenario EF'!U1246+0.5*'Worksheet1. Green Scenario EF'!U90</f>
        <v>0.23625000000000002</v>
      </c>
      <c r="U249">
        <f>0.5*'Worksheet1. Green Scenario EF'!V1246+0.5*'Worksheet1. Green Scenario EF'!V90</f>
        <v>0</v>
      </c>
      <c r="V249">
        <f>0.5*'Worksheet1. Green Scenario EF'!W1246+0.5*'Worksheet1. Green Scenario EF'!W90</f>
        <v>0.65249999999999997</v>
      </c>
      <c r="W249">
        <f>0.5*'Worksheet1. Green Scenario EF'!X1246+0.5*'Worksheet1. Green Scenario EF'!X90</f>
        <v>0</v>
      </c>
      <c r="X249">
        <f>0.5*'Worksheet1. Green Scenario EF'!Y1246+0.5*'Worksheet1. Green Scenario EF'!Y90</f>
        <v>0.34875</v>
      </c>
      <c r="Y249">
        <f>0.5*'Worksheet1. Green Scenario EF'!Z1246+0.5*'Worksheet1. Green Scenario EF'!Z90</f>
        <v>0</v>
      </c>
      <c r="Z249">
        <f>0.5*'Worksheet1. Green Scenario EF'!AA1246+0.5*'Worksheet1. Green Scenario EF'!AA90</f>
        <v>2.0249999999999997E-2</v>
      </c>
      <c r="AA249">
        <f>'Worksheet1. Green Scenario EF'!AB90*1+0*'Worksheet1. Green Scenario EF'!AB475</f>
        <v>0</v>
      </c>
      <c r="AB249" t="s">
        <v>36</v>
      </c>
      <c r="AC249" t="s">
        <v>36</v>
      </c>
      <c r="AD249" t="s">
        <v>36</v>
      </c>
      <c r="AE249" t="s">
        <v>36</v>
      </c>
      <c r="AF249" t="s">
        <v>36</v>
      </c>
      <c r="AG249" t="s">
        <v>36</v>
      </c>
    </row>
    <row r="250" spans="1:33" x14ac:dyDescent="0.25">
      <c r="A250" t="s">
        <v>34</v>
      </c>
      <c r="B250">
        <v>4</v>
      </c>
      <c r="C250">
        <v>120</v>
      </c>
      <c r="D250">
        <v>5</v>
      </c>
      <c r="E250" t="s">
        <v>35</v>
      </c>
      <c r="F250">
        <v>1</v>
      </c>
      <c r="G250">
        <v>2034</v>
      </c>
      <c r="H250">
        <v>45</v>
      </c>
      <c r="I250">
        <v>34.200000000000003</v>
      </c>
      <c r="J250">
        <v>0</v>
      </c>
      <c r="K250">
        <v>54.1</v>
      </c>
      <c r="L250">
        <v>0</v>
      </c>
      <c r="M250">
        <v>0.01</v>
      </c>
      <c r="N250">
        <v>0</v>
      </c>
      <c r="O250" s="1">
        <v>5.3109433962264096E-3</v>
      </c>
      <c r="P250">
        <v>0</v>
      </c>
      <c r="Q250">
        <v>0.42</v>
      </c>
      <c r="R250">
        <v>0</v>
      </c>
      <c r="S250">
        <v>133.16999999999999</v>
      </c>
      <c r="T250">
        <f>0.5*'Worksheet1. Green Scenario EF'!U1247+0.5*'Worksheet1. Green Scenario EF'!U91</f>
        <v>0.23625000000000002</v>
      </c>
      <c r="U250">
        <f>0.5*'Worksheet1. Green Scenario EF'!V1247+0.5*'Worksheet1. Green Scenario EF'!V91</f>
        <v>0</v>
      </c>
      <c r="V250">
        <f>0.5*'Worksheet1. Green Scenario EF'!W1247+0.5*'Worksheet1. Green Scenario EF'!W91</f>
        <v>0.65249999999999997</v>
      </c>
      <c r="W250">
        <f>0.5*'Worksheet1. Green Scenario EF'!X1247+0.5*'Worksheet1. Green Scenario EF'!X91</f>
        <v>0</v>
      </c>
      <c r="X250">
        <f>0.5*'Worksheet1. Green Scenario EF'!Y1247+0.5*'Worksheet1. Green Scenario EF'!Y91</f>
        <v>0.34875</v>
      </c>
      <c r="Y250">
        <f>0.5*'Worksheet1. Green Scenario EF'!Z1247+0.5*'Worksheet1. Green Scenario EF'!Z91</f>
        <v>0</v>
      </c>
      <c r="Z250">
        <f>0.5*'Worksheet1. Green Scenario EF'!AA1247+0.5*'Worksheet1. Green Scenario EF'!AA91</f>
        <v>2.0249999999999997E-2</v>
      </c>
      <c r="AA250">
        <f>'Worksheet1. Green Scenario EF'!AB91*1+0*'Worksheet1. Green Scenario EF'!AB476</f>
        <v>0</v>
      </c>
      <c r="AB250" t="s">
        <v>36</v>
      </c>
      <c r="AC250" t="s">
        <v>36</v>
      </c>
      <c r="AD250" t="s">
        <v>36</v>
      </c>
      <c r="AE250" t="s">
        <v>36</v>
      </c>
      <c r="AF250" t="s">
        <v>36</v>
      </c>
      <c r="AG250" t="s">
        <v>36</v>
      </c>
    </row>
    <row r="251" spans="1:33" x14ac:dyDescent="0.25">
      <c r="A251" t="s">
        <v>34</v>
      </c>
      <c r="B251">
        <v>4</v>
      </c>
      <c r="C251">
        <v>120</v>
      </c>
      <c r="D251">
        <v>5</v>
      </c>
      <c r="E251" t="s">
        <v>35</v>
      </c>
      <c r="F251">
        <v>1</v>
      </c>
      <c r="G251">
        <v>2035</v>
      </c>
      <c r="H251">
        <v>46</v>
      </c>
      <c r="I251">
        <v>34.200000000000003</v>
      </c>
      <c r="J251">
        <v>0</v>
      </c>
      <c r="K251">
        <v>54.1</v>
      </c>
      <c r="L251">
        <v>0</v>
      </c>
      <c r="M251">
        <v>0.01</v>
      </c>
      <c r="N251">
        <v>0</v>
      </c>
      <c r="O251" s="1">
        <v>5.3109433962264096E-3</v>
      </c>
      <c r="P251">
        <v>0</v>
      </c>
      <c r="Q251">
        <v>0.42</v>
      </c>
      <c r="R251">
        <v>0</v>
      </c>
      <c r="S251">
        <v>133.16999999999999</v>
      </c>
      <c r="T251">
        <f>0.5*'Worksheet1. Green Scenario EF'!U1248+0.5*'Worksheet1. Green Scenario EF'!U92</f>
        <v>0.23625000000000002</v>
      </c>
      <c r="U251">
        <f>0.5*'Worksheet1. Green Scenario EF'!V1248+0.5*'Worksheet1. Green Scenario EF'!V92</f>
        <v>0</v>
      </c>
      <c r="V251">
        <f>0.5*'Worksheet1. Green Scenario EF'!W1248+0.5*'Worksheet1. Green Scenario EF'!W92</f>
        <v>0.65249999999999997</v>
      </c>
      <c r="W251">
        <f>0.5*'Worksheet1. Green Scenario EF'!X1248+0.5*'Worksheet1. Green Scenario EF'!X92</f>
        <v>0</v>
      </c>
      <c r="X251">
        <f>0.5*'Worksheet1. Green Scenario EF'!Y1248+0.5*'Worksheet1. Green Scenario EF'!Y92</f>
        <v>0.34875</v>
      </c>
      <c r="Y251">
        <f>0.5*'Worksheet1. Green Scenario EF'!Z1248+0.5*'Worksheet1. Green Scenario EF'!Z92</f>
        <v>0</v>
      </c>
      <c r="Z251">
        <f>0.5*'Worksheet1. Green Scenario EF'!AA1248+0.5*'Worksheet1. Green Scenario EF'!AA92</f>
        <v>2.0249999999999997E-2</v>
      </c>
      <c r="AA251">
        <f>'Worksheet1. Green Scenario EF'!AB92*1+0*'Worksheet1. Green Scenario EF'!AB477</f>
        <v>0</v>
      </c>
      <c r="AB251" t="s">
        <v>36</v>
      </c>
      <c r="AC251" t="s">
        <v>36</v>
      </c>
      <c r="AD251" t="s">
        <v>36</v>
      </c>
      <c r="AE251" t="s">
        <v>36</v>
      </c>
      <c r="AF251" t="s">
        <v>36</v>
      </c>
      <c r="AG251" t="s">
        <v>36</v>
      </c>
    </row>
    <row r="252" spans="1:33" x14ac:dyDescent="0.25">
      <c r="A252" t="s">
        <v>34</v>
      </c>
      <c r="B252">
        <v>4</v>
      </c>
      <c r="C252">
        <v>120</v>
      </c>
      <c r="D252">
        <v>5</v>
      </c>
      <c r="E252" t="s">
        <v>35</v>
      </c>
      <c r="F252">
        <v>1</v>
      </c>
      <c r="G252">
        <v>2036</v>
      </c>
      <c r="H252">
        <v>47</v>
      </c>
      <c r="I252">
        <v>34.200000000000003</v>
      </c>
      <c r="J252">
        <v>0</v>
      </c>
      <c r="K252">
        <v>54.1</v>
      </c>
      <c r="L252">
        <v>0</v>
      </c>
      <c r="M252">
        <v>0.01</v>
      </c>
      <c r="N252">
        <v>0</v>
      </c>
      <c r="O252" s="1">
        <v>5.3109433962264096E-3</v>
      </c>
      <c r="P252">
        <v>0</v>
      </c>
      <c r="Q252">
        <v>0.42</v>
      </c>
      <c r="R252">
        <v>0</v>
      </c>
      <c r="S252">
        <v>133.16999999999999</v>
      </c>
      <c r="T252">
        <f>0.5*'Worksheet1. Green Scenario EF'!U1249+0.5*'Worksheet1. Green Scenario EF'!U93</f>
        <v>0.23625000000000002</v>
      </c>
      <c r="U252">
        <f>0.5*'Worksheet1. Green Scenario EF'!V1249+0.5*'Worksheet1. Green Scenario EF'!V93</f>
        <v>0</v>
      </c>
      <c r="V252">
        <f>0.5*'Worksheet1. Green Scenario EF'!W1249+0.5*'Worksheet1. Green Scenario EF'!W93</f>
        <v>0.65249999999999997</v>
      </c>
      <c r="W252">
        <f>0.5*'Worksheet1. Green Scenario EF'!X1249+0.5*'Worksheet1. Green Scenario EF'!X93</f>
        <v>0</v>
      </c>
      <c r="X252">
        <f>0.5*'Worksheet1. Green Scenario EF'!Y1249+0.5*'Worksheet1. Green Scenario EF'!Y93</f>
        <v>0.34875</v>
      </c>
      <c r="Y252">
        <f>0.5*'Worksheet1. Green Scenario EF'!Z1249+0.5*'Worksheet1. Green Scenario EF'!Z93</f>
        <v>0</v>
      </c>
      <c r="Z252">
        <f>0.5*'Worksheet1. Green Scenario EF'!AA1249+0.5*'Worksheet1. Green Scenario EF'!AA93</f>
        <v>2.0249999999999997E-2</v>
      </c>
      <c r="AA252">
        <f>'Worksheet1. Green Scenario EF'!AB93*1+0*'Worksheet1. Green Scenario EF'!AB478</f>
        <v>0</v>
      </c>
      <c r="AB252" t="s">
        <v>36</v>
      </c>
      <c r="AC252" t="s">
        <v>36</v>
      </c>
      <c r="AD252" t="s">
        <v>36</v>
      </c>
      <c r="AE252" t="s">
        <v>36</v>
      </c>
      <c r="AF252" t="s">
        <v>36</v>
      </c>
      <c r="AG252" t="s">
        <v>36</v>
      </c>
    </row>
    <row r="253" spans="1:33" x14ac:dyDescent="0.25">
      <c r="A253" t="s">
        <v>34</v>
      </c>
      <c r="B253">
        <v>4</v>
      </c>
      <c r="C253">
        <v>120</v>
      </c>
      <c r="D253">
        <v>5</v>
      </c>
      <c r="E253" t="s">
        <v>35</v>
      </c>
      <c r="F253">
        <v>1</v>
      </c>
      <c r="G253">
        <v>2037</v>
      </c>
      <c r="H253">
        <v>48</v>
      </c>
      <c r="I253">
        <v>34.200000000000003</v>
      </c>
      <c r="J253">
        <v>0</v>
      </c>
      <c r="K253">
        <v>54.1</v>
      </c>
      <c r="L253">
        <v>0</v>
      </c>
      <c r="M253">
        <v>0.01</v>
      </c>
      <c r="N253">
        <v>0</v>
      </c>
      <c r="O253" s="1">
        <v>5.3109433962264096E-3</v>
      </c>
      <c r="P253">
        <v>0</v>
      </c>
      <c r="Q253">
        <v>0.42</v>
      </c>
      <c r="R253">
        <v>0</v>
      </c>
      <c r="S253">
        <v>133.16999999999999</v>
      </c>
      <c r="T253">
        <f>0.5*'Worksheet1. Green Scenario EF'!U1250+0.5*'Worksheet1. Green Scenario EF'!U94</f>
        <v>0.23625000000000002</v>
      </c>
      <c r="U253">
        <f>0.5*'Worksheet1. Green Scenario EF'!V1250+0.5*'Worksheet1. Green Scenario EF'!V94</f>
        <v>0</v>
      </c>
      <c r="V253">
        <f>0.5*'Worksheet1. Green Scenario EF'!W1250+0.5*'Worksheet1. Green Scenario EF'!W94</f>
        <v>0.65249999999999997</v>
      </c>
      <c r="W253">
        <f>0.5*'Worksheet1. Green Scenario EF'!X1250+0.5*'Worksheet1. Green Scenario EF'!X94</f>
        <v>0</v>
      </c>
      <c r="X253">
        <f>0.5*'Worksheet1. Green Scenario EF'!Y1250+0.5*'Worksheet1. Green Scenario EF'!Y94</f>
        <v>0.34875</v>
      </c>
      <c r="Y253">
        <f>0.5*'Worksheet1. Green Scenario EF'!Z1250+0.5*'Worksheet1. Green Scenario EF'!Z94</f>
        <v>0</v>
      </c>
      <c r="Z253">
        <f>0.5*'Worksheet1. Green Scenario EF'!AA1250+0.5*'Worksheet1. Green Scenario EF'!AA94</f>
        <v>2.0249999999999997E-2</v>
      </c>
      <c r="AA253">
        <f>'Worksheet1. Green Scenario EF'!AB94*1+0*'Worksheet1. Green Scenario EF'!AB479</f>
        <v>0</v>
      </c>
      <c r="AB253" t="s">
        <v>36</v>
      </c>
      <c r="AC253" t="s">
        <v>36</v>
      </c>
      <c r="AD253" t="s">
        <v>36</v>
      </c>
      <c r="AE253" t="s">
        <v>36</v>
      </c>
      <c r="AF253" t="s">
        <v>36</v>
      </c>
      <c r="AG253" t="s">
        <v>36</v>
      </c>
    </row>
    <row r="254" spans="1:33" x14ac:dyDescent="0.25">
      <c r="A254" t="s">
        <v>34</v>
      </c>
      <c r="B254">
        <v>4</v>
      </c>
      <c r="C254">
        <v>120</v>
      </c>
      <c r="D254">
        <v>5</v>
      </c>
      <c r="E254" t="s">
        <v>35</v>
      </c>
      <c r="F254">
        <v>1</v>
      </c>
      <c r="G254">
        <v>2038</v>
      </c>
      <c r="H254">
        <v>49</v>
      </c>
      <c r="I254">
        <v>34.200000000000003</v>
      </c>
      <c r="J254">
        <v>0</v>
      </c>
      <c r="K254">
        <v>54.1</v>
      </c>
      <c r="L254">
        <v>0</v>
      </c>
      <c r="M254">
        <v>0.01</v>
      </c>
      <c r="N254">
        <v>0</v>
      </c>
      <c r="O254" s="1">
        <v>5.3109433962264096E-3</v>
      </c>
      <c r="P254">
        <v>0</v>
      </c>
      <c r="Q254">
        <v>0.42</v>
      </c>
      <c r="R254">
        <v>0</v>
      </c>
      <c r="S254">
        <v>133.16999999999999</v>
      </c>
      <c r="T254">
        <f>0.5*'Worksheet1. Green Scenario EF'!U1251+0.5*'Worksheet1. Green Scenario EF'!U95</f>
        <v>0.23625000000000002</v>
      </c>
      <c r="U254">
        <f>0.5*'Worksheet1. Green Scenario EF'!V1251+0.5*'Worksheet1. Green Scenario EF'!V95</f>
        <v>0</v>
      </c>
      <c r="V254">
        <f>0.5*'Worksheet1. Green Scenario EF'!W1251+0.5*'Worksheet1. Green Scenario EF'!W95</f>
        <v>0.65249999999999997</v>
      </c>
      <c r="W254">
        <f>0.5*'Worksheet1. Green Scenario EF'!X1251+0.5*'Worksheet1. Green Scenario EF'!X95</f>
        <v>0</v>
      </c>
      <c r="X254">
        <f>0.5*'Worksheet1. Green Scenario EF'!Y1251+0.5*'Worksheet1. Green Scenario EF'!Y95</f>
        <v>0.34875</v>
      </c>
      <c r="Y254">
        <f>0.5*'Worksheet1. Green Scenario EF'!Z1251+0.5*'Worksheet1. Green Scenario EF'!Z95</f>
        <v>0</v>
      </c>
      <c r="Z254">
        <f>0.5*'Worksheet1. Green Scenario EF'!AA1251+0.5*'Worksheet1. Green Scenario EF'!AA95</f>
        <v>2.0249999999999997E-2</v>
      </c>
      <c r="AA254">
        <f>'Worksheet1. Green Scenario EF'!AB95*1+0*'Worksheet1. Green Scenario EF'!AB480</f>
        <v>0</v>
      </c>
      <c r="AB254" t="s">
        <v>36</v>
      </c>
      <c r="AC254" t="s">
        <v>36</v>
      </c>
      <c r="AD254" t="s">
        <v>36</v>
      </c>
      <c r="AE254" t="s">
        <v>36</v>
      </c>
      <c r="AF254" t="s">
        <v>36</v>
      </c>
      <c r="AG254" t="s">
        <v>36</v>
      </c>
    </row>
    <row r="255" spans="1:33" x14ac:dyDescent="0.25">
      <c r="A255" t="s">
        <v>34</v>
      </c>
      <c r="B255">
        <v>4</v>
      </c>
      <c r="C255">
        <v>120</v>
      </c>
      <c r="D255">
        <v>5</v>
      </c>
      <c r="E255" t="s">
        <v>35</v>
      </c>
      <c r="F255">
        <v>1</v>
      </c>
      <c r="G255">
        <v>2039</v>
      </c>
      <c r="H255">
        <v>50</v>
      </c>
      <c r="I255">
        <v>34.200000000000003</v>
      </c>
      <c r="J255">
        <v>0</v>
      </c>
      <c r="K255">
        <v>54.1</v>
      </c>
      <c r="L255">
        <v>0</v>
      </c>
      <c r="M255">
        <v>0.01</v>
      </c>
      <c r="N255">
        <v>0</v>
      </c>
      <c r="O255" s="1">
        <v>5.3109433962264096E-3</v>
      </c>
      <c r="P255">
        <v>0</v>
      </c>
      <c r="Q255">
        <v>0.42</v>
      </c>
      <c r="R255">
        <v>0</v>
      </c>
      <c r="S255">
        <v>133.16999999999999</v>
      </c>
      <c r="T255">
        <f>0.5*'Worksheet1. Green Scenario EF'!U1252+0.5*'Worksheet1. Green Scenario EF'!U96</f>
        <v>0.23625000000000002</v>
      </c>
      <c r="U255">
        <f>0.5*'Worksheet1. Green Scenario EF'!V1252+0.5*'Worksheet1. Green Scenario EF'!V96</f>
        <v>0</v>
      </c>
      <c r="V255">
        <f>0.5*'Worksheet1. Green Scenario EF'!W1252+0.5*'Worksheet1. Green Scenario EF'!W96</f>
        <v>0.65249999999999997</v>
      </c>
      <c r="W255">
        <f>0.5*'Worksheet1. Green Scenario EF'!X1252+0.5*'Worksheet1. Green Scenario EF'!X96</f>
        <v>0</v>
      </c>
      <c r="X255">
        <f>0.5*'Worksheet1. Green Scenario EF'!Y1252+0.5*'Worksheet1. Green Scenario EF'!Y96</f>
        <v>0.34875</v>
      </c>
      <c r="Y255">
        <f>0.5*'Worksheet1. Green Scenario EF'!Z1252+0.5*'Worksheet1. Green Scenario EF'!Z96</f>
        <v>0</v>
      </c>
      <c r="Z255">
        <f>0.5*'Worksheet1. Green Scenario EF'!AA1252+0.5*'Worksheet1. Green Scenario EF'!AA96</f>
        <v>2.0249999999999997E-2</v>
      </c>
      <c r="AA255">
        <f>'Worksheet1. Green Scenario EF'!AB96*1+0*'Worksheet1. Green Scenario EF'!AB481</f>
        <v>0</v>
      </c>
      <c r="AB255" t="s">
        <v>36</v>
      </c>
      <c r="AC255" t="s">
        <v>36</v>
      </c>
      <c r="AD255" t="s">
        <v>36</v>
      </c>
      <c r="AE255" t="s">
        <v>36</v>
      </c>
      <c r="AF255" t="s">
        <v>36</v>
      </c>
      <c r="AG255" t="s">
        <v>36</v>
      </c>
    </row>
    <row r="256" spans="1:33" x14ac:dyDescent="0.25">
      <c r="A256" t="s">
        <v>34</v>
      </c>
      <c r="B256">
        <v>4</v>
      </c>
      <c r="C256">
        <v>120</v>
      </c>
      <c r="D256">
        <v>5</v>
      </c>
      <c r="E256" t="s">
        <v>35</v>
      </c>
      <c r="F256">
        <v>1</v>
      </c>
      <c r="G256">
        <v>2040</v>
      </c>
      <c r="H256">
        <v>51</v>
      </c>
      <c r="I256">
        <v>34.200000000000003</v>
      </c>
      <c r="J256">
        <v>0</v>
      </c>
      <c r="K256">
        <v>54.1</v>
      </c>
      <c r="L256">
        <v>0</v>
      </c>
      <c r="M256">
        <v>0.01</v>
      </c>
      <c r="N256">
        <v>0</v>
      </c>
      <c r="O256" s="1">
        <v>5.3109433962264096E-3</v>
      </c>
      <c r="P256">
        <v>0</v>
      </c>
      <c r="Q256">
        <v>0.42</v>
      </c>
      <c r="R256">
        <v>0</v>
      </c>
      <c r="S256">
        <v>133.16999999999999</v>
      </c>
      <c r="T256">
        <f>0.5*'Worksheet1. Green Scenario EF'!U1253+0.5*'Worksheet1. Green Scenario EF'!U97</f>
        <v>0.23625000000000002</v>
      </c>
      <c r="U256">
        <f>0.5*'Worksheet1. Green Scenario EF'!V1253+0.5*'Worksheet1. Green Scenario EF'!V97</f>
        <v>0</v>
      </c>
      <c r="V256">
        <f>0.5*'Worksheet1. Green Scenario EF'!W1253+0.5*'Worksheet1. Green Scenario EF'!W97</f>
        <v>0.65249999999999997</v>
      </c>
      <c r="W256">
        <f>0.5*'Worksheet1. Green Scenario EF'!X1253+0.5*'Worksheet1. Green Scenario EF'!X97</f>
        <v>0</v>
      </c>
      <c r="X256">
        <f>0.5*'Worksheet1. Green Scenario EF'!Y1253+0.5*'Worksheet1. Green Scenario EF'!Y97</f>
        <v>0.34875</v>
      </c>
      <c r="Y256">
        <f>0.5*'Worksheet1. Green Scenario EF'!Z1253+0.5*'Worksheet1. Green Scenario EF'!Z97</f>
        <v>0</v>
      </c>
      <c r="Z256">
        <f>0.5*'Worksheet1. Green Scenario EF'!AA1253+0.5*'Worksheet1. Green Scenario EF'!AA97</f>
        <v>2.0249999999999997E-2</v>
      </c>
      <c r="AA256">
        <f>'Worksheet1. Green Scenario EF'!AB97*1+0*'Worksheet1. Green Scenario EF'!AB482</f>
        <v>0</v>
      </c>
      <c r="AB256" t="s">
        <v>36</v>
      </c>
      <c r="AC256" t="s">
        <v>36</v>
      </c>
      <c r="AD256" t="s">
        <v>36</v>
      </c>
      <c r="AE256" t="s">
        <v>36</v>
      </c>
      <c r="AF256" t="s">
        <v>36</v>
      </c>
      <c r="AG256" t="s">
        <v>36</v>
      </c>
    </row>
    <row r="257" spans="1:33" x14ac:dyDescent="0.25">
      <c r="A257" t="s">
        <v>34</v>
      </c>
      <c r="B257">
        <v>4</v>
      </c>
      <c r="C257">
        <v>5</v>
      </c>
      <c r="D257">
        <v>1</v>
      </c>
      <c r="E257" t="s">
        <v>37</v>
      </c>
      <c r="F257">
        <v>2</v>
      </c>
      <c r="G257">
        <v>1990</v>
      </c>
      <c r="H257">
        <v>1</v>
      </c>
      <c r="I257">
        <v>21.3</v>
      </c>
      <c r="J257">
        <v>0</v>
      </c>
      <c r="K257">
        <v>54.1</v>
      </c>
      <c r="L257">
        <v>0</v>
      </c>
      <c r="M257">
        <v>0.01</v>
      </c>
      <c r="N257">
        <v>0</v>
      </c>
      <c r="O257" s="1">
        <v>7.7893836477987394E-2</v>
      </c>
      <c r="P257">
        <v>0</v>
      </c>
      <c r="Q257">
        <v>0.42</v>
      </c>
      <c r="R257">
        <v>0</v>
      </c>
      <c r="S257">
        <v>79.58</v>
      </c>
      <c r="T257">
        <v>0.56000000000000005</v>
      </c>
      <c r="U257">
        <v>0</v>
      </c>
      <c r="V257">
        <v>1.0900000000000001</v>
      </c>
      <c r="W257">
        <v>0</v>
      </c>
      <c r="X257">
        <v>0.57999999999999996</v>
      </c>
      <c r="Y257">
        <v>0</v>
      </c>
      <c r="Z257">
        <v>1.07</v>
      </c>
      <c r="AA257">
        <v>0</v>
      </c>
      <c r="AB257" t="s">
        <v>36</v>
      </c>
      <c r="AC257" t="s">
        <v>36</v>
      </c>
      <c r="AD257" t="s">
        <v>36</v>
      </c>
      <c r="AE257" t="s">
        <v>36</v>
      </c>
      <c r="AF257" t="s">
        <v>36</v>
      </c>
      <c r="AG257" t="s">
        <v>36</v>
      </c>
    </row>
    <row r="258" spans="1:33" x14ac:dyDescent="0.25">
      <c r="A258" t="s">
        <v>34</v>
      </c>
      <c r="B258">
        <v>4</v>
      </c>
      <c r="C258">
        <v>5</v>
      </c>
      <c r="D258">
        <v>1</v>
      </c>
      <c r="E258" t="s">
        <v>37</v>
      </c>
      <c r="F258">
        <v>2</v>
      </c>
      <c r="G258">
        <v>1991</v>
      </c>
      <c r="H258">
        <v>2</v>
      </c>
      <c r="I258">
        <v>21.3</v>
      </c>
      <c r="J258">
        <v>0</v>
      </c>
      <c r="K258">
        <v>54.1</v>
      </c>
      <c r="L258">
        <v>0</v>
      </c>
      <c r="M258">
        <v>0.01</v>
      </c>
      <c r="N258">
        <v>0</v>
      </c>
      <c r="O258" s="1">
        <v>5.3463496855345898E-2</v>
      </c>
      <c r="P258">
        <v>0</v>
      </c>
      <c r="Q258">
        <v>0.42</v>
      </c>
      <c r="R258">
        <v>0</v>
      </c>
      <c r="S258">
        <v>79.58</v>
      </c>
      <c r="T258">
        <v>0.56000000000000005</v>
      </c>
      <c r="U258">
        <v>0</v>
      </c>
      <c r="V258">
        <v>1.0900000000000001</v>
      </c>
      <c r="W258">
        <v>0</v>
      </c>
      <c r="X258">
        <v>0.57999999999999996</v>
      </c>
      <c r="Y258">
        <v>0</v>
      </c>
      <c r="Z258">
        <v>1.07</v>
      </c>
      <c r="AA258">
        <v>0</v>
      </c>
      <c r="AB258" t="s">
        <v>36</v>
      </c>
      <c r="AC258" t="s">
        <v>36</v>
      </c>
      <c r="AD258" t="s">
        <v>36</v>
      </c>
      <c r="AE258" t="s">
        <v>36</v>
      </c>
      <c r="AF258" t="s">
        <v>36</v>
      </c>
      <c r="AG258" t="s">
        <v>36</v>
      </c>
    </row>
    <row r="259" spans="1:33" x14ac:dyDescent="0.25">
      <c r="A259" t="s">
        <v>34</v>
      </c>
      <c r="B259">
        <v>4</v>
      </c>
      <c r="C259">
        <v>5</v>
      </c>
      <c r="D259">
        <v>1</v>
      </c>
      <c r="E259" t="s">
        <v>37</v>
      </c>
      <c r="F259">
        <v>2</v>
      </c>
      <c r="G259">
        <v>1992</v>
      </c>
      <c r="H259">
        <v>3</v>
      </c>
      <c r="I259">
        <v>21.3</v>
      </c>
      <c r="J259">
        <v>0</v>
      </c>
      <c r="K259">
        <v>54.1</v>
      </c>
      <c r="L259">
        <v>0</v>
      </c>
      <c r="M259">
        <v>0.01</v>
      </c>
      <c r="N259">
        <v>0</v>
      </c>
      <c r="O259" s="1">
        <v>5.3463496855345898E-2</v>
      </c>
      <c r="P259">
        <v>0</v>
      </c>
      <c r="Q259">
        <v>0.42</v>
      </c>
      <c r="R259">
        <v>0</v>
      </c>
      <c r="S259">
        <v>79.58</v>
      </c>
      <c r="T259">
        <v>0.56000000000000005</v>
      </c>
      <c r="U259">
        <v>0</v>
      </c>
      <c r="V259">
        <v>1.0900000000000001</v>
      </c>
      <c r="W259">
        <v>0</v>
      </c>
      <c r="X259">
        <v>0.57999999999999996</v>
      </c>
      <c r="Y259">
        <v>0</v>
      </c>
      <c r="Z259">
        <v>1.07</v>
      </c>
      <c r="AA259">
        <v>0</v>
      </c>
      <c r="AB259" t="s">
        <v>36</v>
      </c>
      <c r="AC259" t="s">
        <v>36</v>
      </c>
      <c r="AD259" t="s">
        <v>36</v>
      </c>
      <c r="AE259" t="s">
        <v>36</v>
      </c>
      <c r="AF259" t="s">
        <v>36</v>
      </c>
      <c r="AG259" t="s">
        <v>36</v>
      </c>
    </row>
    <row r="260" spans="1:33" x14ac:dyDescent="0.25">
      <c r="A260" t="s">
        <v>34</v>
      </c>
      <c r="B260">
        <v>4</v>
      </c>
      <c r="C260">
        <v>5</v>
      </c>
      <c r="D260">
        <v>1</v>
      </c>
      <c r="E260" t="s">
        <v>37</v>
      </c>
      <c r="F260">
        <v>2</v>
      </c>
      <c r="G260">
        <v>1993</v>
      </c>
      <c r="H260">
        <v>4</v>
      </c>
      <c r="I260">
        <v>21.3</v>
      </c>
      <c r="J260">
        <v>0</v>
      </c>
      <c r="K260">
        <v>54.1</v>
      </c>
      <c r="L260">
        <v>0</v>
      </c>
      <c r="M260">
        <v>0.01</v>
      </c>
      <c r="N260">
        <v>0</v>
      </c>
      <c r="O260" s="1">
        <v>5.3463496855345898E-2</v>
      </c>
      <c r="P260">
        <v>0</v>
      </c>
      <c r="Q260">
        <v>0.42</v>
      </c>
      <c r="R260">
        <v>0</v>
      </c>
      <c r="S260">
        <v>79.58</v>
      </c>
      <c r="T260">
        <v>0.56000000000000005</v>
      </c>
      <c r="U260">
        <v>0</v>
      </c>
      <c r="V260">
        <v>1.0900000000000001</v>
      </c>
      <c r="W260">
        <v>0</v>
      </c>
      <c r="X260">
        <v>0.57999999999999996</v>
      </c>
      <c r="Y260">
        <v>0</v>
      </c>
      <c r="Z260">
        <v>1.07</v>
      </c>
      <c r="AA260">
        <v>0</v>
      </c>
      <c r="AB260" t="s">
        <v>36</v>
      </c>
      <c r="AC260" t="s">
        <v>36</v>
      </c>
      <c r="AD260" t="s">
        <v>36</v>
      </c>
      <c r="AE260" t="s">
        <v>36</v>
      </c>
      <c r="AF260" t="s">
        <v>36</v>
      </c>
      <c r="AG260" t="s">
        <v>36</v>
      </c>
    </row>
    <row r="261" spans="1:33" x14ac:dyDescent="0.25">
      <c r="A261" t="s">
        <v>34</v>
      </c>
      <c r="B261">
        <v>4</v>
      </c>
      <c r="C261">
        <v>5</v>
      </c>
      <c r="D261">
        <v>1</v>
      </c>
      <c r="E261" t="s">
        <v>37</v>
      </c>
      <c r="F261">
        <v>2</v>
      </c>
      <c r="G261">
        <v>1994</v>
      </c>
      <c r="H261">
        <v>5</v>
      </c>
      <c r="I261">
        <v>21.3</v>
      </c>
      <c r="J261">
        <v>0</v>
      </c>
      <c r="K261">
        <v>54.1</v>
      </c>
      <c r="L261">
        <v>0</v>
      </c>
      <c r="M261">
        <v>0.01</v>
      </c>
      <c r="N261">
        <v>0</v>
      </c>
      <c r="O261" s="1">
        <v>5.3463496855345898E-2</v>
      </c>
      <c r="P261">
        <v>0</v>
      </c>
      <c r="Q261">
        <v>0.42</v>
      </c>
      <c r="R261">
        <v>0</v>
      </c>
      <c r="S261">
        <v>79.58</v>
      </c>
      <c r="T261">
        <v>0.56000000000000005</v>
      </c>
      <c r="U261">
        <v>0</v>
      </c>
      <c r="V261">
        <v>1.0900000000000001</v>
      </c>
      <c r="W261">
        <v>0</v>
      </c>
      <c r="X261">
        <v>0.57999999999999996</v>
      </c>
      <c r="Y261">
        <v>0</v>
      </c>
      <c r="Z261">
        <v>1.07</v>
      </c>
      <c r="AA261">
        <v>0</v>
      </c>
      <c r="AB261" t="s">
        <v>36</v>
      </c>
      <c r="AC261" t="s">
        <v>36</v>
      </c>
      <c r="AD261" t="s">
        <v>36</v>
      </c>
      <c r="AE261" t="s">
        <v>36</v>
      </c>
      <c r="AF261" t="s">
        <v>36</v>
      </c>
      <c r="AG261" t="s">
        <v>36</v>
      </c>
    </row>
    <row r="262" spans="1:33" x14ac:dyDescent="0.25">
      <c r="A262" t="s">
        <v>34</v>
      </c>
      <c r="B262">
        <v>4</v>
      </c>
      <c r="C262">
        <v>5</v>
      </c>
      <c r="D262">
        <v>1</v>
      </c>
      <c r="E262" t="s">
        <v>37</v>
      </c>
      <c r="F262">
        <v>2</v>
      </c>
      <c r="G262">
        <v>1995</v>
      </c>
      <c r="H262">
        <v>6</v>
      </c>
      <c r="I262">
        <v>21.3</v>
      </c>
      <c r="J262">
        <v>0</v>
      </c>
      <c r="K262">
        <v>54.1</v>
      </c>
      <c r="L262">
        <v>0</v>
      </c>
      <c r="M262">
        <v>0.01</v>
      </c>
      <c r="N262">
        <v>0</v>
      </c>
      <c r="O262" s="1">
        <v>5.3463496855345898E-2</v>
      </c>
      <c r="P262">
        <v>0</v>
      </c>
      <c r="Q262">
        <v>0.42</v>
      </c>
      <c r="R262">
        <v>0</v>
      </c>
      <c r="S262">
        <v>79.58</v>
      </c>
      <c r="T262">
        <v>0.56000000000000005</v>
      </c>
      <c r="U262">
        <v>0</v>
      </c>
      <c r="V262">
        <v>1.0900000000000001</v>
      </c>
      <c r="W262">
        <v>0</v>
      </c>
      <c r="X262">
        <v>0.57999999999999996</v>
      </c>
      <c r="Y262">
        <v>0</v>
      </c>
      <c r="Z262">
        <v>1.07</v>
      </c>
      <c r="AA262">
        <v>0</v>
      </c>
      <c r="AB262" t="s">
        <v>36</v>
      </c>
      <c r="AC262" t="s">
        <v>36</v>
      </c>
      <c r="AD262" t="s">
        <v>36</v>
      </c>
      <c r="AE262" t="s">
        <v>36</v>
      </c>
      <c r="AF262" t="s">
        <v>36</v>
      </c>
      <c r="AG262" t="s">
        <v>36</v>
      </c>
    </row>
    <row r="263" spans="1:33" x14ac:dyDescent="0.25">
      <c r="A263" t="s">
        <v>34</v>
      </c>
      <c r="B263">
        <v>4</v>
      </c>
      <c r="C263">
        <v>5</v>
      </c>
      <c r="D263">
        <v>1</v>
      </c>
      <c r="E263" t="s">
        <v>37</v>
      </c>
      <c r="F263">
        <v>2</v>
      </c>
      <c r="G263">
        <v>1996</v>
      </c>
      <c r="H263">
        <v>7</v>
      </c>
      <c r="I263">
        <v>21.3</v>
      </c>
      <c r="J263">
        <v>0</v>
      </c>
      <c r="K263">
        <v>54.1</v>
      </c>
      <c r="L263">
        <v>0</v>
      </c>
      <c r="M263">
        <v>0.01</v>
      </c>
      <c r="N263">
        <v>0</v>
      </c>
      <c r="O263" s="1">
        <v>7.0812578616352203E-3</v>
      </c>
      <c r="P263">
        <v>0</v>
      </c>
      <c r="Q263">
        <v>0.42</v>
      </c>
      <c r="R263">
        <v>0</v>
      </c>
      <c r="S263">
        <v>79.58</v>
      </c>
      <c r="T263">
        <v>0.56000000000000005</v>
      </c>
      <c r="U263">
        <v>0</v>
      </c>
      <c r="V263">
        <v>1.0900000000000001</v>
      </c>
      <c r="W263">
        <v>0</v>
      </c>
      <c r="X263">
        <v>0.57999999999999996</v>
      </c>
      <c r="Y263">
        <v>0</v>
      </c>
      <c r="Z263">
        <v>1.07</v>
      </c>
      <c r="AA263">
        <v>0</v>
      </c>
      <c r="AB263" t="s">
        <v>36</v>
      </c>
      <c r="AC263" t="s">
        <v>36</v>
      </c>
      <c r="AD263" t="s">
        <v>36</v>
      </c>
      <c r="AE263" t="s">
        <v>36</v>
      </c>
      <c r="AF263" t="s">
        <v>36</v>
      </c>
      <c r="AG263" t="s">
        <v>36</v>
      </c>
    </row>
    <row r="264" spans="1:33" x14ac:dyDescent="0.25">
      <c r="A264" t="s">
        <v>34</v>
      </c>
      <c r="B264">
        <v>4</v>
      </c>
      <c r="C264">
        <v>5</v>
      </c>
      <c r="D264">
        <v>1</v>
      </c>
      <c r="E264" t="s">
        <v>37</v>
      </c>
      <c r="F264">
        <v>2</v>
      </c>
      <c r="G264">
        <v>1997</v>
      </c>
      <c r="H264">
        <v>8</v>
      </c>
      <c r="I264">
        <v>21.3</v>
      </c>
      <c r="J264">
        <v>0</v>
      </c>
      <c r="K264">
        <v>54.1</v>
      </c>
      <c r="L264">
        <v>0</v>
      </c>
      <c r="M264">
        <v>0.01</v>
      </c>
      <c r="N264">
        <v>0</v>
      </c>
      <c r="O264" s="1">
        <v>5.3109433962264096E-3</v>
      </c>
      <c r="P264">
        <v>0</v>
      </c>
      <c r="Q264">
        <v>0.42</v>
      </c>
      <c r="R264">
        <v>0</v>
      </c>
      <c r="S264">
        <v>79.58</v>
      </c>
      <c r="T264">
        <v>0.56000000000000005</v>
      </c>
      <c r="U264">
        <v>0</v>
      </c>
      <c r="V264">
        <v>1.0900000000000001</v>
      </c>
      <c r="W264">
        <v>0</v>
      </c>
      <c r="X264">
        <v>0.57999999999999996</v>
      </c>
      <c r="Y264">
        <v>0</v>
      </c>
      <c r="Z264">
        <v>1.07</v>
      </c>
      <c r="AA264">
        <v>0</v>
      </c>
      <c r="AB264" t="s">
        <v>36</v>
      </c>
      <c r="AC264" t="s">
        <v>36</v>
      </c>
      <c r="AD264" t="s">
        <v>36</v>
      </c>
      <c r="AE264" t="s">
        <v>36</v>
      </c>
      <c r="AF264" t="s">
        <v>36</v>
      </c>
      <c r="AG264" t="s">
        <v>36</v>
      </c>
    </row>
    <row r="265" spans="1:33" x14ac:dyDescent="0.25">
      <c r="A265" t="s">
        <v>34</v>
      </c>
      <c r="B265">
        <v>4</v>
      </c>
      <c r="C265">
        <v>5</v>
      </c>
      <c r="D265">
        <v>1</v>
      </c>
      <c r="E265" t="s">
        <v>37</v>
      </c>
      <c r="F265">
        <v>2</v>
      </c>
      <c r="G265">
        <v>1998</v>
      </c>
      <c r="H265">
        <v>9</v>
      </c>
      <c r="I265">
        <v>21.3</v>
      </c>
      <c r="J265">
        <v>0</v>
      </c>
      <c r="K265">
        <v>54.1</v>
      </c>
      <c r="L265">
        <v>0</v>
      </c>
      <c r="M265">
        <v>0.01</v>
      </c>
      <c r="N265">
        <v>0</v>
      </c>
      <c r="O265" s="1">
        <v>5.3109433962264096E-3</v>
      </c>
      <c r="P265">
        <v>0</v>
      </c>
      <c r="Q265">
        <v>0.42</v>
      </c>
      <c r="R265">
        <v>0</v>
      </c>
      <c r="S265">
        <v>79.58</v>
      </c>
      <c r="T265">
        <v>0.56000000000000005</v>
      </c>
      <c r="U265">
        <v>0</v>
      </c>
      <c r="V265">
        <v>1.0900000000000001</v>
      </c>
      <c r="W265">
        <v>0</v>
      </c>
      <c r="X265">
        <v>0.57999999999999996</v>
      </c>
      <c r="Y265">
        <v>0</v>
      </c>
      <c r="Z265">
        <v>1.07</v>
      </c>
      <c r="AA265">
        <v>0</v>
      </c>
      <c r="AB265" t="s">
        <v>36</v>
      </c>
      <c r="AC265" t="s">
        <v>36</v>
      </c>
      <c r="AD265" t="s">
        <v>36</v>
      </c>
      <c r="AE265" t="s">
        <v>36</v>
      </c>
      <c r="AF265" t="s">
        <v>36</v>
      </c>
      <c r="AG265" t="s">
        <v>36</v>
      </c>
    </row>
    <row r="266" spans="1:33" x14ac:dyDescent="0.25">
      <c r="A266" t="s">
        <v>34</v>
      </c>
      <c r="B266">
        <v>4</v>
      </c>
      <c r="C266">
        <v>5</v>
      </c>
      <c r="D266">
        <v>1</v>
      </c>
      <c r="E266" t="s">
        <v>37</v>
      </c>
      <c r="F266">
        <v>2</v>
      </c>
      <c r="G266">
        <v>1999</v>
      </c>
      <c r="H266">
        <v>10</v>
      </c>
      <c r="I266">
        <v>21.3</v>
      </c>
      <c r="J266">
        <v>0</v>
      </c>
      <c r="K266">
        <v>54.1</v>
      </c>
      <c r="L266">
        <v>0</v>
      </c>
      <c r="M266">
        <v>0.01</v>
      </c>
      <c r="N266">
        <v>0</v>
      </c>
      <c r="O266" s="1">
        <v>5.3109433962264096E-3</v>
      </c>
      <c r="P266">
        <v>0</v>
      </c>
      <c r="Q266">
        <v>0.42</v>
      </c>
      <c r="R266">
        <v>0</v>
      </c>
      <c r="S266">
        <v>79.58</v>
      </c>
      <c r="T266">
        <v>0.56000000000000005</v>
      </c>
      <c r="U266">
        <v>0</v>
      </c>
      <c r="V266">
        <v>1.0900000000000001</v>
      </c>
      <c r="W266">
        <v>0</v>
      </c>
      <c r="X266">
        <v>0.57999999999999996</v>
      </c>
      <c r="Y266">
        <v>0</v>
      </c>
      <c r="Z266">
        <v>1.07</v>
      </c>
      <c r="AA266">
        <v>0</v>
      </c>
      <c r="AB266" t="s">
        <v>36</v>
      </c>
      <c r="AC266" t="s">
        <v>36</v>
      </c>
      <c r="AD266" t="s">
        <v>36</v>
      </c>
      <c r="AE266" t="s">
        <v>36</v>
      </c>
      <c r="AF266" t="s">
        <v>36</v>
      </c>
      <c r="AG266" t="s">
        <v>36</v>
      </c>
    </row>
    <row r="267" spans="1:33" x14ac:dyDescent="0.25">
      <c r="A267" t="s">
        <v>34</v>
      </c>
      <c r="B267">
        <v>4</v>
      </c>
      <c r="C267">
        <v>5</v>
      </c>
      <c r="D267">
        <v>1</v>
      </c>
      <c r="E267" t="s">
        <v>37</v>
      </c>
      <c r="F267">
        <v>2</v>
      </c>
      <c r="G267">
        <v>2000</v>
      </c>
      <c r="H267">
        <v>11</v>
      </c>
      <c r="I267">
        <v>21.3</v>
      </c>
      <c r="J267">
        <v>0</v>
      </c>
      <c r="K267">
        <v>54.1</v>
      </c>
      <c r="L267">
        <v>0</v>
      </c>
      <c r="M267">
        <v>0.01</v>
      </c>
      <c r="N267">
        <v>0</v>
      </c>
      <c r="O267" s="1">
        <v>5.3109433962264096E-3</v>
      </c>
      <c r="P267">
        <v>0</v>
      </c>
      <c r="Q267">
        <v>0.42</v>
      </c>
      <c r="R267">
        <v>0</v>
      </c>
      <c r="S267">
        <v>79.58</v>
      </c>
      <c r="T267">
        <v>0.56000000000000005</v>
      </c>
      <c r="U267">
        <v>0</v>
      </c>
      <c r="V267">
        <v>1.0900000000000001</v>
      </c>
      <c r="W267">
        <v>0</v>
      </c>
      <c r="X267">
        <v>0.57999999999999996</v>
      </c>
      <c r="Y267">
        <v>0</v>
      </c>
      <c r="Z267">
        <v>1.07</v>
      </c>
      <c r="AA267">
        <v>0</v>
      </c>
      <c r="AB267" t="s">
        <v>36</v>
      </c>
      <c r="AC267" t="s">
        <v>36</v>
      </c>
      <c r="AD267" t="s">
        <v>36</v>
      </c>
      <c r="AE267" t="s">
        <v>36</v>
      </c>
      <c r="AF267" t="s">
        <v>36</v>
      </c>
      <c r="AG267" t="s">
        <v>36</v>
      </c>
    </row>
    <row r="268" spans="1:33" x14ac:dyDescent="0.25">
      <c r="A268" t="s">
        <v>34</v>
      </c>
      <c r="B268">
        <v>4</v>
      </c>
      <c r="C268">
        <v>5</v>
      </c>
      <c r="D268">
        <v>1</v>
      </c>
      <c r="E268" t="s">
        <v>37</v>
      </c>
      <c r="F268">
        <v>2</v>
      </c>
      <c r="G268">
        <v>2001</v>
      </c>
      <c r="H268">
        <v>12</v>
      </c>
      <c r="I268">
        <v>21.3</v>
      </c>
      <c r="J268">
        <v>0</v>
      </c>
      <c r="K268">
        <v>54.1</v>
      </c>
      <c r="L268">
        <v>0</v>
      </c>
      <c r="M268">
        <v>0.01</v>
      </c>
      <c r="N268">
        <v>0</v>
      </c>
      <c r="O268" s="1">
        <v>5.3109433962264096E-3</v>
      </c>
      <c r="P268">
        <v>0</v>
      </c>
      <c r="Q268">
        <v>0.42</v>
      </c>
      <c r="R268">
        <v>0</v>
      </c>
      <c r="S268">
        <v>79.58</v>
      </c>
      <c r="T268">
        <v>0.56000000000000005</v>
      </c>
      <c r="U268">
        <v>0</v>
      </c>
      <c r="V268">
        <v>1.0900000000000001</v>
      </c>
      <c r="W268">
        <v>0</v>
      </c>
      <c r="X268">
        <v>0.57999999999999996</v>
      </c>
      <c r="Y268">
        <v>0</v>
      </c>
      <c r="Z268">
        <v>1.07</v>
      </c>
      <c r="AA268">
        <v>0</v>
      </c>
      <c r="AB268" t="s">
        <v>36</v>
      </c>
      <c r="AC268" t="s">
        <v>36</v>
      </c>
      <c r="AD268" t="s">
        <v>36</v>
      </c>
      <c r="AE268" t="s">
        <v>36</v>
      </c>
      <c r="AF268" t="s">
        <v>36</v>
      </c>
      <c r="AG268" t="s">
        <v>36</v>
      </c>
    </row>
    <row r="269" spans="1:33" x14ac:dyDescent="0.25">
      <c r="A269" t="s">
        <v>34</v>
      </c>
      <c r="B269">
        <v>4</v>
      </c>
      <c r="C269">
        <v>5</v>
      </c>
      <c r="D269">
        <v>1</v>
      </c>
      <c r="E269" t="s">
        <v>37</v>
      </c>
      <c r="F269">
        <v>2</v>
      </c>
      <c r="G269">
        <v>2002</v>
      </c>
      <c r="H269">
        <v>13</v>
      </c>
      <c r="I269">
        <v>21.3</v>
      </c>
      <c r="J269">
        <v>0</v>
      </c>
      <c r="K269">
        <v>54.1</v>
      </c>
      <c r="L269">
        <v>0</v>
      </c>
      <c r="M269">
        <v>0.01</v>
      </c>
      <c r="N269">
        <v>0</v>
      </c>
      <c r="O269" s="1">
        <v>5.3109433962264096E-3</v>
      </c>
      <c r="P269">
        <v>0</v>
      </c>
      <c r="Q269">
        <v>0.42</v>
      </c>
      <c r="R269">
        <v>0</v>
      </c>
      <c r="S269">
        <v>79.58</v>
      </c>
      <c r="T269">
        <v>0.56000000000000005</v>
      </c>
      <c r="U269">
        <v>0</v>
      </c>
      <c r="V269">
        <v>1.0900000000000001</v>
      </c>
      <c r="W269">
        <v>0</v>
      </c>
      <c r="X269">
        <v>0.57999999999999996</v>
      </c>
      <c r="Y269">
        <v>0</v>
      </c>
      <c r="Z269">
        <v>1.07</v>
      </c>
      <c r="AA269">
        <v>0</v>
      </c>
      <c r="AB269" t="s">
        <v>36</v>
      </c>
      <c r="AC269" t="s">
        <v>36</v>
      </c>
      <c r="AD269" t="s">
        <v>36</v>
      </c>
      <c r="AE269" t="s">
        <v>36</v>
      </c>
      <c r="AF269" t="s">
        <v>36</v>
      </c>
      <c r="AG269" t="s">
        <v>36</v>
      </c>
    </row>
    <row r="270" spans="1:33" x14ac:dyDescent="0.25">
      <c r="A270" t="s">
        <v>34</v>
      </c>
      <c r="B270">
        <v>4</v>
      </c>
      <c r="C270">
        <v>5</v>
      </c>
      <c r="D270">
        <v>1</v>
      </c>
      <c r="E270" t="s">
        <v>37</v>
      </c>
      <c r="F270">
        <v>2</v>
      </c>
      <c r="G270">
        <v>2003</v>
      </c>
      <c r="H270">
        <v>14</v>
      </c>
      <c r="I270">
        <v>21.3</v>
      </c>
      <c r="J270">
        <v>0</v>
      </c>
      <c r="K270">
        <v>54.1</v>
      </c>
      <c r="L270">
        <v>0</v>
      </c>
      <c r="M270">
        <v>0.01</v>
      </c>
      <c r="N270">
        <v>0</v>
      </c>
      <c r="O270" s="1">
        <v>5.3109433962264096E-3</v>
      </c>
      <c r="P270">
        <v>0</v>
      </c>
      <c r="Q270">
        <v>0.42</v>
      </c>
      <c r="R270">
        <v>0</v>
      </c>
      <c r="S270">
        <v>79.58</v>
      </c>
      <c r="T270">
        <v>0.56000000000000005</v>
      </c>
      <c r="U270">
        <v>0</v>
      </c>
      <c r="V270">
        <v>1.0900000000000001</v>
      </c>
      <c r="W270">
        <v>0</v>
      </c>
      <c r="X270">
        <v>0.57999999999999996</v>
      </c>
      <c r="Y270">
        <v>0</v>
      </c>
      <c r="Z270">
        <v>1.07</v>
      </c>
      <c r="AA270">
        <v>0</v>
      </c>
      <c r="AB270" t="s">
        <v>36</v>
      </c>
      <c r="AC270" t="s">
        <v>36</v>
      </c>
      <c r="AD270" t="s">
        <v>36</v>
      </c>
      <c r="AE270" t="s">
        <v>36</v>
      </c>
      <c r="AF270" t="s">
        <v>36</v>
      </c>
      <c r="AG270" t="s">
        <v>36</v>
      </c>
    </row>
    <row r="271" spans="1:33" x14ac:dyDescent="0.25">
      <c r="A271" t="s">
        <v>34</v>
      </c>
      <c r="B271">
        <v>4</v>
      </c>
      <c r="C271">
        <v>5</v>
      </c>
      <c r="D271">
        <v>1</v>
      </c>
      <c r="E271" t="s">
        <v>37</v>
      </c>
      <c r="F271">
        <v>2</v>
      </c>
      <c r="G271">
        <v>2004</v>
      </c>
      <c r="H271">
        <v>15</v>
      </c>
      <c r="I271">
        <v>21.3</v>
      </c>
      <c r="J271">
        <v>0</v>
      </c>
      <c r="K271">
        <v>54.1</v>
      </c>
      <c r="L271">
        <v>0</v>
      </c>
      <c r="M271">
        <v>0.01</v>
      </c>
      <c r="N271">
        <v>0</v>
      </c>
      <c r="O271" s="1">
        <v>5.3109433962264096E-3</v>
      </c>
      <c r="P271">
        <v>0</v>
      </c>
      <c r="Q271">
        <v>0.42</v>
      </c>
      <c r="R271">
        <v>0</v>
      </c>
      <c r="S271">
        <v>79.58</v>
      </c>
      <c r="T271">
        <v>0.56000000000000005</v>
      </c>
      <c r="U271">
        <v>0</v>
      </c>
      <c r="V271">
        <v>1.0900000000000001</v>
      </c>
      <c r="W271">
        <v>0</v>
      </c>
      <c r="X271">
        <v>0.57999999999999996</v>
      </c>
      <c r="Y271">
        <v>0</v>
      </c>
      <c r="Z271">
        <v>1.07</v>
      </c>
      <c r="AA271">
        <v>0</v>
      </c>
      <c r="AB271" t="s">
        <v>36</v>
      </c>
      <c r="AC271" t="s">
        <v>36</v>
      </c>
      <c r="AD271" t="s">
        <v>36</v>
      </c>
      <c r="AE271" t="s">
        <v>36</v>
      </c>
      <c r="AF271" t="s">
        <v>36</v>
      </c>
      <c r="AG271" t="s">
        <v>36</v>
      </c>
    </row>
    <row r="272" spans="1:33" x14ac:dyDescent="0.25">
      <c r="A272" t="s">
        <v>34</v>
      </c>
      <c r="B272">
        <v>4</v>
      </c>
      <c r="C272">
        <v>5</v>
      </c>
      <c r="D272">
        <v>1</v>
      </c>
      <c r="E272" t="s">
        <v>37</v>
      </c>
      <c r="F272">
        <v>2</v>
      </c>
      <c r="G272">
        <v>2005</v>
      </c>
      <c r="H272">
        <v>16</v>
      </c>
      <c r="I272">
        <v>21.3</v>
      </c>
      <c r="J272">
        <v>0</v>
      </c>
      <c r="K272">
        <v>54.1</v>
      </c>
      <c r="L272">
        <v>0</v>
      </c>
      <c r="M272">
        <v>0.01</v>
      </c>
      <c r="N272">
        <v>0</v>
      </c>
      <c r="O272" s="1">
        <v>5.3109433962264096E-3</v>
      </c>
      <c r="P272">
        <v>0</v>
      </c>
      <c r="Q272">
        <v>0.42</v>
      </c>
      <c r="R272">
        <v>0</v>
      </c>
      <c r="S272">
        <v>79.58</v>
      </c>
      <c r="T272">
        <v>0.56000000000000005</v>
      </c>
      <c r="U272">
        <v>0</v>
      </c>
      <c r="V272">
        <v>1.0900000000000001</v>
      </c>
      <c r="W272">
        <v>0</v>
      </c>
      <c r="X272">
        <v>0.57999999999999996</v>
      </c>
      <c r="Y272">
        <v>0</v>
      </c>
      <c r="Z272">
        <v>1.07</v>
      </c>
      <c r="AA272">
        <v>0</v>
      </c>
      <c r="AB272" t="s">
        <v>36</v>
      </c>
      <c r="AC272" t="s">
        <v>36</v>
      </c>
      <c r="AD272" t="s">
        <v>36</v>
      </c>
      <c r="AE272" t="s">
        <v>36</v>
      </c>
      <c r="AF272" t="s">
        <v>36</v>
      </c>
      <c r="AG272" t="s">
        <v>36</v>
      </c>
    </row>
    <row r="273" spans="1:33" x14ac:dyDescent="0.25">
      <c r="A273" t="s">
        <v>34</v>
      </c>
      <c r="B273">
        <v>4</v>
      </c>
      <c r="C273">
        <v>5</v>
      </c>
      <c r="D273">
        <v>1</v>
      </c>
      <c r="E273" t="s">
        <v>37</v>
      </c>
      <c r="F273">
        <v>2</v>
      </c>
      <c r="G273">
        <v>2006</v>
      </c>
      <c r="H273">
        <v>17</v>
      </c>
      <c r="I273">
        <v>21.3</v>
      </c>
      <c r="J273">
        <v>0</v>
      </c>
      <c r="K273">
        <v>54.1</v>
      </c>
      <c r="L273">
        <v>0</v>
      </c>
      <c r="M273">
        <v>0.01</v>
      </c>
      <c r="N273">
        <v>0</v>
      </c>
      <c r="O273" s="1">
        <v>5.3109433962264096E-3</v>
      </c>
      <c r="P273">
        <v>0</v>
      </c>
      <c r="Q273">
        <v>0.42</v>
      </c>
      <c r="R273">
        <v>0</v>
      </c>
      <c r="S273">
        <v>79.58</v>
      </c>
      <c r="T273">
        <v>0.56000000000000005</v>
      </c>
      <c r="U273">
        <v>0</v>
      </c>
      <c r="V273">
        <v>1.0900000000000001</v>
      </c>
      <c r="W273">
        <v>0</v>
      </c>
      <c r="X273">
        <v>0.57999999999999996</v>
      </c>
      <c r="Y273">
        <v>0</v>
      </c>
      <c r="Z273">
        <v>1.07</v>
      </c>
      <c r="AA273">
        <v>0</v>
      </c>
      <c r="AB273" t="s">
        <v>36</v>
      </c>
      <c r="AC273" t="s">
        <v>36</v>
      </c>
      <c r="AD273" t="s">
        <v>36</v>
      </c>
      <c r="AE273" t="s">
        <v>36</v>
      </c>
      <c r="AF273" t="s">
        <v>36</v>
      </c>
      <c r="AG273" t="s">
        <v>36</v>
      </c>
    </row>
    <row r="274" spans="1:33" x14ac:dyDescent="0.25">
      <c r="A274" t="s">
        <v>34</v>
      </c>
      <c r="B274">
        <v>4</v>
      </c>
      <c r="C274">
        <v>5</v>
      </c>
      <c r="D274">
        <v>1</v>
      </c>
      <c r="E274" t="s">
        <v>37</v>
      </c>
      <c r="F274">
        <v>2</v>
      </c>
      <c r="G274">
        <v>2007</v>
      </c>
      <c r="H274">
        <v>18</v>
      </c>
      <c r="I274">
        <v>21.3</v>
      </c>
      <c r="J274">
        <v>0</v>
      </c>
      <c r="K274">
        <v>54.1</v>
      </c>
      <c r="L274">
        <v>0</v>
      </c>
      <c r="M274">
        <v>0.01</v>
      </c>
      <c r="N274">
        <v>0</v>
      </c>
      <c r="O274" s="1">
        <v>5.3109433962264096E-3</v>
      </c>
      <c r="P274">
        <v>0</v>
      </c>
      <c r="Q274">
        <v>0.42</v>
      </c>
      <c r="R274">
        <v>0</v>
      </c>
      <c r="S274">
        <v>79.58</v>
      </c>
      <c r="T274">
        <v>0.56000000000000005</v>
      </c>
      <c r="U274">
        <v>0</v>
      </c>
      <c r="V274">
        <v>1.0900000000000001</v>
      </c>
      <c r="W274">
        <v>0</v>
      </c>
      <c r="X274">
        <v>0.57999999999999996</v>
      </c>
      <c r="Y274">
        <v>0</v>
      </c>
      <c r="Z274">
        <v>1.07</v>
      </c>
      <c r="AA274">
        <v>0</v>
      </c>
      <c r="AB274" t="s">
        <v>36</v>
      </c>
      <c r="AC274" t="s">
        <v>36</v>
      </c>
      <c r="AD274" t="s">
        <v>36</v>
      </c>
      <c r="AE274" t="s">
        <v>36</v>
      </c>
      <c r="AF274" t="s">
        <v>36</v>
      </c>
      <c r="AG274" t="s">
        <v>36</v>
      </c>
    </row>
    <row r="275" spans="1:33" x14ac:dyDescent="0.25">
      <c r="A275" t="s">
        <v>34</v>
      </c>
      <c r="B275">
        <v>4</v>
      </c>
      <c r="C275">
        <v>5</v>
      </c>
      <c r="D275">
        <v>1</v>
      </c>
      <c r="E275" t="s">
        <v>37</v>
      </c>
      <c r="F275">
        <v>2</v>
      </c>
      <c r="G275">
        <v>2008</v>
      </c>
      <c r="H275">
        <v>19</v>
      </c>
      <c r="I275">
        <v>21.3</v>
      </c>
      <c r="J275">
        <v>0</v>
      </c>
      <c r="K275">
        <v>54.1</v>
      </c>
      <c r="L275">
        <v>0</v>
      </c>
      <c r="M275">
        <v>0.01</v>
      </c>
      <c r="N275">
        <v>0</v>
      </c>
      <c r="O275" s="1">
        <v>5.3109433962264096E-3</v>
      </c>
      <c r="P275">
        <v>0</v>
      </c>
      <c r="Q275">
        <v>0.42</v>
      </c>
      <c r="R275">
        <v>0</v>
      </c>
      <c r="S275">
        <v>79.58</v>
      </c>
      <c r="T275">
        <v>0.42</v>
      </c>
      <c r="U275">
        <v>0</v>
      </c>
      <c r="V275">
        <v>1.0900000000000001</v>
      </c>
      <c r="W275">
        <v>0</v>
      </c>
      <c r="X275">
        <v>0.57999999999999996</v>
      </c>
      <c r="Y275">
        <v>0</v>
      </c>
      <c r="Z275">
        <v>0.81</v>
      </c>
      <c r="AA275">
        <v>0</v>
      </c>
      <c r="AB275" t="s">
        <v>36</v>
      </c>
      <c r="AC275" t="s">
        <v>36</v>
      </c>
      <c r="AD275" t="s">
        <v>36</v>
      </c>
      <c r="AE275" t="s">
        <v>36</v>
      </c>
      <c r="AF275" t="s">
        <v>36</v>
      </c>
      <c r="AG275" t="s">
        <v>36</v>
      </c>
    </row>
    <row r="276" spans="1:33" x14ac:dyDescent="0.25">
      <c r="A276" t="s">
        <v>34</v>
      </c>
      <c r="B276">
        <v>4</v>
      </c>
      <c r="C276">
        <v>5</v>
      </c>
      <c r="D276">
        <v>1</v>
      </c>
      <c r="E276" t="s">
        <v>37</v>
      </c>
      <c r="F276">
        <v>2</v>
      </c>
      <c r="G276">
        <v>2009</v>
      </c>
      <c r="H276">
        <v>20</v>
      </c>
      <c r="I276">
        <v>21.3</v>
      </c>
      <c r="J276">
        <v>0</v>
      </c>
      <c r="K276">
        <v>54.1</v>
      </c>
      <c r="L276">
        <v>0</v>
      </c>
      <c r="M276">
        <v>0.01</v>
      </c>
      <c r="N276">
        <v>0</v>
      </c>
      <c r="O276" s="1">
        <v>5.3109433962264096E-3</v>
      </c>
      <c r="P276">
        <v>0</v>
      </c>
      <c r="Q276">
        <v>0.42</v>
      </c>
      <c r="R276">
        <v>0</v>
      </c>
      <c r="S276">
        <v>79.58</v>
      </c>
      <c r="T276">
        <v>0.42</v>
      </c>
      <c r="U276">
        <v>0</v>
      </c>
      <c r="V276">
        <v>1.0900000000000001</v>
      </c>
      <c r="W276">
        <v>0</v>
      </c>
      <c r="X276">
        <v>0.57999999999999996</v>
      </c>
      <c r="Y276">
        <v>0</v>
      </c>
      <c r="Z276">
        <v>0.81</v>
      </c>
      <c r="AA276">
        <v>0</v>
      </c>
      <c r="AB276" t="s">
        <v>36</v>
      </c>
      <c r="AC276" t="s">
        <v>36</v>
      </c>
      <c r="AD276" t="s">
        <v>36</v>
      </c>
      <c r="AE276" t="s">
        <v>36</v>
      </c>
      <c r="AF276" t="s">
        <v>36</v>
      </c>
      <c r="AG276" t="s">
        <v>36</v>
      </c>
    </row>
    <row r="277" spans="1:33" x14ac:dyDescent="0.25">
      <c r="A277" t="s">
        <v>34</v>
      </c>
      <c r="B277">
        <v>4</v>
      </c>
      <c r="C277">
        <v>5</v>
      </c>
      <c r="D277">
        <v>1</v>
      </c>
      <c r="E277" t="s">
        <v>37</v>
      </c>
      <c r="F277">
        <v>2</v>
      </c>
      <c r="G277">
        <v>2010</v>
      </c>
      <c r="H277">
        <v>21</v>
      </c>
      <c r="I277">
        <v>21.3</v>
      </c>
      <c r="J277">
        <v>0</v>
      </c>
      <c r="K277">
        <v>54.1</v>
      </c>
      <c r="L277">
        <v>0</v>
      </c>
      <c r="M277">
        <v>0.01</v>
      </c>
      <c r="N277">
        <v>0</v>
      </c>
      <c r="O277" s="1">
        <v>5.3109433962264096E-3</v>
      </c>
      <c r="P277">
        <v>0</v>
      </c>
      <c r="Q277">
        <v>0.42</v>
      </c>
      <c r="R277">
        <v>0</v>
      </c>
      <c r="S277">
        <v>79.58</v>
      </c>
      <c r="T277">
        <v>0.42</v>
      </c>
      <c r="U277">
        <v>0</v>
      </c>
      <c r="V277">
        <v>1.0900000000000001</v>
      </c>
      <c r="W277">
        <v>0</v>
      </c>
      <c r="X277">
        <v>0.57999999999999996</v>
      </c>
      <c r="Y277">
        <v>0</v>
      </c>
      <c r="Z277">
        <v>0.81</v>
      </c>
      <c r="AA277">
        <v>0</v>
      </c>
      <c r="AB277" t="s">
        <v>36</v>
      </c>
      <c r="AC277" t="s">
        <v>36</v>
      </c>
      <c r="AD277" t="s">
        <v>36</v>
      </c>
      <c r="AE277" t="s">
        <v>36</v>
      </c>
      <c r="AF277" t="s">
        <v>36</v>
      </c>
      <c r="AG277" t="s">
        <v>36</v>
      </c>
    </row>
    <row r="278" spans="1:33" x14ac:dyDescent="0.25">
      <c r="A278" t="s">
        <v>34</v>
      </c>
      <c r="B278">
        <v>4</v>
      </c>
      <c r="C278">
        <v>5</v>
      </c>
      <c r="D278">
        <v>1</v>
      </c>
      <c r="E278" t="s">
        <v>37</v>
      </c>
      <c r="F278">
        <v>2</v>
      </c>
      <c r="G278">
        <v>2011</v>
      </c>
      <c r="H278">
        <v>22</v>
      </c>
      <c r="I278">
        <v>21.3</v>
      </c>
      <c r="J278">
        <v>0</v>
      </c>
      <c r="K278">
        <v>54.1</v>
      </c>
      <c r="L278">
        <v>0</v>
      </c>
      <c r="M278">
        <v>0.01</v>
      </c>
      <c r="N278">
        <v>0</v>
      </c>
      <c r="O278" s="1">
        <v>5.3109433962264096E-3</v>
      </c>
      <c r="P278">
        <v>0</v>
      </c>
      <c r="Q278">
        <v>0.42</v>
      </c>
      <c r="R278">
        <v>0</v>
      </c>
      <c r="S278">
        <v>79.58</v>
      </c>
      <c r="T278">
        <v>0.42</v>
      </c>
      <c r="U278">
        <v>0</v>
      </c>
      <c r="V278">
        <v>1.0900000000000001</v>
      </c>
      <c r="W278">
        <v>0</v>
      </c>
      <c r="X278">
        <v>0.57999999999999996</v>
      </c>
      <c r="Y278">
        <v>0</v>
      </c>
      <c r="Z278">
        <v>0.81</v>
      </c>
      <c r="AA278">
        <v>0</v>
      </c>
      <c r="AB278" t="s">
        <v>36</v>
      </c>
      <c r="AC278" t="s">
        <v>36</v>
      </c>
      <c r="AD278" t="s">
        <v>36</v>
      </c>
      <c r="AE278" t="s">
        <v>36</v>
      </c>
      <c r="AF278" t="s">
        <v>36</v>
      </c>
      <c r="AG278" t="s">
        <v>36</v>
      </c>
    </row>
    <row r="279" spans="1:33" x14ac:dyDescent="0.25">
      <c r="A279" t="s">
        <v>34</v>
      </c>
      <c r="B279">
        <v>4</v>
      </c>
      <c r="C279">
        <v>5</v>
      </c>
      <c r="D279">
        <v>1</v>
      </c>
      <c r="E279" t="s">
        <v>37</v>
      </c>
      <c r="F279">
        <v>2</v>
      </c>
      <c r="G279">
        <v>2012</v>
      </c>
      <c r="H279">
        <v>23</v>
      </c>
      <c r="I279">
        <v>21.3</v>
      </c>
      <c r="J279">
        <v>0</v>
      </c>
      <c r="K279">
        <v>54.1</v>
      </c>
      <c r="L279">
        <v>0</v>
      </c>
      <c r="M279">
        <v>0.01</v>
      </c>
      <c r="N279">
        <v>0</v>
      </c>
      <c r="O279" s="1">
        <v>5.3109433962264096E-3</v>
      </c>
      <c r="P279">
        <v>0</v>
      </c>
      <c r="Q279">
        <v>0.42</v>
      </c>
      <c r="R279">
        <v>0</v>
      </c>
      <c r="S279">
        <v>79.58</v>
      </c>
      <c r="T279">
        <v>0.42</v>
      </c>
      <c r="U279">
        <v>0</v>
      </c>
      <c r="V279">
        <v>1.0900000000000001</v>
      </c>
      <c r="W279">
        <v>0</v>
      </c>
      <c r="X279">
        <v>0.57999999999999996</v>
      </c>
      <c r="Y279">
        <v>0</v>
      </c>
      <c r="Z279">
        <v>0.81</v>
      </c>
      <c r="AA279">
        <v>0</v>
      </c>
      <c r="AB279" t="s">
        <v>36</v>
      </c>
      <c r="AC279" t="s">
        <v>36</v>
      </c>
      <c r="AD279" t="s">
        <v>36</v>
      </c>
      <c r="AE279" t="s">
        <v>36</v>
      </c>
      <c r="AF279" t="s">
        <v>36</v>
      </c>
      <c r="AG279" t="s">
        <v>36</v>
      </c>
    </row>
    <row r="280" spans="1:33" x14ac:dyDescent="0.25">
      <c r="A280" t="s">
        <v>34</v>
      </c>
      <c r="B280">
        <v>4</v>
      </c>
      <c r="C280">
        <v>5</v>
      </c>
      <c r="D280">
        <v>1</v>
      </c>
      <c r="E280" t="s">
        <v>37</v>
      </c>
      <c r="F280">
        <v>2</v>
      </c>
      <c r="G280">
        <v>2013</v>
      </c>
      <c r="H280">
        <v>24</v>
      </c>
      <c r="I280">
        <v>21.3</v>
      </c>
      <c r="J280">
        <v>0</v>
      </c>
      <c r="K280">
        <v>54.1</v>
      </c>
      <c r="L280">
        <v>0</v>
      </c>
      <c r="M280">
        <v>0.01</v>
      </c>
      <c r="N280">
        <v>0</v>
      </c>
      <c r="O280" s="1">
        <v>5.3109433962264096E-3</v>
      </c>
      <c r="P280">
        <v>0</v>
      </c>
      <c r="Q280">
        <v>0.42</v>
      </c>
      <c r="R280">
        <v>0</v>
      </c>
      <c r="S280">
        <v>79.58</v>
      </c>
      <c r="T280">
        <v>0.42</v>
      </c>
      <c r="U280">
        <v>0</v>
      </c>
      <c r="V280">
        <v>1.0900000000000001</v>
      </c>
      <c r="W280">
        <v>0</v>
      </c>
      <c r="X280">
        <v>0.57999999999999996</v>
      </c>
      <c r="Y280">
        <v>0</v>
      </c>
      <c r="Z280">
        <v>0.81</v>
      </c>
      <c r="AA280">
        <v>0</v>
      </c>
      <c r="AB280" t="s">
        <v>36</v>
      </c>
      <c r="AC280" t="s">
        <v>36</v>
      </c>
      <c r="AD280" t="s">
        <v>36</v>
      </c>
      <c r="AE280" t="s">
        <v>36</v>
      </c>
      <c r="AF280" t="s">
        <v>36</v>
      </c>
      <c r="AG280" t="s">
        <v>36</v>
      </c>
    </row>
    <row r="281" spans="1:33" x14ac:dyDescent="0.25">
      <c r="A281" t="s">
        <v>34</v>
      </c>
      <c r="B281">
        <v>4</v>
      </c>
      <c r="C281">
        <v>5</v>
      </c>
      <c r="D281">
        <v>1</v>
      </c>
      <c r="E281" t="s">
        <v>37</v>
      </c>
      <c r="F281">
        <v>2</v>
      </c>
      <c r="G281">
        <v>2014</v>
      </c>
      <c r="H281">
        <v>25</v>
      </c>
      <c r="I281">
        <v>21.3</v>
      </c>
      <c r="J281">
        <v>0</v>
      </c>
      <c r="K281">
        <v>54.1</v>
      </c>
      <c r="L281">
        <v>0</v>
      </c>
      <c r="M281">
        <v>0.01</v>
      </c>
      <c r="N281">
        <v>0</v>
      </c>
      <c r="O281" s="1">
        <v>5.3109433962264096E-3</v>
      </c>
      <c r="P281">
        <v>0</v>
      </c>
      <c r="Q281">
        <v>0.42</v>
      </c>
      <c r="R281">
        <v>0</v>
      </c>
      <c r="S281">
        <v>79.58</v>
      </c>
      <c r="T281">
        <v>0.42</v>
      </c>
      <c r="U281">
        <v>0</v>
      </c>
      <c r="V281">
        <v>1.0900000000000001</v>
      </c>
      <c r="W281">
        <v>0</v>
      </c>
      <c r="X281">
        <v>0.57999999999999996</v>
      </c>
      <c r="Y281">
        <v>0</v>
      </c>
      <c r="Z281">
        <v>0.81</v>
      </c>
      <c r="AA281">
        <v>0</v>
      </c>
      <c r="AB281" t="s">
        <v>36</v>
      </c>
      <c r="AC281" t="s">
        <v>36</v>
      </c>
      <c r="AD281" t="s">
        <v>36</v>
      </c>
      <c r="AE281" t="s">
        <v>36</v>
      </c>
      <c r="AF281" t="s">
        <v>36</v>
      </c>
      <c r="AG281" t="s">
        <v>36</v>
      </c>
    </row>
    <row r="282" spans="1:33" x14ac:dyDescent="0.25">
      <c r="A282" t="s">
        <v>34</v>
      </c>
      <c r="B282">
        <v>4</v>
      </c>
      <c r="C282">
        <v>5</v>
      </c>
      <c r="D282">
        <v>1</v>
      </c>
      <c r="E282" t="s">
        <v>37</v>
      </c>
      <c r="F282">
        <v>2</v>
      </c>
      <c r="G282">
        <v>2015</v>
      </c>
      <c r="H282">
        <v>26</v>
      </c>
      <c r="I282">
        <v>21.3</v>
      </c>
      <c r="J282">
        <v>0</v>
      </c>
      <c r="K282">
        <v>54.1</v>
      </c>
      <c r="L282">
        <v>0</v>
      </c>
      <c r="M282">
        <v>0.01</v>
      </c>
      <c r="N282">
        <v>0</v>
      </c>
      <c r="O282" s="1">
        <v>5.3109433962264096E-3</v>
      </c>
      <c r="P282">
        <v>0</v>
      </c>
      <c r="Q282">
        <v>0.42</v>
      </c>
      <c r="R282">
        <v>0</v>
      </c>
      <c r="S282">
        <v>79.58</v>
      </c>
      <c r="T282">
        <v>0.42</v>
      </c>
      <c r="U282">
        <v>0</v>
      </c>
      <c r="V282">
        <v>1.0900000000000001</v>
      </c>
      <c r="W282">
        <v>0</v>
      </c>
      <c r="X282">
        <v>0.57999999999999996</v>
      </c>
      <c r="Y282">
        <v>0</v>
      </c>
      <c r="Z282">
        <v>0.81</v>
      </c>
      <c r="AA282">
        <v>0</v>
      </c>
      <c r="AB282" t="s">
        <v>36</v>
      </c>
      <c r="AC282" t="s">
        <v>36</v>
      </c>
      <c r="AD282" t="s">
        <v>36</v>
      </c>
      <c r="AE282" t="s">
        <v>36</v>
      </c>
      <c r="AF282" t="s">
        <v>36</v>
      </c>
      <c r="AG282" t="s">
        <v>36</v>
      </c>
    </row>
    <row r="283" spans="1:33" x14ac:dyDescent="0.25">
      <c r="A283" t="s">
        <v>34</v>
      </c>
      <c r="B283">
        <v>4</v>
      </c>
      <c r="C283">
        <v>5</v>
      </c>
      <c r="D283">
        <v>1</v>
      </c>
      <c r="E283" t="s">
        <v>37</v>
      </c>
      <c r="F283">
        <v>2</v>
      </c>
      <c r="G283">
        <v>2016</v>
      </c>
      <c r="H283">
        <v>27</v>
      </c>
      <c r="I283">
        <v>21.3</v>
      </c>
      <c r="J283">
        <v>0</v>
      </c>
      <c r="K283">
        <v>54.1</v>
      </c>
      <c r="L283">
        <v>0</v>
      </c>
      <c r="M283">
        <v>0.01</v>
      </c>
      <c r="N283">
        <v>0</v>
      </c>
      <c r="O283" s="1">
        <v>5.3109433962264096E-3</v>
      </c>
      <c r="P283">
        <v>0</v>
      </c>
      <c r="Q283">
        <v>0.42</v>
      </c>
      <c r="R283">
        <v>0</v>
      </c>
      <c r="S283">
        <v>79.58</v>
      </c>
      <c r="T283">
        <v>0.42</v>
      </c>
      <c r="U283">
        <v>0</v>
      </c>
      <c r="V283">
        <v>1.0900000000000001</v>
      </c>
      <c r="W283">
        <v>0</v>
      </c>
      <c r="X283">
        <v>0.57999999999999996</v>
      </c>
      <c r="Y283">
        <v>0</v>
      </c>
      <c r="Z283">
        <v>0.81</v>
      </c>
      <c r="AA283">
        <v>0</v>
      </c>
      <c r="AB283" t="s">
        <v>36</v>
      </c>
      <c r="AC283" t="s">
        <v>36</v>
      </c>
      <c r="AD283" t="s">
        <v>36</v>
      </c>
      <c r="AE283" t="s">
        <v>36</v>
      </c>
      <c r="AF283" t="s">
        <v>36</v>
      </c>
      <c r="AG283" t="s">
        <v>36</v>
      </c>
    </row>
    <row r="284" spans="1:33" x14ac:dyDescent="0.25">
      <c r="A284" t="s">
        <v>34</v>
      </c>
      <c r="B284">
        <v>4</v>
      </c>
      <c r="C284">
        <v>5</v>
      </c>
      <c r="D284">
        <v>1</v>
      </c>
      <c r="E284" t="s">
        <v>37</v>
      </c>
      <c r="F284">
        <v>2</v>
      </c>
      <c r="G284">
        <v>2017</v>
      </c>
      <c r="H284">
        <v>28</v>
      </c>
      <c r="I284">
        <v>21.3</v>
      </c>
      <c r="J284">
        <v>0</v>
      </c>
      <c r="K284">
        <v>54.1</v>
      </c>
      <c r="L284">
        <v>0</v>
      </c>
      <c r="M284">
        <v>0.01</v>
      </c>
      <c r="N284">
        <v>0</v>
      </c>
      <c r="O284" s="1">
        <v>5.3109433962264096E-3</v>
      </c>
      <c r="P284">
        <v>0</v>
      </c>
      <c r="Q284">
        <v>0.42</v>
      </c>
      <c r="R284">
        <v>0</v>
      </c>
      <c r="S284">
        <v>79.58</v>
      </c>
      <c r="T284">
        <v>0.42</v>
      </c>
      <c r="U284">
        <v>0</v>
      </c>
      <c r="V284">
        <v>1.0900000000000001</v>
      </c>
      <c r="W284">
        <v>0</v>
      </c>
      <c r="X284">
        <v>0.57999999999999996</v>
      </c>
      <c r="Y284">
        <v>0</v>
      </c>
      <c r="Z284">
        <v>0.81</v>
      </c>
      <c r="AA284">
        <v>0</v>
      </c>
      <c r="AB284" t="s">
        <v>36</v>
      </c>
      <c r="AC284" t="s">
        <v>36</v>
      </c>
      <c r="AD284" t="s">
        <v>36</v>
      </c>
      <c r="AE284" t="s">
        <v>36</v>
      </c>
      <c r="AF284" t="s">
        <v>36</v>
      </c>
      <c r="AG284" t="s">
        <v>36</v>
      </c>
    </row>
    <row r="285" spans="1:33" x14ac:dyDescent="0.25">
      <c r="A285" t="s">
        <v>34</v>
      </c>
      <c r="B285">
        <v>4</v>
      </c>
      <c r="C285">
        <v>5</v>
      </c>
      <c r="D285">
        <v>1</v>
      </c>
      <c r="E285" t="s">
        <v>37</v>
      </c>
      <c r="F285">
        <v>2</v>
      </c>
      <c r="G285">
        <v>2018</v>
      </c>
      <c r="H285">
        <v>29</v>
      </c>
      <c r="I285">
        <v>21.3</v>
      </c>
      <c r="J285">
        <v>0</v>
      </c>
      <c r="K285">
        <v>54.1</v>
      </c>
      <c r="L285">
        <v>0</v>
      </c>
      <c r="M285">
        <v>0.01</v>
      </c>
      <c r="N285">
        <v>0</v>
      </c>
      <c r="O285" s="1">
        <v>5.3109433962264096E-3</v>
      </c>
      <c r="P285">
        <v>0</v>
      </c>
      <c r="Q285">
        <v>0.42</v>
      </c>
      <c r="R285">
        <v>0</v>
      </c>
      <c r="S285">
        <v>79.58</v>
      </c>
      <c r="T285">
        <v>0.42</v>
      </c>
      <c r="U285">
        <v>0</v>
      </c>
      <c r="V285">
        <v>1.0900000000000001</v>
      </c>
      <c r="W285">
        <v>0</v>
      </c>
      <c r="X285">
        <v>0.57999999999999996</v>
      </c>
      <c r="Y285">
        <v>0</v>
      </c>
      <c r="Z285">
        <v>0.81</v>
      </c>
      <c r="AA285">
        <v>0</v>
      </c>
      <c r="AB285" t="s">
        <v>36</v>
      </c>
      <c r="AC285" t="s">
        <v>36</v>
      </c>
      <c r="AD285" t="s">
        <v>36</v>
      </c>
      <c r="AE285" t="s">
        <v>36</v>
      </c>
      <c r="AF285" t="s">
        <v>36</v>
      </c>
      <c r="AG285" t="s">
        <v>36</v>
      </c>
    </row>
    <row r="286" spans="1:33" x14ac:dyDescent="0.25">
      <c r="A286" t="s">
        <v>34</v>
      </c>
      <c r="B286">
        <v>4</v>
      </c>
      <c r="C286">
        <v>5</v>
      </c>
      <c r="D286">
        <v>1</v>
      </c>
      <c r="E286" t="s">
        <v>37</v>
      </c>
      <c r="F286">
        <v>2</v>
      </c>
      <c r="G286">
        <v>2019</v>
      </c>
      <c r="H286">
        <v>30</v>
      </c>
      <c r="I286">
        <v>21.3</v>
      </c>
      <c r="J286">
        <v>0</v>
      </c>
      <c r="K286">
        <v>54.1</v>
      </c>
      <c r="L286">
        <v>0</v>
      </c>
      <c r="M286">
        <v>0.01</v>
      </c>
      <c r="N286">
        <v>0</v>
      </c>
      <c r="O286" s="1">
        <v>5.3109433962264096E-3</v>
      </c>
      <c r="P286">
        <v>0</v>
      </c>
      <c r="Q286">
        <v>0.42</v>
      </c>
      <c r="R286">
        <v>0</v>
      </c>
      <c r="S286">
        <v>79.58</v>
      </c>
      <c r="T286">
        <v>0.42</v>
      </c>
      <c r="U286">
        <v>0</v>
      </c>
      <c r="V286">
        <v>1.0900000000000001</v>
      </c>
      <c r="W286">
        <v>0</v>
      </c>
      <c r="X286">
        <v>0.57999999999999996</v>
      </c>
      <c r="Y286">
        <v>0</v>
      </c>
      <c r="Z286">
        <v>0.81</v>
      </c>
      <c r="AA286">
        <v>0</v>
      </c>
      <c r="AB286" t="s">
        <v>36</v>
      </c>
      <c r="AC286" t="s">
        <v>36</v>
      </c>
      <c r="AD286" t="s">
        <v>36</v>
      </c>
      <c r="AE286" t="s">
        <v>36</v>
      </c>
      <c r="AF286" t="s">
        <v>36</v>
      </c>
      <c r="AG286" t="s">
        <v>36</v>
      </c>
    </row>
    <row r="287" spans="1:33" x14ac:dyDescent="0.25">
      <c r="A287" t="s">
        <v>34</v>
      </c>
      <c r="B287">
        <v>4</v>
      </c>
      <c r="C287">
        <v>5</v>
      </c>
      <c r="D287">
        <v>1</v>
      </c>
      <c r="E287" t="s">
        <v>37</v>
      </c>
      <c r="F287">
        <v>2</v>
      </c>
      <c r="G287">
        <v>2020</v>
      </c>
      <c r="H287">
        <v>31</v>
      </c>
      <c r="I287">
        <v>21.3</v>
      </c>
      <c r="J287">
        <v>0</v>
      </c>
      <c r="K287">
        <v>54.1</v>
      </c>
      <c r="L287">
        <v>0</v>
      </c>
      <c r="M287">
        <v>0.01</v>
      </c>
      <c r="N287">
        <v>0</v>
      </c>
      <c r="O287" s="1">
        <v>5.3109433962264096E-3</v>
      </c>
      <c r="P287">
        <v>0</v>
      </c>
      <c r="Q287">
        <v>0.42</v>
      </c>
      <c r="R287">
        <v>0</v>
      </c>
      <c r="S287">
        <v>79.58</v>
      </c>
      <c r="T287">
        <v>0.42</v>
      </c>
      <c r="U287">
        <v>0</v>
      </c>
      <c r="V287">
        <v>1.0900000000000001</v>
      </c>
      <c r="W287">
        <v>0</v>
      </c>
      <c r="X287">
        <v>0.57999999999999996</v>
      </c>
      <c r="Y287">
        <v>0</v>
      </c>
      <c r="Z287">
        <v>0.81</v>
      </c>
      <c r="AA287">
        <v>0</v>
      </c>
      <c r="AB287" t="s">
        <v>36</v>
      </c>
      <c r="AC287" t="s">
        <v>36</v>
      </c>
      <c r="AD287" t="s">
        <v>36</v>
      </c>
      <c r="AE287" t="s">
        <v>36</v>
      </c>
      <c r="AF287" t="s">
        <v>36</v>
      </c>
      <c r="AG287" t="s">
        <v>36</v>
      </c>
    </row>
    <row r="288" spans="1:33" x14ac:dyDescent="0.25">
      <c r="A288" t="s">
        <v>34</v>
      </c>
      <c r="B288">
        <v>4</v>
      </c>
      <c r="C288">
        <v>5</v>
      </c>
      <c r="D288">
        <v>1</v>
      </c>
      <c r="E288" t="s">
        <v>37</v>
      </c>
      <c r="F288">
        <v>2</v>
      </c>
      <c r="G288">
        <v>2021</v>
      </c>
      <c r="H288">
        <v>32</v>
      </c>
      <c r="I288">
        <v>21.3</v>
      </c>
      <c r="J288">
        <v>0</v>
      </c>
      <c r="K288">
        <v>54.1</v>
      </c>
      <c r="L288">
        <v>0</v>
      </c>
      <c r="M288">
        <v>0.01</v>
      </c>
      <c r="N288">
        <v>0</v>
      </c>
      <c r="O288" s="1">
        <v>5.3109433962264096E-3</v>
      </c>
      <c r="P288">
        <v>0</v>
      </c>
      <c r="Q288">
        <v>0.42</v>
      </c>
      <c r="R288">
        <v>0</v>
      </c>
      <c r="S288">
        <v>79.58</v>
      </c>
      <c r="T288">
        <v>0.42</v>
      </c>
      <c r="U288">
        <v>0</v>
      </c>
      <c r="V288">
        <v>1.0900000000000001</v>
      </c>
      <c r="W288">
        <v>0</v>
      </c>
      <c r="X288">
        <v>0.57999999999999996</v>
      </c>
      <c r="Y288">
        <v>0</v>
      </c>
      <c r="Z288">
        <v>0.81</v>
      </c>
      <c r="AA288">
        <v>0</v>
      </c>
      <c r="AB288" t="s">
        <v>36</v>
      </c>
      <c r="AC288" t="s">
        <v>36</v>
      </c>
      <c r="AD288" t="s">
        <v>36</v>
      </c>
      <c r="AE288" t="s">
        <v>36</v>
      </c>
      <c r="AF288" t="s">
        <v>36</v>
      </c>
      <c r="AG288" t="s">
        <v>36</v>
      </c>
    </row>
    <row r="289" spans="1:33" x14ac:dyDescent="0.25">
      <c r="A289" t="s">
        <v>34</v>
      </c>
      <c r="B289">
        <v>4</v>
      </c>
      <c r="C289">
        <v>5</v>
      </c>
      <c r="D289">
        <v>1</v>
      </c>
      <c r="E289" t="s">
        <v>37</v>
      </c>
      <c r="F289">
        <v>2</v>
      </c>
      <c r="G289">
        <v>2022</v>
      </c>
      <c r="H289">
        <v>33</v>
      </c>
      <c r="I289">
        <v>21.3</v>
      </c>
      <c r="J289">
        <v>0</v>
      </c>
      <c r="K289">
        <v>54.1</v>
      </c>
      <c r="L289">
        <v>0</v>
      </c>
      <c r="M289">
        <v>0.01</v>
      </c>
      <c r="N289">
        <v>0</v>
      </c>
      <c r="O289">
        <v>5.3109433962264096E-3</v>
      </c>
      <c r="P289">
        <v>0</v>
      </c>
      <c r="Q289">
        <v>0.42</v>
      </c>
      <c r="R289">
        <v>0</v>
      </c>
      <c r="S289">
        <v>79.58</v>
      </c>
      <c r="T289">
        <v>0.42</v>
      </c>
      <c r="U289">
        <v>0</v>
      </c>
      <c r="V289">
        <v>1.0900000000000001</v>
      </c>
      <c r="W289">
        <v>0</v>
      </c>
      <c r="X289">
        <v>0.57999999999999996</v>
      </c>
      <c r="Y289">
        <v>0</v>
      </c>
      <c r="Z289">
        <v>0.81</v>
      </c>
      <c r="AA289">
        <f>'Worksheet1. Green Scenario EF'!AB98*0.45+0.55*'Worksheet1. Green Scenario EF'!AB483</f>
        <v>0</v>
      </c>
      <c r="AB289" t="s">
        <v>36</v>
      </c>
      <c r="AC289" t="s">
        <v>36</v>
      </c>
      <c r="AD289" t="s">
        <v>36</v>
      </c>
      <c r="AE289" t="s">
        <v>36</v>
      </c>
      <c r="AF289" t="s">
        <v>36</v>
      </c>
      <c r="AG289" t="s">
        <v>36</v>
      </c>
    </row>
    <row r="290" spans="1:33" x14ac:dyDescent="0.25">
      <c r="A290" t="s">
        <v>34</v>
      </c>
      <c r="B290">
        <v>4</v>
      </c>
      <c r="C290">
        <v>5</v>
      </c>
      <c r="D290">
        <v>1</v>
      </c>
      <c r="E290" t="s">
        <v>37</v>
      </c>
      <c r="F290">
        <v>2</v>
      </c>
      <c r="G290">
        <v>2023</v>
      </c>
      <c r="H290">
        <v>34</v>
      </c>
      <c r="I290">
        <v>21.3</v>
      </c>
      <c r="J290">
        <v>0</v>
      </c>
      <c r="K290">
        <v>54.1</v>
      </c>
      <c r="L290">
        <v>0</v>
      </c>
      <c r="M290">
        <v>0.01</v>
      </c>
      <c r="N290">
        <v>0</v>
      </c>
      <c r="O290" s="1">
        <v>5.3109433962264096E-3</v>
      </c>
      <c r="P290">
        <v>0</v>
      </c>
      <c r="Q290">
        <v>0.42</v>
      </c>
      <c r="R290">
        <v>0</v>
      </c>
      <c r="S290">
        <v>79.58</v>
      </c>
      <c r="T290">
        <v>0.42</v>
      </c>
      <c r="U290">
        <v>0</v>
      </c>
      <c r="V290">
        <v>1.0900000000000001</v>
      </c>
      <c r="W290">
        <v>0</v>
      </c>
      <c r="X290">
        <v>0.57999999999999996</v>
      </c>
      <c r="Y290">
        <v>0</v>
      </c>
      <c r="Z290">
        <v>0.81</v>
      </c>
      <c r="AA290">
        <f>'Worksheet1. Green Scenario EF'!AB99*0.55+0.45*'Worksheet1. Green Scenario EF'!AB484</f>
        <v>0</v>
      </c>
      <c r="AB290" t="s">
        <v>36</v>
      </c>
      <c r="AC290" t="s">
        <v>36</v>
      </c>
      <c r="AD290" t="s">
        <v>36</v>
      </c>
      <c r="AE290" t="s">
        <v>36</v>
      </c>
      <c r="AF290" t="s">
        <v>36</v>
      </c>
      <c r="AG290" t="s">
        <v>36</v>
      </c>
    </row>
    <row r="291" spans="1:33" x14ac:dyDescent="0.25">
      <c r="A291" t="s">
        <v>34</v>
      </c>
      <c r="B291">
        <v>4</v>
      </c>
      <c r="C291">
        <v>5</v>
      </c>
      <c r="D291">
        <v>1</v>
      </c>
      <c r="E291" t="s">
        <v>37</v>
      </c>
      <c r="F291">
        <v>2</v>
      </c>
      <c r="G291">
        <v>2024</v>
      </c>
      <c r="H291">
        <v>35</v>
      </c>
      <c r="I291">
        <v>21.3</v>
      </c>
      <c r="J291">
        <v>0</v>
      </c>
      <c r="K291">
        <v>54.1</v>
      </c>
      <c r="L291">
        <v>0</v>
      </c>
      <c r="M291">
        <v>0.01</v>
      </c>
      <c r="N291">
        <v>0</v>
      </c>
      <c r="O291" s="1">
        <v>5.3109433962264096E-3</v>
      </c>
      <c r="P291">
        <v>0</v>
      </c>
      <c r="Q291">
        <v>0.42</v>
      </c>
      <c r="R291">
        <v>0</v>
      </c>
      <c r="S291">
        <v>79.58</v>
      </c>
      <c r="T291">
        <v>0.42</v>
      </c>
      <c r="U291">
        <v>0</v>
      </c>
      <c r="V291">
        <v>1.0900000000000001</v>
      </c>
      <c r="W291">
        <v>0</v>
      </c>
      <c r="X291">
        <v>0.57999999999999996</v>
      </c>
      <c r="Y291">
        <v>0</v>
      </c>
      <c r="Z291">
        <v>0.81</v>
      </c>
      <c r="AA291">
        <f>'Worksheet1. Green Scenario EF'!AB100*0.65+0.35*'Worksheet1. Green Scenario EF'!AB485</f>
        <v>0</v>
      </c>
      <c r="AB291" t="s">
        <v>36</v>
      </c>
      <c r="AC291" t="s">
        <v>36</v>
      </c>
      <c r="AD291" t="s">
        <v>36</v>
      </c>
      <c r="AE291" t="s">
        <v>36</v>
      </c>
      <c r="AF291" t="s">
        <v>36</v>
      </c>
      <c r="AG291" t="s">
        <v>36</v>
      </c>
    </row>
    <row r="292" spans="1:33" x14ac:dyDescent="0.25">
      <c r="A292" t="s">
        <v>34</v>
      </c>
      <c r="B292">
        <v>4</v>
      </c>
      <c r="C292">
        <v>5</v>
      </c>
      <c r="D292">
        <v>1</v>
      </c>
      <c r="E292" t="s">
        <v>37</v>
      </c>
      <c r="F292">
        <v>2</v>
      </c>
      <c r="G292">
        <v>2025</v>
      </c>
      <c r="H292">
        <v>36</v>
      </c>
      <c r="I292">
        <v>21.3</v>
      </c>
      <c r="J292">
        <v>0</v>
      </c>
      <c r="K292">
        <v>54.1</v>
      </c>
      <c r="L292">
        <v>0</v>
      </c>
      <c r="M292">
        <v>0.01</v>
      </c>
      <c r="N292">
        <v>0</v>
      </c>
      <c r="O292" s="1">
        <v>5.3109433962264096E-3</v>
      </c>
      <c r="P292">
        <v>0</v>
      </c>
      <c r="Q292">
        <v>0.42</v>
      </c>
      <c r="R292">
        <v>0</v>
      </c>
      <c r="S292">
        <v>79.58</v>
      </c>
      <c r="T292">
        <v>0.42</v>
      </c>
      <c r="U292">
        <v>0</v>
      </c>
      <c r="V292">
        <v>1.0900000000000001</v>
      </c>
      <c r="W292">
        <v>0</v>
      </c>
      <c r="X292">
        <v>0.57999999999999996</v>
      </c>
      <c r="Y292">
        <v>0</v>
      </c>
      <c r="Z292">
        <v>0.81</v>
      </c>
      <c r="AA292">
        <f>'Worksheet1. Green Scenario EF'!AB101*0.75+0.25*'Worksheet1. Green Scenario EF'!AB486</f>
        <v>0</v>
      </c>
      <c r="AB292" t="s">
        <v>36</v>
      </c>
      <c r="AC292" t="s">
        <v>36</v>
      </c>
      <c r="AD292" t="s">
        <v>36</v>
      </c>
      <c r="AE292" t="s">
        <v>36</v>
      </c>
      <c r="AF292" t="s">
        <v>36</v>
      </c>
      <c r="AG292" t="s">
        <v>36</v>
      </c>
    </row>
    <row r="293" spans="1:33" x14ac:dyDescent="0.25">
      <c r="A293" t="s">
        <v>34</v>
      </c>
      <c r="B293">
        <v>4</v>
      </c>
      <c r="C293">
        <v>5</v>
      </c>
      <c r="D293">
        <v>1</v>
      </c>
      <c r="E293" t="s">
        <v>37</v>
      </c>
      <c r="F293">
        <v>2</v>
      </c>
      <c r="G293">
        <v>2026</v>
      </c>
      <c r="H293">
        <v>37</v>
      </c>
      <c r="I293">
        <v>21.3</v>
      </c>
      <c r="J293">
        <v>0</v>
      </c>
      <c r="K293">
        <v>54.1</v>
      </c>
      <c r="L293">
        <v>0</v>
      </c>
      <c r="M293">
        <v>0.01</v>
      </c>
      <c r="N293">
        <v>0</v>
      </c>
      <c r="O293" s="1">
        <v>5.3109433962264096E-3</v>
      </c>
      <c r="P293">
        <v>0</v>
      </c>
      <c r="Q293">
        <v>0.42</v>
      </c>
      <c r="R293">
        <v>0</v>
      </c>
      <c r="S293">
        <v>79.58</v>
      </c>
      <c r="T293">
        <v>0.42</v>
      </c>
      <c r="U293">
        <v>0</v>
      </c>
      <c r="V293">
        <v>1.0900000000000001</v>
      </c>
      <c r="W293">
        <v>0</v>
      </c>
      <c r="X293">
        <v>0.57999999999999996</v>
      </c>
      <c r="Y293">
        <v>0</v>
      </c>
      <c r="Z293">
        <v>0.81</v>
      </c>
      <c r="AA293">
        <f>'Worksheet1. Green Scenario EF'!AB102*0.85+0.15*'Worksheet1. Green Scenario EF'!AB487</f>
        <v>0</v>
      </c>
      <c r="AB293" t="s">
        <v>36</v>
      </c>
      <c r="AC293" t="s">
        <v>36</v>
      </c>
      <c r="AD293" t="s">
        <v>36</v>
      </c>
      <c r="AE293" t="s">
        <v>36</v>
      </c>
      <c r="AF293" t="s">
        <v>36</v>
      </c>
      <c r="AG293" t="s">
        <v>36</v>
      </c>
    </row>
    <row r="294" spans="1:33" x14ac:dyDescent="0.25">
      <c r="A294" t="s">
        <v>34</v>
      </c>
      <c r="B294">
        <v>4</v>
      </c>
      <c r="C294">
        <v>5</v>
      </c>
      <c r="D294">
        <v>1</v>
      </c>
      <c r="E294" t="s">
        <v>37</v>
      </c>
      <c r="F294">
        <v>2</v>
      </c>
      <c r="G294">
        <v>2027</v>
      </c>
      <c r="H294">
        <v>38</v>
      </c>
      <c r="I294">
        <v>21.3</v>
      </c>
      <c r="J294">
        <v>0</v>
      </c>
      <c r="K294">
        <v>54.1</v>
      </c>
      <c r="L294">
        <v>0</v>
      </c>
      <c r="M294">
        <v>0.01</v>
      </c>
      <c r="N294">
        <v>0</v>
      </c>
      <c r="O294" s="1">
        <v>5.3109433962264096E-3</v>
      </c>
      <c r="P294">
        <v>0</v>
      </c>
      <c r="Q294">
        <v>0.42</v>
      </c>
      <c r="R294">
        <v>0</v>
      </c>
      <c r="S294">
        <v>79.58</v>
      </c>
      <c r="T294">
        <f>'Worksheet1. Green Scenario EF'!U488*0+1*'Worksheet1. Green Scenario EF'!U1259</f>
        <v>0.26250000000000001</v>
      </c>
      <c r="U294">
        <f>'Worksheet1. Green Scenario EF'!V488*0+1*'Worksheet1. Green Scenario EF'!V1259</f>
        <v>0</v>
      </c>
      <c r="V294">
        <f>'Worksheet1. Green Scenario EF'!W488*0+1*'Worksheet1. Green Scenario EF'!W1259</f>
        <v>0.72499999999999998</v>
      </c>
      <c r="W294">
        <f>'Worksheet1. Green Scenario EF'!X488*0+1*'Worksheet1. Green Scenario EF'!X1259</f>
        <v>0</v>
      </c>
      <c r="X294">
        <f>'Worksheet1. Green Scenario EF'!Y488*0+1*'Worksheet1. Green Scenario EF'!Y1259</f>
        <v>0.38750000000000001</v>
      </c>
      <c r="Y294">
        <f>'Worksheet1. Green Scenario EF'!Z488*0+1*'Worksheet1. Green Scenario EF'!Z1259</f>
        <v>0</v>
      </c>
      <c r="Z294">
        <f>'Worksheet1. Green Scenario EF'!AA488*0+1*'Worksheet1. Green Scenario EF'!AA1259</f>
        <v>2.2499999999999999E-2</v>
      </c>
      <c r="AA294">
        <f>'Worksheet1. Green Scenario EF'!AB103*0.95+0.05*'Worksheet1. Green Scenario EF'!AB488</f>
        <v>0</v>
      </c>
      <c r="AB294" t="s">
        <v>36</v>
      </c>
      <c r="AC294" t="s">
        <v>36</v>
      </c>
      <c r="AD294" t="s">
        <v>36</v>
      </c>
      <c r="AE294" t="s">
        <v>36</v>
      </c>
      <c r="AF294" t="s">
        <v>36</v>
      </c>
      <c r="AG294" t="s">
        <v>36</v>
      </c>
    </row>
    <row r="295" spans="1:33" x14ac:dyDescent="0.25">
      <c r="A295" t="s">
        <v>34</v>
      </c>
      <c r="B295">
        <v>4</v>
      </c>
      <c r="C295">
        <v>5</v>
      </c>
      <c r="D295">
        <v>1</v>
      </c>
      <c r="E295" t="s">
        <v>37</v>
      </c>
      <c r="F295">
        <v>2</v>
      </c>
      <c r="G295">
        <v>2028</v>
      </c>
      <c r="H295">
        <v>39</v>
      </c>
      <c r="I295">
        <v>21.3</v>
      </c>
      <c r="J295">
        <v>0</v>
      </c>
      <c r="K295">
        <v>54.1</v>
      </c>
      <c r="L295">
        <v>0</v>
      </c>
      <c r="M295">
        <v>0.01</v>
      </c>
      <c r="N295">
        <v>0</v>
      </c>
      <c r="O295" s="1">
        <v>5.3109433962264096E-3</v>
      </c>
      <c r="P295">
        <v>0</v>
      </c>
      <c r="Q295">
        <v>0.42</v>
      </c>
      <c r="R295">
        <v>0</v>
      </c>
      <c r="S295">
        <v>79.58</v>
      </c>
      <c r="T295">
        <f>'Worksheet1. Green Scenario EF'!U489*0+1*'Worksheet1. Green Scenario EF'!U1260</f>
        <v>0.26250000000000001</v>
      </c>
      <c r="U295">
        <f>'Worksheet1. Green Scenario EF'!V489*0+1*'Worksheet1. Green Scenario EF'!V1260</f>
        <v>0</v>
      </c>
      <c r="V295">
        <f>'Worksheet1. Green Scenario EF'!W489*0+1*'Worksheet1. Green Scenario EF'!W1260</f>
        <v>0.72499999999999998</v>
      </c>
      <c r="W295">
        <f>'Worksheet1. Green Scenario EF'!X489*0+1*'Worksheet1. Green Scenario EF'!X1260</f>
        <v>0</v>
      </c>
      <c r="X295">
        <f>'Worksheet1. Green Scenario EF'!Y489*0+1*'Worksheet1. Green Scenario EF'!Y1260</f>
        <v>0.38750000000000001</v>
      </c>
      <c r="Y295">
        <f>'Worksheet1. Green Scenario EF'!Z489*0+1*'Worksheet1. Green Scenario EF'!Z1260</f>
        <v>0</v>
      </c>
      <c r="Z295">
        <f>'Worksheet1. Green Scenario EF'!AA489*0+1*'Worksheet1. Green Scenario EF'!AA1260</f>
        <v>2.2499999999999999E-2</v>
      </c>
      <c r="AA295">
        <f>'Worksheet1. Green Scenario EF'!AB104*1+0*'Worksheet1. Green Scenario EF'!AB489</f>
        <v>0</v>
      </c>
      <c r="AB295" t="s">
        <v>36</v>
      </c>
      <c r="AC295" t="s">
        <v>36</v>
      </c>
      <c r="AD295" t="s">
        <v>36</v>
      </c>
      <c r="AE295" t="s">
        <v>36</v>
      </c>
      <c r="AF295" t="s">
        <v>36</v>
      </c>
      <c r="AG295" t="s">
        <v>36</v>
      </c>
    </row>
    <row r="296" spans="1:33" x14ac:dyDescent="0.25">
      <c r="A296" t="s">
        <v>34</v>
      </c>
      <c r="B296">
        <v>4</v>
      </c>
      <c r="C296">
        <v>5</v>
      </c>
      <c r="D296">
        <v>1</v>
      </c>
      <c r="E296" t="s">
        <v>37</v>
      </c>
      <c r="F296">
        <v>2</v>
      </c>
      <c r="G296">
        <v>2029</v>
      </c>
      <c r="H296">
        <v>40</v>
      </c>
      <c r="I296">
        <v>21.3</v>
      </c>
      <c r="J296">
        <v>0</v>
      </c>
      <c r="K296">
        <v>54.1</v>
      </c>
      <c r="L296">
        <v>0</v>
      </c>
      <c r="M296">
        <v>0.01</v>
      </c>
      <c r="N296">
        <v>0</v>
      </c>
      <c r="O296" s="1">
        <v>5.3109433962264096E-3</v>
      </c>
      <c r="P296">
        <v>0</v>
      </c>
      <c r="Q296">
        <v>0.42</v>
      </c>
      <c r="R296">
        <v>0</v>
      </c>
      <c r="S296">
        <v>79.58</v>
      </c>
      <c r="T296">
        <f>'Worksheet1. Green Scenario EF'!U490*0+1*'Worksheet1. Green Scenario EF'!U1261</f>
        <v>0.26250000000000001</v>
      </c>
      <c r="U296">
        <f>'Worksheet1. Green Scenario EF'!V490*0+1*'Worksheet1. Green Scenario EF'!V1261</f>
        <v>0</v>
      </c>
      <c r="V296">
        <f>'Worksheet1. Green Scenario EF'!W490*0+1*'Worksheet1. Green Scenario EF'!W1261</f>
        <v>0.72499999999999998</v>
      </c>
      <c r="W296">
        <f>'Worksheet1. Green Scenario EF'!X490*0+1*'Worksheet1. Green Scenario EF'!X1261</f>
        <v>0</v>
      </c>
      <c r="X296">
        <f>'Worksheet1. Green Scenario EF'!Y490*0+1*'Worksheet1. Green Scenario EF'!Y1261</f>
        <v>0.38750000000000001</v>
      </c>
      <c r="Y296">
        <f>'Worksheet1. Green Scenario EF'!Z490*0+1*'Worksheet1. Green Scenario EF'!Z1261</f>
        <v>0</v>
      </c>
      <c r="Z296">
        <f>'Worksheet1. Green Scenario EF'!AA490*0+1*'Worksheet1. Green Scenario EF'!AA1261</f>
        <v>2.2499999999999999E-2</v>
      </c>
      <c r="AA296">
        <f>'Worksheet1. Green Scenario EF'!AB105*1+0*'Worksheet1. Green Scenario EF'!AB490</f>
        <v>0</v>
      </c>
      <c r="AB296" t="s">
        <v>36</v>
      </c>
      <c r="AC296" t="s">
        <v>36</v>
      </c>
      <c r="AD296" t="s">
        <v>36</v>
      </c>
      <c r="AE296" t="s">
        <v>36</v>
      </c>
      <c r="AF296" t="s">
        <v>36</v>
      </c>
      <c r="AG296" t="s">
        <v>36</v>
      </c>
    </row>
    <row r="297" spans="1:33" x14ac:dyDescent="0.25">
      <c r="A297" t="s">
        <v>34</v>
      </c>
      <c r="B297">
        <v>4</v>
      </c>
      <c r="C297">
        <v>5</v>
      </c>
      <c r="D297">
        <v>1</v>
      </c>
      <c r="E297" t="s">
        <v>37</v>
      </c>
      <c r="F297">
        <v>2</v>
      </c>
      <c r="G297">
        <v>2030</v>
      </c>
      <c r="H297">
        <v>41</v>
      </c>
      <c r="I297">
        <v>21.3</v>
      </c>
      <c r="J297">
        <v>0</v>
      </c>
      <c r="K297">
        <v>54.1</v>
      </c>
      <c r="L297">
        <v>0</v>
      </c>
      <c r="M297">
        <v>0.01</v>
      </c>
      <c r="N297">
        <v>0</v>
      </c>
      <c r="O297" s="1">
        <v>5.3109433962264096E-3</v>
      </c>
      <c r="P297">
        <v>0</v>
      </c>
      <c r="Q297">
        <v>0.42</v>
      </c>
      <c r="R297">
        <v>0</v>
      </c>
      <c r="S297">
        <v>79.58</v>
      </c>
      <c r="T297">
        <f>'Worksheet1. Green Scenario EF'!U491*0+1*'Worksheet1. Green Scenario EF'!U1262</f>
        <v>0.26250000000000001</v>
      </c>
      <c r="U297">
        <f>'Worksheet1. Green Scenario EF'!V491*0+1*'Worksheet1. Green Scenario EF'!V1262</f>
        <v>0</v>
      </c>
      <c r="V297">
        <f>'Worksheet1. Green Scenario EF'!W491*0+1*'Worksheet1. Green Scenario EF'!W1262</f>
        <v>0.72499999999999998</v>
      </c>
      <c r="W297">
        <f>'Worksheet1. Green Scenario EF'!X491*0+1*'Worksheet1. Green Scenario EF'!X1262</f>
        <v>0</v>
      </c>
      <c r="X297">
        <f>'Worksheet1. Green Scenario EF'!Y491*0+1*'Worksheet1. Green Scenario EF'!Y1262</f>
        <v>0.38750000000000001</v>
      </c>
      <c r="Y297">
        <f>'Worksheet1. Green Scenario EF'!Z491*0+1*'Worksheet1. Green Scenario EF'!Z1262</f>
        <v>0</v>
      </c>
      <c r="Z297">
        <f>'Worksheet1. Green Scenario EF'!AA491*0+1*'Worksheet1. Green Scenario EF'!AA1262</f>
        <v>2.2499999999999999E-2</v>
      </c>
      <c r="AA297">
        <f>'Worksheet1. Green Scenario EF'!AB106*1+0*'Worksheet1. Green Scenario EF'!AB491</f>
        <v>0</v>
      </c>
      <c r="AB297" t="s">
        <v>36</v>
      </c>
      <c r="AC297" t="s">
        <v>36</v>
      </c>
      <c r="AD297" t="s">
        <v>36</v>
      </c>
      <c r="AE297" t="s">
        <v>36</v>
      </c>
      <c r="AF297" t="s">
        <v>36</v>
      </c>
      <c r="AG297" t="s">
        <v>36</v>
      </c>
    </row>
    <row r="298" spans="1:33" x14ac:dyDescent="0.25">
      <c r="A298" t="s">
        <v>34</v>
      </c>
      <c r="B298">
        <v>4</v>
      </c>
      <c r="C298">
        <v>5</v>
      </c>
      <c r="D298">
        <v>1</v>
      </c>
      <c r="E298" t="s">
        <v>37</v>
      </c>
      <c r="F298">
        <v>2</v>
      </c>
      <c r="G298">
        <v>2031</v>
      </c>
      <c r="H298">
        <v>42</v>
      </c>
      <c r="I298">
        <v>21.3</v>
      </c>
      <c r="J298">
        <v>0</v>
      </c>
      <c r="K298">
        <v>54.1</v>
      </c>
      <c r="L298">
        <v>0</v>
      </c>
      <c r="M298">
        <v>0.01</v>
      </c>
      <c r="N298">
        <v>0</v>
      </c>
      <c r="O298" s="1">
        <v>5.3109433962264096E-3</v>
      </c>
      <c r="P298">
        <v>0</v>
      </c>
      <c r="Q298">
        <v>0.42</v>
      </c>
      <c r="R298">
        <v>0</v>
      </c>
      <c r="S298">
        <v>79.58</v>
      </c>
      <c r="T298">
        <f>'Worksheet1. Green Scenario EF'!U492*0+1*'Worksheet1. Green Scenario EF'!U1263</f>
        <v>0.26250000000000001</v>
      </c>
      <c r="U298">
        <f>'Worksheet1. Green Scenario EF'!V492*0+1*'Worksheet1. Green Scenario EF'!V1263</f>
        <v>0</v>
      </c>
      <c r="V298">
        <f>'Worksheet1. Green Scenario EF'!W492*0+1*'Worksheet1. Green Scenario EF'!W1263</f>
        <v>0.72499999999999998</v>
      </c>
      <c r="W298">
        <f>'Worksheet1. Green Scenario EF'!X492*0+1*'Worksheet1. Green Scenario EF'!X1263</f>
        <v>0</v>
      </c>
      <c r="X298">
        <f>'Worksheet1. Green Scenario EF'!Y492*0+1*'Worksheet1. Green Scenario EF'!Y1263</f>
        <v>0.38750000000000001</v>
      </c>
      <c r="Y298">
        <f>'Worksheet1. Green Scenario EF'!Z492*0+1*'Worksheet1. Green Scenario EF'!Z1263</f>
        <v>0</v>
      </c>
      <c r="Z298">
        <f>'Worksheet1. Green Scenario EF'!AA492*0+1*'Worksheet1. Green Scenario EF'!AA1263</f>
        <v>2.2499999999999999E-2</v>
      </c>
      <c r="AA298">
        <f>'Worksheet1. Green Scenario EF'!AB107*1+0*'Worksheet1. Green Scenario EF'!AB492</f>
        <v>0</v>
      </c>
      <c r="AB298" t="s">
        <v>36</v>
      </c>
      <c r="AC298" t="s">
        <v>36</v>
      </c>
      <c r="AD298" t="s">
        <v>36</v>
      </c>
      <c r="AE298" t="s">
        <v>36</v>
      </c>
      <c r="AF298" t="s">
        <v>36</v>
      </c>
      <c r="AG298" t="s">
        <v>36</v>
      </c>
    </row>
    <row r="299" spans="1:33" x14ac:dyDescent="0.25">
      <c r="A299" t="s">
        <v>34</v>
      </c>
      <c r="B299">
        <v>4</v>
      </c>
      <c r="C299">
        <v>5</v>
      </c>
      <c r="D299">
        <v>1</v>
      </c>
      <c r="E299" t="s">
        <v>37</v>
      </c>
      <c r="F299">
        <v>2</v>
      </c>
      <c r="G299">
        <v>2032</v>
      </c>
      <c r="H299">
        <v>43</v>
      </c>
      <c r="I299">
        <v>21.3</v>
      </c>
      <c r="J299">
        <v>0</v>
      </c>
      <c r="K299">
        <v>54.1</v>
      </c>
      <c r="L299">
        <v>0</v>
      </c>
      <c r="M299">
        <v>0.01</v>
      </c>
      <c r="N299">
        <v>0</v>
      </c>
      <c r="O299" s="1">
        <v>5.3109433962264096E-3</v>
      </c>
      <c r="P299">
        <v>0</v>
      </c>
      <c r="Q299">
        <v>0.42</v>
      </c>
      <c r="R299">
        <v>0</v>
      </c>
      <c r="S299">
        <v>79.58</v>
      </c>
      <c r="T299">
        <f>'Worksheet1. Green Scenario EF'!U493*0+1*'Worksheet1. Green Scenario EF'!U1264</f>
        <v>0.26250000000000001</v>
      </c>
      <c r="U299">
        <f>'Worksheet1. Green Scenario EF'!V493*0+1*'Worksheet1. Green Scenario EF'!V1264</f>
        <v>0</v>
      </c>
      <c r="V299">
        <f>'Worksheet1. Green Scenario EF'!W493*0+1*'Worksheet1. Green Scenario EF'!W1264</f>
        <v>0.72499999999999998</v>
      </c>
      <c r="W299">
        <f>'Worksheet1. Green Scenario EF'!X493*0+1*'Worksheet1. Green Scenario EF'!X1264</f>
        <v>0</v>
      </c>
      <c r="X299">
        <f>'Worksheet1. Green Scenario EF'!Y493*0+1*'Worksheet1. Green Scenario EF'!Y1264</f>
        <v>0.38750000000000001</v>
      </c>
      <c r="Y299">
        <f>'Worksheet1. Green Scenario EF'!Z493*0+1*'Worksheet1. Green Scenario EF'!Z1264</f>
        <v>0</v>
      </c>
      <c r="Z299">
        <f>'Worksheet1. Green Scenario EF'!AA493*0+1*'Worksheet1. Green Scenario EF'!AA1264</f>
        <v>2.2499999999999999E-2</v>
      </c>
      <c r="AA299">
        <f>'Worksheet1. Green Scenario EF'!AB108*1+0*'Worksheet1. Green Scenario EF'!AB493</f>
        <v>0</v>
      </c>
      <c r="AB299" t="s">
        <v>36</v>
      </c>
      <c r="AC299" t="s">
        <v>36</v>
      </c>
      <c r="AD299" t="s">
        <v>36</v>
      </c>
      <c r="AE299" t="s">
        <v>36</v>
      </c>
      <c r="AF299" t="s">
        <v>36</v>
      </c>
      <c r="AG299" t="s">
        <v>36</v>
      </c>
    </row>
    <row r="300" spans="1:33" x14ac:dyDescent="0.25">
      <c r="A300" t="s">
        <v>34</v>
      </c>
      <c r="B300">
        <v>4</v>
      </c>
      <c r="C300">
        <v>5</v>
      </c>
      <c r="D300">
        <v>1</v>
      </c>
      <c r="E300" t="s">
        <v>37</v>
      </c>
      <c r="F300">
        <v>2</v>
      </c>
      <c r="G300">
        <v>2033</v>
      </c>
      <c r="H300">
        <v>44</v>
      </c>
      <c r="I300">
        <v>21.3</v>
      </c>
      <c r="J300">
        <v>0</v>
      </c>
      <c r="K300">
        <v>54.1</v>
      </c>
      <c r="L300">
        <v>0</v>
      </c>
      <c r="M300">
        <v>0.01</v>
      </c>
      <c r="N300">
        <v>0</v>
      </c>
      <c r="O300" s="1">
        <v>5.3109433962264096E-3</v>
      </c>
      <c r="P300">
        <v>0</v>
      </c>
      <c r="Q300">
        <v>0.42</v>
      </c>
      <c r="R300">
        <v>0</v>
      </c>
      <c r="S300">
        <v>79.58</v>
      </c>
      <c r="T300">
        <f>'Worksheet1. Green Scenario EF'!U494*0+1*'Worksheet1. Green Scenario EF'!U1265</f>
        <v>0.26250000000000001</v>
      </c>
      <c r="U300">
        <f>'Worksheet1. Green Scenario EF'!V494*0+1*'Worksheet1. Green Scenario EF'!V1265</f>
        <v>0</v>
      </c>
      <c r="V300">
        <f>'Worksheet1. Green Scenario EF'!W494*0+1*'Worksheet1. Green Scenario EF'!W1265</f>
        <v>0.72499999999999998</v>
      </c>
      <c r="W300">
        <f>'Worksheet1. Green Scenario EF'!X494*0+1*'Worksheet1. Green Scenario EF'!X1265</f>
        <v>0</v>
      </c>
      <c r="X300">
        <f>'Worksheet1. Green Scenario EF'!Y494*0+1*'Worksheet1. Green Scenario EF'!Y1265</f>
        <v>0.38750000000000001</v>
      </c>
      <c r="Y300">
        <f>'Worksheet1. Green Scenario EF'!Z494*0+1*'Worksheet1. Green Scenario EF'!Z1265</f>
        <v>0</v>
      </c>
      <c r="Z300">
        <f>'Worksheet1. Green Scenario EF'!AA494*0+1*'Worksheet1. Green Scenario EF'!AA1265</f>
        <v>2.2499999999999999E-2</v>
      </c>
      <c r="AA300">
        <f>'Worksheet1. Green Scenario EF'!AB109*1+0*'Worksheet1. Green Scenario EF'!AB494</f>
        <v>0</v>
      </c>
      <c r="AB300" t="s">
        <v>36</v>
      </c>
      <c r="AC300" t="s">
        <v>36</v>
      </c>
      <c r="AD300" t="s">
        <v>36</v>
      </c>
      <c r="AE300" t="s">
        <v>36</v>
      </c>
      <c r="AF300" t="s">
        <v>36</v>
      </c>
      <c r="AG300" t="s">
        <v>36</v>
      </c>
    </row>
    <row r="301" spans="1:33" x14ac:dyDescent="0.25">
      <c r="A301" t="s">
        <v>34</v>
      </c>
      <c r="B301">
        <v>4</v>
      </c>
      <c r="C301">
        <v>5</v>
      </c>
      <c r="D301">
        <v>1</v>
      </c>
      <c r="E301" t="s">
        <v>37</v>
      </c>
      <c r="F301">
        <v>2</v>
      </c>
      <c r="G301">
        <v>2034</v>
      </c>
      <c r="H301">
        <v>45</v>
      </c>
      <c r="I301">
        <v>21.3</v>
      </c>
      <c r="J301">
        <v>0</v>
      </c>
      <c r="K301">
        <v>54.1</v>
      </c>
      <c r="L301">
        <v>0</v>
      </c>
      <c r="M301">
        <v>0.01</v>
      </c>
      <c r="N301">
        <v>0</v>
      </c>
      <c r="O301" s="1">
        <v>5.3109433962264096E-3</v>
      </c>
      <c r="P301">
        <v>0</v>
      </c>
      <c r="Q301">
        <v>0.42</v>
      </c>
      <c r="R301">
        <v>0</v>
      </c>
      <c r="S301">
        <v>79.58</v>
      </c>
      <c r="T301">
        <f>'Worksheet1. Green Scenario EF'!U495*0+1*'Worksheet1. Green Scenario EF'!U1266</f>
        <v>0.26250000000000001</v>
      </c>
      <c r="U301">
        <f>'Worksheet1. Green Scenario EF'!V495*0+1*'Worksheet1. Green Scenario EF'!V1266</f>
        <v>0</v>
      </c>
      <c r="V301">
        <f>'Worksheet1. Green Scenario EF'!W495*0+1*'Worksheet1. Green Scenario EF'!W1266</f>
        <v>0.72499999999999998</v>
      </c>
      <c r="W301">
        <f>'Worksheet1. Green Scenario EF'!X495*0+1*'Worksheet1. Green Scenario EF'!X1266</f>
        <v>0</v>
      </c>
      <c r="X301">
        <f>'Worksheet1. Green Scenario EF'!Y495*0+1*'Worksheet1. Green Scenario EF'!Y1266</f>
        <v>0.38750000000000001</v>
      </c>
      <c r="Y301">
        <f>'Worksheet1. Green Scenario EF'!Z495*0+1*'Worksheet1. Green Scenario EF'!Z1266</f>
        <v>0</v>
      </c>
      <c r="Z301">
        <f>'Worksheet1. Green Scenario EF'!AA495*0+1*'Worksheet1. Green Scenario EF'!AA1266</f>
        <v>2.2499999999999999E-2</v>
      </c>
      <c r="AA301">
        <f>'Worksheet1. Green Scenario EF'!AB110*1+0*'Worksheet1. Green Scenario EF'!AB495</f>
        <v>0</v>
      </c>
      <c r="AB301" t="s">
        <v>36</v>
      </c>
      <c r="AC301" t="s">
        <v>36</v>
      </c>
      <c r="AD301" t="s">
        <v>36</v>
      </c>
      <c r="AE301" t="s">
        <v>36</v>
      </c>
      <c r="AF301" t="s">
        <v>36</v>
      </c>
      <c r="AG301" t="s">
        <v>36</v>
      </c>
    </row>
    <row r="302" spans="1:33" x14ac:dyDescent="0.25">
      <c r="A302" t="s">
        <v>34</v>
      </c>
      <c r="B302">
        <v>4</v>
      </c>
      <c r="C302">
        <v>5</v>
      </c>
      <c r="D302">
        <v>1</v>
      </c>
      <c r="E302" t="s">
        <v>37</v>
      </c>
      <c r="F302">
        <v>2</v>
      </c>
      <c r="G302">
        <v>2035</v>
      </c>
      <c r="H302">
        <v>46</v>
      </c>
      <c r="I302">
        <v>21.3</v>
      </c>
      <c r="J302">
        <v>0</v>
      </c>
      <c r="K302">
        <v>54.1</v>
      </c>
      <c r="L302">
        <v>0</v>
      </c>
      <c r="M302">
        <v>0.01</v>
      </c>
      <c r="N302">
        <v>0</v>
      </c>
      <c r="O302" s="1">
        <v>5.3109433962264096E-3</v>
      </c>
      <c r="P302">
        <v>0</v>
      </c>
      <c r="Q302">
        <v>0.42</v>
      </c>
      <c r="R302">
        <v>0</v>
      </c>
      <c r="S302">
        <v>79.58</v>
      </c>
      <c r="T302">
        <f>'Worksheet1. Green Scenario EF'!U496*0+1*'Worksheet1. Green Scenario EF'!U1267</f>
        <v>0.26250000000000001</v>
      </c>
      <c r="U302">
        <f>'Worksheet1. Green Scenario EF'!V496*0+1*'Worksheet1. Green Scenario EF'!V1267</f>
        <v>0</v>
      </c>
      <c r="V302">
        <f>'Worksheet1. Green Scenario EF'!W496*0+1*'Worksheet1. Green Scenario EF'!W1267</f>
        <v>0.72499999999999998</v>
      </c>
      <c r="W302">
        <f>'Worksheet1. Green Scenario EF'!X496*0+1*'Worksheet1. Green Scenario EF'!X1267</f>
        <v>0</v>
      </c>
      <c r="X302">
        <f>'Worksheet1. Green Scenario EF'!Y496*0+1*'Worksheet1. Green Scenario EF'!Y1267</f>
        <v>0.38750000000000001</v>
      </c>
      <c r="Y302">
        <f>'Worksheet1. Green Scenario EF'!Z496*0+1*'Worksheet1. Green Scenario EF'!Z1267</f>
        <v>0</v>
      </c>
      <c r="Z302">
        <f>'Worksheet1. Green Scenario EF'!AA496*0+1*'Worksheet1. Green Scenario EF'!AA1267</f>
        <v>2.2499999999999999E-2</v>
      </c>
      <c r="AA302">
        <f>'Worksheet1. Green Scenario EF'!AB111*1+0*'Worksheet1. Green Scenario EF'!AB496</f>
        <v>0</v>
      </c>
      <c r="AB302" t="s">
        <v>36</v>
      </c>
      <c r="AC302" t="s">
        <v>36</v>
      </c>
      <c r="AD302" t="s">
        <v>36</v>
      </c>
      <c r="AE302" t="s">
        <v>36</v>
      </c>
      <c r="AF302" t="s">
        <v>36</v>
      </c>
      <c r="AG302" t="s">
        <v>36</v>
      </c>
    </row>
    <row r="303" spans="1:33" x14ac:dyDescent="0.25">
      <c r="A303" t="s">
        <v>34</v>
      </c>
      <c r="B303">
        <v>4</v>
      </c>
      <c r="C303">
        <v>5</v>
      </c>
      <c r="D303">
        <v>1</v>
      </c>
      <c r="E303" t="s">
        <v>37</v>
      </c>
      <c r="F303">
        <v>2</v>
      </c>
      <c r="G303">
        <v>2036</v>
      </c>
      <c r="H303">
        <v>47</v>
      </c>
      <c r="I303">
        <v>21.3</v>
      </c>
      <c r="J303">
        <v>0</v>
      </c>
      <c r="K303">
        <v>54.1</v>
      </c>
      <c r="L303">
        <v>0</v>
      </c>
      <c r="M303">
        <v>0.01</v>
      </c>
      <c r="N303">
        <v>0</v>
      </c>
      <c r="O303" s="1">
        <v>5.3109433962264096E-3</v>
      </c>
      <c r="P303">
        <v>0</v>
      </c>
      <c r="Q303">
        <v>0.42</v>
      </c>
      <c r="R303">
        <v>0</v>
      </c>
      <c r="S303">
        <v>79.58</v>
      </c>
      <c r="T303">
        <f>'Worksheet1. Green Scenario EF'!U497*0+1*'Worksheet1. Green Scenario EF'!U1268</f>
        <v>0.26250000000000001</v>
      </c>
      <c r="U303">
        <f>'Worksheet1. Green Scenario EF'!V497*0+1*'Worksheet1. Green Scenario EF'!V1268</f>
        <v>0</v>
      </c>
      <c r="V303">
        <f>'Worksheet1. Green Scenario EF'!W497*0+1*'Worksheet1. Green Scenario EF'!W1268</f>
        <v>0.72499999999999998</v>
      </c>
      <c r="W303">
        <f>'Worksheet1. Green Scenario EF'!X497*0+1*'Worksheet1. Green Scenario EF'!X1268</f>
        <v>0</v>
      </c>
      <c r="X303">
        <f>'Worksheet1. Green Scenario EF'!Y497*0+1*'Worksheet1. Green Scenario EF'!Y1268</f>
        <v>0.38750000000000001</v>
      </c>
      <c r="Y303">
        <f>'Worksheet1. Green Scenario EF'!Z497*0+1*'Worksheet1. Green Scenario EF'!Z1268</f>
        <v>0</v>
      </c>
      <c r="Z303">
        <f>'Worksheet1. Green Scenario EF'!AA497*0+1*'Worksheet1. Green Scenario EF'!AA1268</f>
        <v>2.2499999999999999E-2</v>
      </c>
      <c r="AA303">
        <f>'Worksheet1. Green Scenario EF'!AB112*1+0*'Worksheet1. Green Scenario EF'!AB497</f>
        <v>0</v>
      </c>
      <c r="AB303" t="s">
        <v>36</v>
      </c>
      <c r="AC303" t="s">
        <v>36</v>
      </c>
      <c r="AD303" t="s">
        <v>36</v>
      </c>
      <c r="AE303" t="s">
        <v>36</v>
      </c>
      <c r="AF303" t="s">
        <v>36</v>
      </c>
      <c r="AG303" t="s">
        <v>36</v>
      </c>
    </row>
    <row r="304" spans="1:33" x14ac:dyDescent="0.25">
      <c r="A304" t="s">
        <v>34</v>
      </c>
      <c r="B304">
        <v>4</v>
      </c>
      <c r="C304">
        <v>5</v>
      </c>
      <c r="D304">
        <v>1</v>
      </c>
      <c r="E304" t="s">
        <v>37</v>
      </c>
      <c r="F304">
        <v>2</v>
      </c>
      <c r="G304">
        <v>2037</v>
      </c>
      <c r="H304">
        <v>48</v>
      </c>
      <c r="I304">
        <v>21.3</v>
      </c>
      <c r="J304">
        <v>0</v>
      </c>
      <c r="K304">
        <v>54.1</v>
      </c>
      <c r="L304">
        <v>0</v>
      </c>
      <c r="M304">
        <v>0.01</v>
      </c>
      <c r="N304">
        <v>0</v>
      </c>
      <c r="O304" s="1">
        <v>5.3109433962264096E-3</v>
      </c>
      <c r="P304">
        <v>0</v>
      </c>
      <c r="Q304">
        <v>0.42</v>
      </c>
      <c r="R304">
        <v>0</v>
      </c>
      <c r="S304">
        <v>79.58</v>
      </c>
      <c r="T304">
        <f>'Worksheet1. Green Scenario EF'!U498*0+1*'Worksheet1. Green Scenario EF'!U1269</f>
        <v>0.26250000000000001</v>
      </c>
      <c r="U304">
        <f>'Worksheet1. Green Scenario EF'!V498*0+1*'Worksheet1. Green Scenario EF'!V1269</f>
        <v>0</v>
      </c>
      <c r="V304">
        <f>'Worksheet1. Green Scenario EF'!W498*0+1*'Worksheet1. Green Scenario EF'!W1269</f>
        <v>0.72499999999999998</v>
      </c>
      <c r="W304">
        <f>'Worksheet1. Green Scenario EF'!X498*0+1*'Worksheet1. Green Scenario EF'!X1269</f>
        <v>0</v>
      </c>
      <c r="X304">
        <f>'Worksheet1. Green Scenario EF'!Y498*0+1*'Worksheet1. Green Scenario EF'!Y1269</f>
        <v>0.38750000000000001</v>
      </c>
      <c r="Y304">
        <f>'Worksheet1. Green Scenario EF'!Z498*0+1*'Worksheet1. Green Scenario EF'!Z1269</f>
        <v>0</v>
      </c>
      <c r="Z304">
        <f>'Worksheet1. Green Scenario EF'!AA498*0+1*'Worksheet1. Green Scenario EF'!AA1269</f>
        <v>2.2499999999999999E-2</v>
      </c>
      <c r="AA304">
        <f>'Worksheet1. Green Scenario EF'!AB113*1+0*'Worksheet1. Green Scenario EF'!AB498</f>
        <v>0</v>
      </c>
      <c r="AB304" t="s">
        <v>36</v>
      </c>
      <c r="AC304" t="s">
        <v>36</v>
      </c>
      <c r="AD304" t="s">
        <v>36</v>
      </c>
      <c r="AE304" t="s">
        <v>36</v>
      </c>
      <c r="AF304" t="s">
        <v>36</v>
      </c>
      <c r="AG304" t="s">
        <v>36</v>
      </c>
    </row>
    <row r="305" spans="1:33" x14ac:dyDescent="0.25">
      <c r="A305" t="s">
        <v>34</v>
      </c>
      <c r="B305">
        <v>4</v>
      </c>
      <c r="C305">
        <v>5</v>
      </c>
      <c r="D305">
        <v>1</v>
      </c>
      <c r="E305" t="s">
        <v>37</v>
      </c>
      <c r="F305">
        <v>2</v>
      </c>
      <c r="G305">
        <v>2038</v>
      </c>
      <c r="H305">
        <v>49</v>
      </c>
      <c r="I305">
        <v>21.3</v>
      </c>
      <c r="J305">
        <v>0</v>
      </c>
      <c r="K305">
        <v>54.1</v>
      </c>
      <c r="L305">
        <v>0</v>
      </c>
      <c r="M305">
        <v>0.01</v>
      </c>
      <c r="N305">
        <v>0</v>
      </c>
      <c r="O305" s="1">
        <v>5.3109433962264096E-3</v>
      </c>
      <c r="P305">
        <v>0</v>
      </c>
      <c r="Q305">
        <v>0.42</v>
      </c>
      <c r="R305">
        <v>0</v>
      </c>
      <c r="S305">
        <v>79.58</v>
      </c>
      <c r="T305">
        <f>'Worksheet1. Green Scenario EF'!U499*0+1*'Worksheet1. Green Scenario EF'!U1270</f>
        <v>0.26250000000000001</v>
      </c>
      <c r="U305">
        <f>'Worksheet1. Green Scenario EF'!V499*0+1*'Worksheet1. Green Scenario EF'!V1270</f>
        <v>0</v>
      </c>
      <c r="V305">
        <f>'Worksheet1. Green Scenario EF'!W499*0+1*'Worksheet1. Green Scenario EF'!W1270</f>
        <v>0.72499999999999998</v>
      </c>
      <c r="W305">
        <f>'Worksheet1. Green Scenario EF'!X499*0+1*'Worksheet1. Green Scenario EF'!X1270</f>
        <v>0</v>
      </c>
      <c r="X305">
        <f>'Worksheet1. Green Scenario EF'!Y499*0+1*'Worksheet1. Green Scenario EF'!Y1270</f>
        <v>0.38750000000000001</v>
      </c>
      <c r="Y305">
        <f>'Worksheet1. Green Scenario EF'!Z499*0+1*'Worksheet1. Green Scenario EF'!Z1270</f>
        <v>0</v>
      </c>
      <c r="Z305">
        <f>'Worksheet1. Green Scenario EF'!AA499*0+1*'Worksheet1. Green Scenario EF'!AA1270</f>
        <v>2.2499999999999999E-2</v>
      </c>
      <c r="AA305">
        <f>'Worksheet1. Green Scenario EF'!AB114*1+0*'Worksheet1. Green Scenario EF'!AB499</f>
        <v>0</v>
      </c>
      <c r="AB305" t="s">
        <v>36</v>
      </c>
      <c r="AC305" t="s">
        <v>36</v>
      </c>
      <c r="AD305" t="s">
        <v>36</v>
      </c>
      <c r="AE305" t="s">
        <v>36</v>
      </c>
      <c r="AF305" t="s">
        <v>36</v>
      </c>
      <c r="AG305" t="s">
        <v>36</v>
      </c>
    </row>
    <row r="306" spans="1:33" x14ac:dyDescent="0.25">
      <c r="A306" t="s">
        <v>34</v>
      </c>
      <c r="B306">
        <v>4</v>
      </c>
      <c r="C306">
        <v>5</v>
      </c>
      <c r="D306">
        <v>1</v>
      </c>
      <c r="E306" t="s">
        <v>37</v>
      </c>
      <c r="F306">
        <v>2</v>
      </c>
      <c r="G306">
        <v>2039</v>
      </c>
      <c r="H306">
        <v>50</v>
      </c>
      <c r="I306">
        <v>21.3</v>
      </c>
      <c r="J306">
        <v>0</v>
      </c>
      <c r="K306">
        <v>54.1</v>
      </c>
      <c r="L306">
        <v>0</v>
      </c>
      <c r="M306">
        <v>0.01</v>
      </c>
      <c r="N306">
        <v>0</v>
      </c>
      <c r="O306" s="1">
        <v>5.3109433962264096E-3</v>
      </c>
      <c r="P306">
        <v>0</v>
      </c>
      <c r="Q306">
        <v>0.42</v>
      </c>
      <c r="R306">
        <v>0</v>
      </c>
      <c r="S306">
        <v>79.58</v>
      </c>
      <c r="T306">
        <f>'Worksheet1. Green Scenario EF'!U500*0+1*'Worksheet1. Green Scenario EF'!U1271</f>
        <v>0.26250000000000001</v>
      </c>
      <c r="U306">
        <f>'Worksheet1. Green Scenario EF'!V500*0+1*'Worksheet1. Green Scenario EF'!V1271</f>
        <v>0</v>
      </c>
      <c r="V306">
        <f>'Worksheet1. Green Scenario EF'!W500*0+1*'Worksheet1. Green Scenario EF'!W1271</f>
        <v>0.72499999999999998</v>
      </c>
      <c r="W306">
        <f>'Worksheet1. Green Scenario EF'!X500*0+1*'Worksheet1. Green Scenario EF'!X1271</f>
        <v>0</v>
      </c>
      <c r="X306">
        <f>'Worksheet1. Green Scenario EF'!Y500*0+1*'Worksheet1. Green Scenario EF'!Y1271</f>
        <v>0.38750000000000001</v>
      </c>
      <c r="Y306">
        <f>'Worksheet1. Green Scenario EF'!Z500*0+1*'Worksheet1. Green Scenario EF'!Z1271</f>
        <v>0</v>
      </c>
      <c r="Z306">
        <f>'Worksheet1. Green Scenario EF'!AA500*0+1*'Worksheet1. Green Scenario EF'!AA1271</f>
        <v>2.2499999999999999E-2</v>
      </c>
      <c r="AA306">
        <f>'Worksheet1. Green Scenario EF'!AB115*1+0*'Worksheet1. Green Scenario EF'!AB500</f>
        <v>0</v>
      </c>
      <c r="AB306" t="s">
        <v>36</v>
      </c>
      <c r="AC306" t="s">
        <v>36</v>
      </c>
      <c r="AD306" t="s">
        <v>36</v>
      </c>
      <c r="AE306" t="s">
        <v>36</v>
      </c>
      <c r="AF306" t="s">
        <v>36</v>
      </c>
      <c r="AG306" t="s">
        <v>36</v>
      </c>
    </row>
    <row r="307" spans="1:33" x14ac:dyDescent="0.25">
      <c r="A307" t="s">
        <v>34</v>
      </c>
      <c r="B307">
        <v>4</v>
      </c>
      <c r="C307">
        <v>5</v>
      </c>
      <c r="D307">
        <v>1</v>
      </c>
      <c r="E307" t="s">
        <v>37</v>
      </c>
      <c r="F307">
        <v>2</v>
      </c>
      <c r="G307">
        <v>2040</v>
      </c>
      <c r="H307">
        <v>51</v>
      </c>
      <c r="I307">
        <v>21.3</v>
      </c>
      <c r="J307">
        <v>0</v>
      </c>
      <c r="K307">
        <v>54.1</v>
      </c>
      <c r="L307">
        <v>0</v>
      </c>
      <c r="M307">
        <v>0.01</v>
      </c>
      <c r="N307">
        <v>0</v>
      </c>
      <c r="O307" s="1">
        <v>5.3109433962264096E-3</v>
      </c>
      <c r="P307">
        <v>0</v>
      </c>
      <c r="Q307">
        <v>0.42</v>
      </c>
      <c r="R307">
        <v>0</v>
      </c>
      <c r="S307">
        <v>79.58</v>
      </c>
      <c r="T307">
        <f>'Worksheet1. Green Scenario EF'!U501*0+1*'Worksheet1. Green Scenario EF'!U1272</f>
        <v>0.26250000000000001</v>
      </c>
      <c r="U307">
        <f>'Worksheet1. Green Scenario EF'!V501*0+1*'Worksheet1. Green Scenario EF'!V1272</f>
        <v>0</v>
      </c>
      <c r="V307">
        <f>'Worksheet1. Green Scenario EF'!W501*0+1*'Worksheet1. Green Scenario EF'!W1272</f>
        <v>0.72499999999999998</v>
      </c>
      <c r="W307">
        <f>'Worksheet1. Green Scenario EF'!X501*0+1*'Worksheet1. Green Scenario EF'!X1272</f>
        <v>0</v>
      </c>
      <c r="X307">
        <f>'Worksheet1. Green Scenario EF'!Y501*0+1*'Worksheet1. Green Scenario EF'!Y1272</f>
        <v>0.38750000000000001</v>
      </c>
      <c r="Y307">
        <f>'Worksheet1. Green Scenario EF'!Z501*0+1*'Worksheet1. Green Scenario EF'!Z1272</f>
        <v>0</v>
      </c>
      <c r="Z307">
        <f>'Worksheet1. Green Scenario EF'!AA501*0+1*'Worksheet1. Green Scenario EF'!AA1272</f>
        <v>2.2499999999999999E-2</v>
      </c>
      <c r="AA307">
        <f>'Worksheet1. Green Scenario EF'!AB116*1+0*'Worksheet1. Green Scenario EF'!AB501</f>
        <v>0</v>
      </c>
      <c r="AB307" t="s">
        <v>36</v>
      </c>
      <c r="AC307" t="s">
        <v>36</v>
      </c>
      <c r="AD307" t="s">
        <v>36</v>
      </c>
      <c r="AE307" t="s">
        <v>36</v>
      </c>
      <c r="AF307" t="s">
        <v>36</v>
      </c>
      <c r="AG307" t="s">
        <v>36</v>
      </c>
    </row>
    <row r="308" spans="1:33" x14ac:dyDescent="0.25">
      <c r="A308" t="s">
        <v>34</v>
      </c>
      <c r="B308">
        <v>4</v>
      </c>
      <c r="C308">
        <v>15</v>
      </c>
      <c r="D308">
        <v>2</v>
      </c>
      <c r="E308" t="s">
        <v>37</v>
      </c>
      <c r="F308">
        <v>2</v>
      </c>
      <c r="G308">
        <v>1990</v>
      </c>
      <c r="H308">
        <v>1</v>
      </c>
      <c r="I308">
        <v>21.3</v>
      </c>
      <c r="J308">
        <v>0</v>
      </c>
      <c r="K308">
        <v>54.1</v>
      </c>
      <c r="L308">
        <v>0</v>
      </c>
      <c r="M308">
        <v>0.01</v>
      </c>
      <c r="N308">
        <v>0</v>
      </c>
      <c r="O308" s="1">
        <v>7.7893836477987394E-2</v>
      </c>
      <c r="P308">
        <v>0</v>
      </c>
      <c r="Q308">
        <v>0.42</v>
      </c>
      <c r="R308">
        <v>0</v>
      </c>
      <c r="S308">
        <v>79.58</v>
      </c>
      <c r="T308">
        <v>0.56000000000000005</v>
      </c>
      <c r="U308">
        <v>0</v>
      </c>
      <c r="V308">
        <v>1.0900000000000001</v>
      </c>
      <c r="W308">
        <v>0</v>
      </c>
      <c r="X308">
        <v>0.57999999999999996</v>
      </c>
      <c r="Y308">
        <v>0</v>
      </c>
      <c r="Z308">
        <v>1.07</v>
      </c>
      <c r="AA308">
        <v>0</v>
      </c>
      <c r="AB308" t="s">
        <v>36</v>
      </c>
      <c r="AC308" t="s">
        <v>36</v>
      </c>
      <c r="AD308" t="s">
        <v>36</v>
      </c>
      <c r="AE308" t="s">
        <v>36</v>
      </c>
      <c r="AF308" t="s">
        <v>36</v>
      </c>
      <c r="AG308" t="s">
        <v>36</v>
      </c>
    </row>
    <row r="309" spans="1:33" x14ac:dyDescent="0.25">
      <c r="A309" t="s">
        <v>34</v>
      </c>
      <c r="B309">
        <v>4</v>
      </c>
      <c r="C309">
        <v>15</v>
      </c>
      <c r="D309">
        <v>2</v>
      </c>
      <c r="E309" t="s">
        <v>37</v>
      </c>
      <c r="F309">
        <v>2</v>
      </c>
      <c r="G309">
        <v>1991</v>
      </c>
      <c r="H309">
        <v>2</v>
      </c>
      <c r="I309">
        <v>21.3</v>
      </c>
      <c r="J309">
        <v>0</v>
      </c>
      <c r="K309">
        <v>54.1</v>
      </c>
      <c r="L309">
        <v>0</v>
      </c>
      <c r="M309">
        <v>0.01</v>
      </c>
      <c r="N309">
        <v>0</v>
      </c>
      <c r="O309" s="1">
        <v>5.3463496855345898E-2</v>
      </c>
      <c r="P309">
        <v>0</v>
      </c>
      <c r="Q309">
        <v>0.42</v>
      </c>
      <c r="R309">
        <v>0</v>
      </c>
      <c r="S309">
        <v>79.58</v>
      </c>
      <c r="T309">
        <v>0.56000000000000005</v>
      </c>
      <c r="U309">
        <v>0</v>
      </c>
      <c r="V309">
        <v>1.0900000000000001</v>
      </c>
      <c r="W309">
        <v>0</v>
      </c>
      <c r="X309">
        <v>0.57999999999999996</v>
      </c>
      <c r="Y309">
        <v>0</v>
      </c>
      <c r="Z309">
        <v>1.07</v>
      </c>
      <c r="AA309">
        <v>0</v>
      </c>
      <c r="AB309" t="s">
        <v>36</v>
      </c>
      <c r="AC309" t="s">
        <v>36</v>
      </c>
      <c r="AD309" t="s">
        <v>36</v>
      </c>
      <c r="AE309" t="s">
        <v>36</v>
      </c>
      <c r="AF309" t="s">
        <v>36</v>
      </c>
      <c r="AG309" t="s">
        <v>36</v>
      </c>
    </row>
    <row r="310" spans="1:33" x14ac:dyDescent="0.25">
      <c r="A310" t="s">
        <v>34</v>
      </c>
      <c r="B310">
        <v>4</v>
      </c>
      <c r="C310">
        <v>15</v>
      </c>
      <c r="D310">
        <v>2</v>
      </c>
      <c r="E310" t="s">
        <v>37</v>
      </c>
      <c r="F310">
        <v>2</v>
      </c>
      <c r="G310">
        <v>1992</v>
      </c>
      <c r="H310">
        <v>3</v>
      </c>
      <c r="I310">
        <v>21.3</v>
      </c>
      <c r="J310">
        <v>0</v>
      </c>
      <c r="K310">
        <v>54.1</v>
      </c>
      <c r="L310">
        <v>0</v>
      </c>
      <c r="M310">
        <v>0.01</v>
      </c>
      <c r="N310">
        <v>0</v>
      </c>
      <c r="O310" s="1">
        <v>5.3463496855345898E-2</v>
      </c>
      <c r="P310">
        <v>0</v>
      </c>
      <c r="Q310">
        <v>0.42</v>
      </c>
      <c r="R310">
        <v>0</v>
      </c>
      <c r="S310">
        <v>79.58</v>
      </c>
      <c r="T310">
        <v>0.56000000000000005</v>
      </c>
      <c r="U310">
        <v>0</v>
      </c>
      <c r="V310">
        <v>1.0900000000000001</v>
      </c>
      <c r="W310">
        <v>0</v>
      </c>
      <c r="X310">
        <v>0.57999999999999996</v>
      </c>
      <c r="Y310">
        <v>0</v>
      </c>
      <c r="Z310">
        <v>1.07</v>
      </c>
      <c r="AA310">
        <v>0</v>
      </c>
      <c r="AB310" t="s">
        <v>36</v>
      </c>
      <c r="AC310" t="s">
        <v>36</v>
      </c>
      <c r="AD310" t="s">
        <v>36</v>
      </c>
      <c r="AE310" t="s">
        <v>36</v>
      </c>
      <c r="AF310" t="s">
        <v>36</v>
      </c>
      <c r="AG310" t="s">
        <v>36</v>
      </c>
    </row>
    <row r="311" spans="1:33" x14ac:dyDescent="0.25">
      <c r="A311" t="s">
        <v>34</v>
      </c>
      <c r="B311">
        <v>4</v>
      </c>
      <c r="C311">
        <v>15</v>
      </c>
      <c r="D311">
        <v>2</v>
      </c>
      <c r="E311" t="s">
        <v>37</v>
      </c>
      <c r="F311">
        <v>2</v>
      </c>
      <c r="G311">
        <v>1993</v>
      </c>
      <c r="H311">
        <v>4</v>
      </c>
      <c r="I311">
        <v>21.3</v>
      </c>
      <c r="J311">
        <v>0</v>
      </c>
      <c r="K311">
        <v>54.1</v>
      </c>
      <c r="L311">
        <v>0</v>
      </c>
      <c r="M311">
        <v>0.01</v>
      </c>
      <c r="N311">
        <v>0</v>
      </c>
      <c r="O311" s="1">
        <v>5.3463496855345898E-2</v>
      </c>
      <c r="P311">
        <v>0</v>
      </c>
      <c r="Q311">
        <v>0.42</v>
      </c>
      <c r="R311">
        <v>0</v>
      </c>
      <c r="S311">
        <v>79.58</v>
      </c>
      <c r="T311">
        <v>0.56000000000000005</v>
      </c>
      <c r="U311">
        <v>0</v>
      </c>
      <c r="V311">
        <v>1.0900000000000001</v>
      </c>
      <c r="W311">
        <v>0</v>
      </c>
      <c r="X311">
        <v>0.57999999999999996</v>
      </c>
      <c r="Y311">
        <v>0</v>
      </c>
      <c r="Z311">
        <v>1.07</v>
      </c>
      <c r="AA311">
        <v>0</v>
      </c>
      <c r="AB311" t="s">
        <v>36</v>
      </c>
      <c r="AC311" t="s">
        <v>36</v>
      </c>
      <c r="AD311" t="s">
        <v>36</v>
      </c>
      <c r="AE311" t="s">
        <v>36</v>
      </c>
      <c r="AF311" t="s">
        <v>36</v>
      </c>
      <c r="AG311" t="s">
        <v>36</v>
      </c>
    </row>
    <row r="312" spans="1:33" x14ac:dyDescent="0.25">
      <c r="A312" t="s">
        <v>34</v>
      </c>
      <c r="B312">
        <v>4</v>
      </c>
      <c r="C312">
        <v>15</v>
      </c>
      <c r="D312">
        <v>2</v>
      </c>
      <c r="E312" t="s">
        <v>37</v>
      </c>
      <c r="F312">
        <v>2</v>
      </c>
      <c r="G312">
        <v>1994</v>
      </c>
      <c r="H312">
        <v>5</v>
      </c>
      <c r="I312">
        <v>21.3</v>
      </c>
      <c r="J312">
        <v>0</v>
      </c>
      <c r="K312">
        <v>54.1</v>
      </c>
      <c r="L312">
        <v>0</v>
      </c>
      <c r="M312">
        <v>0.01</v>
      </c>
      <c r="N312">
        <v>0</v>
      </c>
      <c r="O312" s="1">
        <v>5.3463496855345898E-2</v>
      </c>
      <c r="P312">
        <v>0</v>
      </c>
      <c r="Q312">
        <v>0.42</v>
      </c>
      <c r="R312">
        <v>0</v>
      </c>
      <c r="S312">
        <v>79.58</v>
      </c>
      <c r="T312">
        <v>0.56000000000000005</v>
      </c>
      <c r="U312">
        <v>0</v>
      </c>
      <c r="V312">
        <v>1.0900000000000001</v>
      </c>
      <c r="W312">
        <v>0</v>
      </c>
      <c r="X312">
        <v>0.57999999999999996</v>
      </c>
      <c r="Y312">
        <v>0</v>
      </c>
      <c r="Z312">
        <v>1.07</v>
      </c>
      <c r="AA312">
        <v>0</v>
      </c>
      <c r="AB312" t="s">
        <v>36</v>
      </c>
      <c r="AC312" t="s">
        <v>36</v>
      </c>
      <c r="AD312" t="s">
        <v>36</v>
      </c>
      <c r="AE312" t="s">
        <v>36</v>
      </c>
      <c r="AF312" t="s">
        <v>36</v>
      </c>
      <c r="AG312" t="s">
        <v>36</v>
      </c>
    </row>
    <row r="313" spans="1:33" x14ac:dyDescent="0.25">
      <c r="A313" t="s">
        <v>34</v>
      </c>
      <c r="B313">
        <v>4</v>
      </c>
      <c r="C313">
        <v>15</v>
      </c>
      <c r="D313">
        <v>2</v>
      </c>
      <c r="E313" t="s">
        <v>37</v>
      </c>
      <c r="F313">
        <v>2</v>
      </c>
      <c r="G313">
        <v>1995</v>
      </c>
      <c r="H313">
        <v>6</v>
      </c>
      <c r="I313">
        <v>21.3</v>
      </c>
      <c r="J313">
        <v>0</v>
      </c>
      <c r="K313">
        <v>54.1</v>
      </c>
      <c r="L313">
        <v>0</v>
      </c>
      <c r="M313">
        <v>0.01</v>
      </c>
      <c r="N313">
        <v>0</v>
      </c>
      <c r="O313" s="1">
        <v>5.3463496855345898E-2</v>
      </c>
      <c r="P313">
        <v>0</v>
      </c>
      <c r="Q313">
        <v>0.42</v>
      </c>
      <c r="R313">
        <v>0</v>
      </c>
      <c r="S313">
        <v>79.58</v>
      </c>
      <c r="T313">
        <v>0.56000000000000005</v>
      </c>
      <c r="U313">
        <v>0</v>
      </c>
      <c r="V313">
        <v>1.0900000000000001</v>
      </c>
      <c r="W313">
        <v>0</v>
      </c>
      <c r="X313">
        <v>0.57999999999999996</v>
      </c>
      <c r="Y313">
        <v>0</v>
      </c>
      <c r="Z313">
        <v>1.07</v>
      </c>
      <c r="AA313">
        <v>0</v>
      </c>
      <c r="AB313" t="s">
        <v>36</v>
      </c>
      <c r="AC313" t="s">
        <v>36</v>
      </c>
      <c r="AD313" t="s">
        <v>36</v>
      </c>
      <c r="AE313" t="s">
        <v>36</v>
      </c>
      <c r="AF313" t="s">
        <v>36</v>
      </c>
      <c r="AG313" t="s">
        <v>36</v>
      </c>
    </row>
    <row r="314" spans="1:33" x14ac:dyDescent="0.25">
      <c r="A314" t="s">
        <v>34</v>
      </c>
      <c r="B314">
        <v>4</v>
      </c>
      <c r="C314">
        <v>15</v>
      </c>
      <c r="D314">
        <v>2</v>
      </c>
      <c r="E314" t="s">
        <v>37</v>
      </c>
      <c r="F314">
        <v>2</v>
      </c>
      <c r="G314">
        <v>1996</v>
      </c>
      <c r="H314">
        <v>7</v>
      </c>
      <c r="I314">
        <v>21.3</v>
      </c>
      <c r="J314">
        <v>0</v>
      </c>
      <c r="K314">
        <v>54.1</v>
      </c>
      <c r="L314">
        <v>0</v>
      </c>
      <c r="M314">
        <v>0.01</v>
      </c>
      <c r="N314">
        <v>0</v>
      </c>
      <c r="O314" s="1">
        <v>7.0812578616352203E-3</v>
      </c>
      <c r="P314">
        <v>0</v>
      </c>
      <c r="Q314">
        <v>0.42</v>
      </c>
      <c r="R314">
        <v>0</v>
      </c>
      <c r="S314">
        <v>79.58</v>
      </c>
      <c r="T314">
        <v>0.56000000000000005</v>
      </c>
      <c r="U314">
        <v>0</v>
      </c>
      <c r="V314">
        <v>1.0900000000000001</v>
      </c>
      <c r="W314">
        <v>0</v>
      </c>
      <c r="X314">
        <v>0.57999999999999996</v>
      </c>
      <c r="Y314">
        <v>0</v>
      </c>
      <c r="Z314">
        <v>1.07</v>
      </c>
      <c r="AA314">
        <v>0</v>
      </c>
      <c r="AB314" t="s">
        <v>36</v>
      </c>
      <c r="AC314" t="s">
        <v>36</v>
      </c>
      <c r="AD314" t="s">
        <v>36</v>
      </c>
      <c r="AE314" t="s">
        <v>36</v>
      </c>
      <c r="AF314" t="s">
        <v>36</v>
      </c>
      <c r="AG314" t="s">
        <v>36</v>
      </c>
    </row>
    <row r="315" spans="1:33" x14ac:dyDescent="0.25">
      <c r="A315" t="s">
        <v>34</v>
      </c>
      <c r="B315">
        <v>4</v>
      </c>
      <c r="C315">
        <v>15</v>
      </c>
      <c r="D315">
        <v>2</v>
      </c>
      <c r="E315" t="s">
        <v>37</v>
      </c>
      <c r="F315">
        <v>2</v>
      </c>
      <c r="G315">
        <v>1997</v>
      </c>
      <c r="H315">
        <v>8</v>
      </c>
      <c r="I315">
        <v>21.3</v>
      </c>
      <c r="J315">
        <v>0</v>
      </c>
      <c r="K315">
        <v>54.1</v>
      </c>
      <c r="L315">
        <v>0</v>
      </c>
      <c r="M315">
        <v>0.01</v>
      </c>
      <c r="N315">
        <v>0</v>
      </c>
      <c r="O315" s="1">
        <v>5.3109433962264096E-3</v>
      </c>
      <c r="P315">
        <v>0</v>
      </c>
      <c r="Q315">
        <v>0.42</v>
      </c>
      <c r="R315">
        <v>0</v>
      </c>
      <c r="S315">
        <v>79.58</v>
      </c>
      <c r="T315">
        <v>0.56000000000000005</v>
      </c>
      <c r="U315">
        <v>0</v>
      </c>
      <c r="V315">
        <v>1.0900000000000001</v>
      </c>
      <c r="W315">
        <v>0</v>
      </c>
      <c r="X315">
        <v>0.57999999999999996</v>
      </c>
      <c r="Y315">
        <v>0</v>
      </c>
      <c r="Z315">
        <v>1.07</v>
      </c>
      <c r="AA315">
        <v>0</v>
      </c>
      <c r="AB315" t="s">
        <v>36</v>
      </c>
      <c r="AC315" t="s">
        <v>36</v>
      </c>
      <c r="AD315" t="s">
        <v>36</v>
      </c>
      <c r="AE315" t="s">
        <v>36</v>
      </c>
      <c r="AF315" t="s">
        <v>36</v>
      </c>
      <c r="AG315" t="s">
        <v>36</v>
      </c>
    </row>
    <row r="316" spans="1:33" x14ac:dyDescent="0.25">
      <c r="A316" t="s">
        <v>34</v>
      </c>
      <c r="B316">
        <v>4</v>
      </c>
      <c r="C316">
        <v>15</v>
      </c>
      <c r="D316">
        <v>2</v>
      </c>
      <c r="E316" t="s">
        <v>37</v>
      </c>
      <c r="F316">
        <v>2</v>
      </c>
      <c r="G316">
        <v>1998</v>
      </c>
      <c r="H316">
        <v>9</v>
      </c>
      <c r="I316">
        <v>21.3</v>
      </c>
      <c r="J316">
        <v>0</v>
      </c>
      <c r="K316">
        <v>54.1</v>
      </c>
      <c r="L316">
        <v>0</v>
      </c>
      <c r="M316">
        <v>0.01</v>
      </c>
      <c r="N316">
        <v>0</v>
      </c>
      <c r="O316" s="1">
        <v>5.3109433962264096E-3</v>
      </c>
      <c r="P316">
        <v>0</v>
      </c>
      <c r="Q316">
        <v>0.42</v>
      </c>
      <c r="R316">
        <v>0</v>
      </c>
      <c r="S316">
        <v>79.58</v>
      </c>
      <c r="T316">
        <v>0.56000000000000005</v>
      </c>
      <c r="U316">
        <v>0</v>
      </c>
      <c r="V316">
        <v>1.0900000000000001</v>
      </c>
      <c r="W316">
        <v>0</v>
      </c>
      <c r="X316">
        <v>0.57999999999999996</v>
      </c>
      <c r="Y316">
        <v>0</v>
      </c>
      <c r="Z316">
        <v>1.07</v>
      </c>
      <c r="AA316">
        <v>0</v>
      </c>
      <c r="AB316" t="s">
        <v>36</v>
      </c>
      <c r="AC316" t="s">
        <v>36</v>
      </c>
      <c r="AD316" t="s">
        <v>36</v>
      </c>
      <c r="AE316" t="s">
        <v>36</v>
      </c>
      <c r="AF316" t="s">
        <v>36</v>
      </c>
      <c r="AG316" t="s">
        <v>36</v>
      </c>
    </row>
    <row r="317" spans="1:33" x14ac:dyDescent="0.25">
      <c r="A317" t="s">
        <v>34</v>
      </c>
      <c r="B317">
        <v>4</v>
      </c>
      <c r="C317">
        <v>15</v>
      </c>
      <c r="D317">
        <v>2</v>
      </c>
      <c r="E317" t="s">
        <v>37</v>
      </c>
      <c r="F317">
        <v>2</v>
      </c>
      <c r="G317">
        <v>1999</v>
      </c>
      <c r="H317">
        <v>10</v>
      </c>
      <c r="I317">
        <v>21.3</v>
      </c>
      <c r="J317">
        <v>0</v>
      </c>
      <c r="K317">
        <v>54.1</v>
      </c>
      <c r="L317">
        <v>0</v>
      </c>
      <c r="M317">
        <v>0.01</v>
      </c>
      <c r="N317">
        <v>0</v>
      </c>
      <c r="O317" s="1">
        <v>5.3109433962264096E-3</v>
      </c>
      <c r="P317">
        <v>0</v>
      </c>
      <c r="Q317">
        <v>0.42</v>
      </c>
      <c r="R317">
        <v>0</v>
      </c>
      <c r="S317">
        <v>79.58</v>
      </c>
      <c r="T317">
        <v>0.56000000000000005</v>
      </c>
      <c r="U317">
        <v>0</v>
      </c>
      <c r="V317">
        <v>1.0900000000000001</v>
      </c>
      <c r="W317">
        <v>0</v>
      </c>
      <c r="X317">
        <v>0.57999999999999996</v>
      </c>
      <c r="Y317">
        <v>0</v>
      </c>
      <c r="Z317">
        <v>1.07</v>
      </c>
      <c r="AA317">
        <v>0</v>
      </c>
      <c r="AB317" t="s">
        <v>36</v>
      </c>
      <c r="AC317" t="s">
        <v>36</v>
      </c>
      <c r="AD317" t="s">
        <v>36</v>
      </c>
      <c r="AE317" t="s">
        <v>36</v>
      </c>
      <c r="AF317" t="s">
        <v>36</v>
      </c>
      <c r="AG317" t="s">
        <v>36</v>
      </c>
    </row>
    <row r="318" spans="1:33" x14ac:dyDescent="0.25">
      <c r="A318" t="s">
        <v>34</v>
      </c>
      <c r="B318">
        <v>4</v>
      </c>
      <c r="C318">
        <v>15</v>
      </c>
      <c r="D318">
        <v>2</v>
      </c>
      <c r="E318" t="s">
        <v>37</v>
      </c>
      <c r="F318">
        <v>2</v>
      </c>
      <c r="G318">
        <v>2000</v>
      </c>
      <c r="H318">
        <v>11</v>
      </c>
      <c r="I318">
        <v>21.3</v>
      </c>
      <c r="J318">
        <v>0</v>
      </c>
      <c r="K318">
        <v>54.1</v>
      </c>
      <c r="L318">
        <v>0</v>
      </c>
      <c r="M318">
        <v>0.01</v>
      </c>
      <c r="N318">
        <v>0</v>
      </c>
      <c r="O318" s="1">
        <v>5.3109433962264096E-3</v>
      </c>
      <c r="P318">
        <v>0</v>
      </c>
      <c r="Q318">
        <v>0.42</v>
      </c>
      <c r="R318">
        <v>0</v>
      </c>
      <c r="S318">
        <v>79.58</v>
      </c>
      <c r="T318">
        <v>0.56000000000000005</v>
      </c>
      <c r="U318">
        <v>0</v>
      </c>
      <c r="V318">
        <v>1.0900000000000001</v>
      </c>
      <c r="W318">
        <v>0</v>
      </c>
      <c r="X318">
        <v>0.57999999999999996</v>
      </c>
      <c r="Y318">
        <v>0</v>
      </c>
      <c r="Z318">
        <v>1.07</v>
      </c>
      <c r="AA318">
        <v>0</v>
      </c>
      <c r="AB318" t="s">
        <v>36</v>
      </c>
      <c r="AC318" t="s">
        <v>36</v>
      </c>
      <c r="AD318" t="s">
        <v>36</v>
      </c>
      <c r="AE318" t="s">
        <v>36</v>
      </c>
      <c r="AF318" t="s">
        <v>36</v>
      </c>
      <c r="AG318" t="s">
        <v>36</v>
      </c>
    </row>
    <row r="319" spans="1:33" x14ac:dyDescent="0.25">
      <c r="A319" t="s">
        <v>34</v>
      </c>
      <c r="B319">
        <v>4</v>
      </c>
      <c r="C319">
        <v>15</v>
      </c>
      <c r="D319">
        <v>2</v>
      </c>
      <c r="E319" t="s">
        <v>37</v>
      </c>
      <c r="F319">
        <v>2</v>
      </c>
      <c r="G319">
        <v>2001</v>
      </c>
      <c r="H319">
        <v>12</v>
      </c>
      <c r="I319">
        <v>21.3</v>
      </c>
      <c r="J319">
        <v>0</v>
      </c>
      <c r="K319">
        <v>54.1</v>
      </c>
      <c r="L319">
        <v>0</v>
      </c>
      <c r="M319">
        <v>0.01</v>
      </c>
      <c r="N319">
        <v>0</v>
      </c>
      <c r="O319" s="1">
        <v>5.3109433962264096E-3</v>
      </c>
      <c r="P319">
        <v>0</v>
      </c>
      <c r="Q319">
        <v>0.42</v>
      </c>
      <c r="R319">
        <v>0</v>
      </c>
      <c r="S319">
        <v>79.58</v>
      </c>
      <c r="T319">
        <v>0.56000000000000005</v>
      </c>
      <c r="U319">
        <v>0</v>
      </c>
      <c r="V319">
        <v>1.0900000000000001</v>
      </c>
      <c r="W319">
        <v>0</v>
      </c>
      <c r="X319">
        <v>0.57999999999999996</v>
      </c>
      <c r="Y319">
        <v>0</v>
      </c>
      <c r="Z319">
        <v>1.07</v>
      </c>
      <c r="AA319">
        <v>0</v>
      </c>
      <c r="AB319" t="s">
        <v>36</v>
      </c>
      <c r="AC319" t="s">
        <v>36</v>
      </c>
      <c r="AD319" t="s">
        <v>36</v>
      </c>
      <c r="AE319" t="s">
        <v>36</v>
      </c>
      <c r="AF319" t="s">
        <v>36</v>
      </c>
      <c r="AG319" t="s">
        <v>36</v>
      </c>
    </row>
    <row r="320" spans="1:33" x14ac:dyDescent="0.25">
      <c r="A320" t="s">
        <v>34</v>
      </c>
      <c r="B320">
        <v>4</v>
      </c>
      <c r="C320">
        <v>15</v>
      </c>
      <c r="D320">
        <v>2</v>
      </c>
      <c r="E320" t="s">
        <v>37</v>
      </c>
      <c r="F320">
        <v>2</v>
      </c>
      <c r="G320">
        <v>2002</v>
      </c>
      <c r="H320">
        <v>13</v>
      </c>
      <c r="I320">
        <v>21.3</v>
      </c>
      <c r="J320">
        <v>0</v>
      </c>
      <c r="K320">
        <v>54.1</v>
      </c>
      <c r="L320">
        <v>0</v>
      </c>
      <c r="M320">
        <v>0.01</v>
      </c>
      <c r="N320">
        <v>0</v>
      </c>
      <c r="O320" s="1">
        <v>5.3109433962264096E-3</v>
      </c>
      <c r="P320">
        <v>0</v>
      </c>
      <c r="Q320">
        <v>0.42</v>
      </c>
      <c r="R320">
        <v>0</v>
      </c>
      <c r="S320">
        <v>79.58</v>
      </c>
      <c r="T320">
        <v>0.56000000000000005</v>
      </c>
      <c r="U320">
        <v>0</v>
      </c>
      <c r="V320">
        <v>1.0900000000000001</v>
      </c>
      <c r="W320">
        <v>0</v>
      </c>
      <c r="X320">
        <v>0.57999999999999996</v>
      </c>
      <c r="Y320">
        <v>0</v>
      </c>
      <c r="Z320">
        <v>1.07</v>
      </c>
      <c r="AA320">
        <v>0</v>
      </c>
      <c r="AB320" t="s">
        <v>36</v>
      </c>
      <c r="AC320" t="s">
        <v>36</v>
      </c>
      <c r="AD320" t="s">
        <v>36</v>
      </c>
      <c r="AE320" t="s">
        <v>36</v>
      </c>
      <c r="AF320" t="s">
        <v>36</v>
      </c>
      <c r="AG320" t="s">
        <v>36</v>
      </c>
    </row>
    <row r="321" spans="1:33" x14ac:dyDescent="0.25">
      <c r="A321" t="s">
        <v>34</v>
      </c>
      <c r="B321">
        <v>4</v>
      </c>
      <c r="C321">
        <v>15</v>
      </c>
      <c r="D321">
        <v>2</v>
      </c>
      <c r="E321" t="s">
        <v>37</v>
      </c>
      <c r="F321">
        <v>2</v>
      </c>
      <c r="G321">
        <v>2003</v>
      </c>
      <c r="H321">
        <v>14</v>
      </c>
      <c r="I321">
        <v>21.3</v>
      </c>
      <c r="J321">
        <v>0</v>
      </c>
      <c r="K321">
        <v>54.1</v>
      </c>
      <c r="L321">
        <v>0</v>
      </c>
      <c r="M321">
        <v>0.01</v>
      </c>
      <c r="N321">
        <v>0</v>
      </c>
      <c r="O321" s="1">
        <v>5.3109433962264096E-3</v>
      </c>
      <c r="P321">
        <v>0</v>
      </c>
      <c r="Q321">
        <v>0.42</v>
      </c>
      <c r="R321">
        <v>0</v>
      </c>
      <c r="S321">
        <v>79.58</v>
      </c>
      <c r="T321">
        <v>0.56000000000000005</v>
      </c>
      <c r="U321">
        <v>0</v>
      </c>
      <c r="V321">
        <v>1.0900000000000001</v>
      </c>
      <c r="W321">
        <v>0</v>
      </c>
      <c r="X321">
        <v>0.57999999999999996</v>
      </c>
      <c r="Y321">
        <v>0</v>
      </c>
      <c r="Z321">
        <v>1.07</v>
      </c>
      <c r="AA321">
        <v>0</v>
      </c>
      <c r="AB321" t="s">
        <v>36</v>
      </c>
      <c r="AC321" t="s">
        <v>36</v>
      </c>
      <c r="AD321" t="s">
        <v>36</v>
      </c>
      <c r="AE321" t="s">
        <v>36</v>
      </c>
      <c r="AF321" t="s">
        <v>36</v>
      </c>
      <c r="AG321" t="s">
        <v>36</v>
      </c>
    </row>
    <row r="322" spans="1:33" x14ac:dyDescent="0.25">
      <c r="A322" t="s">
        <v>34</v>
      </c>
      <c r="B322">
        <v>4</v>
      </c>
      <c r="C322">
        <v>15</v>
      </c>
      <c r="D322">
        <v>2</v>
      </c>
      <c r="E322" t="s">
        <v>37</v>
      </c>
      <c r="F322">
        <v>2</v>
      </c>
      <c r="G322">
        <v>2004</v>
      </c>
      <c r="H322">
        <v>15</v>
      </c>
      <c r="I322">
        <v>21.3</v>
      </c>
      <c r="J322">
        <v>0</v>
      </c>
      <c r="K322">
        <v>54.1</v>
      </c>
      <c r="L322">
        <v>0</v>
      </c>
      <c r="M322">
        <v>0.01</v>
      </c>
      <c r="N322">
        <v>0</v>
      </c>
      <c r="O322" s="1">
        <v>5.3109433962264096E-3</v>
      </c>
      <c r="P322">
        <v>0</v>
      </c>
      <c r="Q322">
        <v>0.42</v>
      </c>
      <c r="R322">
        <v>0</v>
      </c>
      <c r="S322">
        <v>79.58</v>
      </c>
      <c r="T322">
        <v>0.56000000000000005</v>
      </c>
      <c r="U322">
        <v>0</v>
      </c>
      <c r="V322">
        <v>1.0900000000000001</v>
      </c>
      <c r="W322">
        <v>0</v>
      </c>
      <c r="X322">
        <v>0.57999999999999996</v>
      </c>
      <c r="Y322">
        <v>0</v>
      </c>
      <c r="Z322">
        <v>1.07</v>
      </c>
      <c r="AA322">
        <v>0</v>
      </c>
      <c r="AB322" t="s">
        <v>36</v>
      </c>
      <c r="AC322" t="s">
        <v>36</v>
      </c>
      <c r="AD322" t="s">
        <v>36</v>
      </c>
      <c r="AE322" t="s">
        <v>36</v>
      </c>
      <c r="AF322" t="s">
        <v>36</v>
      </c>
      <c r="AG322" t="s">
        <v>36</v>
      </c>
    </row>
    <row r="323" spans="1:33" x14ac:dyDescent="0.25">
      <c r="A323" t="s">
        <v>34</v>
      </c>
      <c r="B323">
        <v>4</v>
      </c>
      <c r="C323">
        <v>15</v>
      </c>
      <c r="D323">
        <v>2</v>
      </c>
      <c r="E323" t="s">
        <v>37</v>
      </c>
      <c r="F323">
        <v>2</v>
      </c>
      <c r="G323">
        <v>2005</v>
      </c>
      <c r="H323">
        <v>16</v>
      </c>
      <c r="I323">
        <v>21.3</v>
      </c>
      <c r="J323">
        <v>0</v>
      </c>
      <c r="K323">
        <v>54.1</v>
      </c>
      <c r="L323">
        <v>0</v>
      </c>
      <c r="M323">
        <v>0.01</v>
      </c>
      <c r="N323">
        <v>0</v>
      </c>
      <c r="O323" s="1">
        <v>5.3109433962264096E-3</v>
      </c>
      <c r="P323">
        <v>0</v>
      </c>
      <c r="Q323">
        <v>0.42</v>
      </c>
      <c r="R323">
        <v>0</v>
      </c>
      <c r="S323">
        <v>79.58</v>
      </c>
      <c r="T323">
        <v>0.56000000000000005</v>
      </c>
      <c r="U323">
        <v>0</v>
      </c>
      <c r="V323">
        <v>1.0900000000000001</v>
      </c>
      <c r="W323">
        <v>0</v>
      </c>
      <c r="X323">
        <v>0.57999999999999996</v>
      </c>
      <c r="Y323">
        <v>0</v>
      </c>
      <c r="Z323">
        <v>1.07</v>
      </c>
      <c r="AA323">
        <v>0</v>
      </c>
      <c r="AB323" t="s">
        <v>36</v>
      </c>
      <c r="AC323" t="s">
        <v>36</v>
      </c>
      <c r="AD323" t="s">
        <v>36</v>
      </c>
      <c r="AE323" t="s">
        <v>36</v>
      </c>
      <c r="AF323" t="s">
        <v>36</v>
      </c>
      <c r="AG323" t="s">
        <v>36</v>
      </c>
    </row>
    <row r="324" spans="1:33" x14ac:dyDescent="0.25">
      <c r="A324" t="s">
        <v>34</v>
      </c>
      <c r="B324">
        <v>4</v>
      </c>
      <c r="C324">
        <v>15</v>
      </c>
      <c r="D324">
        <v>2</v>
      </c>
      <c r="E324" t="s">
        <v>37</v>
      </c>
      <c r="F324">
        <v>2</v>
      </c>
      <c r="G324">
        <v>2006</v>
      </c>
      <c r="H324">
        <v>17</v>
      </c>
      <c r="I324">
        <v>21.3</v>
      </c>
      <c r="J324">
        <v>0</v>
      </c>
      <c r="K324">
        <v>54.1</v>
      </c>
      <c r="L324">
        <v>0</v>
      </c>
      <c r="M324">
        <v>0.01</v>
      </c>
      <c r="N324">
        <v>0</v>
      </c>
      <c r="O324" s="1">
        <v>5.3109433962264096E-3</v>
      </c>
      <c r="P324">
        <v>0</v>
      </c>
      <c r="Q324">
        <v>0.42</v>
      </c>
      <c r="R324">
        <v>0</v>
      </c>
      <c r="S324">
        <v>79.58</v>
      </c>
      <c r="T324">
        <v>0.56000000000000005</v>
      </c>
      <c r="U324">
        <v>0</v>
      </c>
      <c r="V324">
        <v>1.0900000000000001</v>
      </c>
      <c r="W324">
        <v>0</v>
      </c>
      <c r="X324">
        <v>0.57999999999999996</v>
      </c>
      <c r="Y324">
        <v>0</v>
      </c>
      <c r="Z324">
        <v>1.07</v>
      </c>
      <c r="AA324">
        <v>0</v>
      </c>
      <c r="AB324" t="s">
        <v>36</v>
      </c>
      <c r="AC324" t="s">
        <v>36</v>
      </c>
      <c r="AD324" t="s">
        <v>36</v>
      </c>
      <c r="AE324" t="s">
        <v>36</v>
      </c>
      <c r="AF324" t="s">
        <v>36</v>
      </c>
      <c r="AG324" t="s">
        <v>36</v>
      </c>
    </row>
    <row r="325" spans="1:33" x14ac:dyDescent="0.25">
      <c r="A325" t="s">
        <v>34</v>
      </c>
      <c r="B325">
        <v>4</v>
      </c>
      <c r="C325">
        <v>15</v>
      </c>
      <c r="D325">
        <v>2</v>
      </c>
      <c r="E325" t="s">
        <v>37</v>
      </c>
      <c r="F325">
        <v>2</v>
      </c>
      <c r="G325">
        <v>2007</v>
      </c>
      <c r="H325">
        <v>18</v>
      </c>
      <c r="I325">
        <v>21.3</v>
      </c>
      <c r="J325">
        <v>0</v>
      </c>
      <c r="K325">
        <v>54.1</v>
      </c>
      <c r="L325">
        <v>0</v>
      </c>
      <c r="M325">
        <v>0.01</v>
      </c>
      <c r="N325">
        <v>0</v>
      </c>
      <c r="O325" s="1">
        <v>5.3109433962264096E-3</v>
      </c>
      <c r="P325">
        <v>0</v>
      </c>
      <c r="Q325">
        <v>0.42</v>
      </c>
      <c r="R325">
        <v>0</v>
      </c>
      <c r="S325">
        <v>79.58</v>
      </c>
      <c r="T325">
        <v>0.56000000000000005</v>
      </c>
      <c r="U325">
        <v>0</v>
      </c>
      <c r="V325">
        <v>1.0900000000000001</v>
      </c>
      <c r="W325">
        <v>0</v>
      </c>
      <c r="X325">
        <v>0.57999999999999996</v>
      </c>
      <c r="Y325">
        <v>0</v>
      </c>
      <c r="Z325">
        <v>1.07</v>
      </c>
      <c r="AA325">
        <v>0</v>
      </c>
      <c r="AB325" t="s">
        <v>36</v>
      </c>
      <c r="AC325" t="s">
        <v>36</v>
      </c>
      <c r="AD325" t="s">
        <v>36</v>
      </c>
      <c r="AE325" t="s">
        <v>36</v>
      </c>
      <c r="AF325" t="s">
        <v>36</v>
      </c>
      <c r="AG325" t="s">
        <v>36</v>
      </c>
    </row>
    <row r="326" spans="1:33" x14ac:dyDescent="0.25">
      <c r="A326" t="s">
        <v>34</v>
      </c>
      <c r="B326">
        <v>4</v>
      </c>
      <c r="C326">
        <v>15</v>
      </c>
      <c r="D326">
        <v>2</v>
      </c>
      <c r="E326" t="s">
        <v>37</v>
      </c>
      <c r="F326">
        <v>2</v>
      </c>
      <c r="G326">
        <v>2008</v>
      </c>
      <c r="H326">
        <v>19</v>
      </c>
      <c r="I326">
        <v>21.3</v>
      </c>
      <c r="J326">
        <v>0</v>
      </c>
      <c r="K326">
        <v>54.1</v>
      </c>
      <c r="L326">
        <v>0</v>
      </c>
      <c r="M326">
        <v>0.01</v>
      </c>
      <c r="N326">
        <v>0</v>
      </c>
      <c r="O326" s="1">
        <v>5.3109433962264096E-3</v>
      </c>
      <c r="P326">
        <v>0</v>
      </c>
      <c r="Q326">
        <v>0.42</v>
      </c>
      <c r="R326">
        <v>0</v>
      </c>
      <c r="S326">
        <v>79.58</v>
      </c>
      <c r="T326">
        <v>0.42</v>
      </c>
      <c r="U326">
        <v>0</v>
      </c>
      <c r="V326">
        <v>1.0900000000000001</v>
      </c>
      <c r="W326">
        <v>0</v>
      </c>
      <c r="X326">
        <v>0.57999999999999996</v>
      </c>
      <c r="Y326">
        <v>0</v>
      </c>
      <c r="Z326">
        <v>0.81</v>
      </c>
      <c r="AA326">
        <v>0</v>
      </c>
      <c r="AB326" t="s">
        <v>36</v>
      </c>
      <c r="AC326" t="s">
        <v>36</v>
      </c>
      <c r="AD326" t="s">
        <v>36</v>
      </c>
      <c r="AE326" t="s">
        <v>36</v>
      </c>
      <c r="AF326" t="s">
        <v>36</v>
      </c>
      <c r="AG326" t="s">
        <v>36</v>
      </c>
    </row>
    <row r="327" spans="1:33" x14ac:dyDescent="0.25">
      <c r="A327" t="s">
        <v>34</v>
      </c>
      <c r="B327">
        <v>4</v>
      </c>
      <c r="C327">
        <v>15</v>
      </c>
      <c r="D327">
        <v>2</v>
      </c>
      <c r="E327" t="s">
        <v>37</v>
      </c>
      <c r="F327">
        <v>2</v>
      </c>
      <c r="G327">
        <v>2009</v>
      </c>
      <c r="H327">
        <v>20</v>
      </c>
      <c r="I327">
        <v>21.3</v>
      </c>
      <c r="J327">
        <v>0</v>
      </c>
      <c r="K327">
        <v>54.1</v>
      </c>
      <c r="L327">
        <v>0</v>
      </c>
      <c r="M327">
        <v>0.01</v>
      </c>
      <c r="N327">
        <v>0</v>
      </c>
      <c r="O327" s="1">
        <v>5.3109433962264096E-3</v>
      </c>
      <c r="P327">
        <v>0</v>
      </c>
      <c r="Q327">
        <v>0.42</v>
      </c>
      <c r="R327">
        <v>0</v>
      </c>
      <c r="S327">
        <v>79.58</v>
      </c>
      <c r="T327">
        <v>0.42</v>
      </c>
      <c r="U327">
        <v>0</v>
      </c>
      <c r="V327">
        <v>1.0900000000000001</v>
      </c>
      <c r="W327">
        <v>0</v>
      </c>
      <c r="X327">
        <v>0.57999999999999996</v>
      </c>
      <c r="Y327">
        <v>0</v>
      </c>
      <c r="Z327">
        <v>0.81</v>
      </c>
      <c r="AA327">
        <v>0</v>
      </c>
      <c r="AB327" t="s">
        <v>36</v>
      </c>
      <c r="AC327" t="s">
        <v>36</v>
      </c>
      <c r="AD327" t="s">
        <v>36</v>
      </c>
      <c r="AE327" t="s">
        <v>36</v>
      </c>
      <c r="AF327" t="s">
        <v>36</v>
      </c>
      <c r="AG327" t="s">
        <v>36</v>
      </c>
    </row>
    <row r="328" spans="1:33" x14ac:dyDescent="0.25">
      <c r="A328" t="s">
        <v>34</v>
      </c>
      <c r="B328">
        <v>4</v>
      </c>
      <c r="C328">
        <v>15</v>
      </c>
      <c r="D328">
        <v>2</v>
      </c>
      <c r="E328" t="s">
        <v>37</v>
      </c>
      <c r="F328">
        <v>2</v>
      </c>
      <c r="G328">
        <v>2010</v>
      </c>
      <c r="H328">
        <v>21</v>
      </c>
      <c r="I328">
        <v>21.3</v>
      </c>
      <c r="J328">
        <v>0</v>
      </c>
      <c r="K328">
        <v>54.1</v>
      </c>
      <c r="L328">
        <v>0</v>
      </c>
      <c r="M328">
        <v>0.01</v>
      </c>
      <c r="N328">
        <v>0</v>
      </c>
      <c r="O328" s="1">
        <v>5.3109433962264096E-3</v>
      </c>
      <c r="P328">
        <v>0</v>
      </c>
      <c r="Q328">
        <v>0.42</v>
      </c>
      <c r="R328">
        <v>0</v>
      </c>
      <c r="S328">
        <v>79.58</v>
      </c>
      <c r="T328">
        <v>0.42</v>
      </c>
      <c r="U328">
        <v>0</v>
      </c>
      <c r="V328">
        <v>1.0900000000000001</v>
      </c>
      <c r="W328">
        <v>0</v>
      </c>
      <c r="X328">
        <v>0.57999999999999996</v>
      </c>
      <c r="Y328">
        <v>0</v>
      </c>
      <c r="Z328">
        <v>0.81</v>
      </c>
      <c r="AA328">
        <v>0</v>
      </c>
      <c r="AB328" t="s">
        <v>36</v>
      </c>
      <c r="AC328" t="s">
        <v>36</v>
      </c>
      <c r="AD328" t="s">
        <v>36</v>
      </c>
      <c r="AE328" t="s">
        <v>36</v>
      </c>
      <c r="AF328" t="s">
        <v>36</v>
      </c>
      <c r="AG328" t="s">
        <v>36</v>
      </c>
    </row>
    <row r="329" spans="1:33" x14ac:dyDescent="0.25">
      <c r="A329" t="s">
        <v>34</v>
      </c>
      <c r="B329">
        <v>4</v>
      </c>
      <c r="C329">
        <v>15</v>
      </c>
      <c r="D329">
        <v>2</v>
      </c>
      <c r="E329" t="s">
        <v>37</v>
      </c>
      <c r="F329">
        <v>2</v>
      </c>
      <c r="G329">
        <v>2011</v>
      </c>
      <c r="H329">
        <v>22</v>
      </c>
      <c r="I329">
        <v>21.3</v>
      </c>
      <c r="J329">
        <v>0</v>
      </c>
      <c r="K329">
        <v>54.1</v>
      </c>
      <c r="L329">
        <v>0</v>
      </c>
      <c r="M329">
        <v>0.01</v>
      </c>
      <c r="N329">
        <v>0</v>
      </c>
      <c r="O329" s="1">
        <v>5.3109433962264096E-3</v>
      </c>
      <c r="P329">
        <v>0</v>
      </c>
      <c r="Q329">
        <v>0.42</v>
      </c>
      <c r="R329">
        <v>0</v>
      </c>
      <c r="S329">
        <v>79.58</v>
      </c>
      <c r="T329">
        <v>0.42</v>
      </c>
      <c r="U329">
        <v>0</v>
      </c>
      <c r="V329">
        <v>1.0900000000000001</v>
      </c>
      <c r="W329">
        <v>0</v>
      </c>
      <c r="X329">
        <v>0.57999999999999996</v>
      </c>
      <c r="Y329">
        <v>0</v>
      </c>
      <c r="Z329">
        <v>0.81</v>
      </c>
      <c r="AA329">
        <v>0</v>
      </c>
      <c r="AB329" t="s">
        <v>36</v>
      </c>
      <c r="AC329" t="s">
        <v>36</v>
      </c>
      <c r="AD329" t="s">
        <v>36</v>
      </c>
      <c r="AE329" t="s">
        <v>36</v>
      </c>
      <c r="AF329" t="s">
        <v>36</v>
      </c>
      <c r="AG329" t="s">
        <v>36</v>
      </c>
    </row>
    <row r="330" spans="1:33" x14ac:dyDescent="0.25">
      <c r="A330" t="s">
        <v>34</v>
      </c>
      <c r="B330">
        <v>4</v>
      </c>
      <c r="C330">
        <v>15</v>
      </c>
      <c r="D330">
        <v>2</v>
      </c>
      <c r="E330" t="s">
        <v>37</v>
      </c>
      <c r="F330">
        <v>2</v>
      </c>
      <c r="G330">
        <v>2012</v>
      </c>
      <c r="H330">
        <v>23</v>
      </c>
      <c r="I330">
        <v>21.3</v>
      </c>
      <c r="J330">
        <v>0</v>
      </c>
      <c r="K330">
        <v>54.1</v>
      </c>
      <c r="L330">
        <v>0</v>
      </c>
      <c r="M330">
        <v>0.01</v>
      </c>
      <c r="N330">
        <v>0</v>
      </c>
      <c r="O330" s="1">
        <v>5.3109433962264096E-3</v>
      </c>
      <c r="P330">
        <v>0</v>
      </c>
      <c r="Q330">
        <v>0.42</v>
      </c>
      <c r="R330">
        <v>0</v>
      </c>
      <c r="S330">
        <v>79.58</v>
      </c>
      <c r="T330">
        <v>0.42</v>
      </c>
      <c r="U330">
        <v>0</v>
      </c>
      <c r="V330">
        <v>1.0900000000000001</v>
      </c>
      <c r="W330">
        <v>0</v>
      </c>
      <c r="X330">
        <v>0.57999999999999996</v>
      </c>
      <c r="Y330">
        <v>0</v>
      </c>
      <c r="Z330">
        <v>0.81</v>
      </c>
      <c r="AA330">
        <v>0</v>
      </c>
      <c r="AB330" t="s">
        <v>36</v>
      </c>
      <c r="AC330" t="s">
        <v>36</v>
      </c>
      <c r="AD330" t="s">
        <v>36</v>
      </c>
      <c r="AE330" t="s">
        <v>36</v>
      </c>
      <c r="AF330" t="s">
        <v>36</v>
      </c>
      <c r="AG330" t="s">
        <v>36</v>
      </c>
    </row>
    <row r="331" spans="1:33" x14ac:dyDescent="0.25">
      <c r="A331" t="s">
        <v>34</v>
      </c>
      <c r="B331">
        <v>4</v>
      </c>
      <c r="C331">
        <v>15</v>
      </c>
      <c r="D331">
        <v>2</v>
      </c>
      <c r="E331" t="s">
        <v>37</v>
      </c>
      <c r="F331">
        <v>2</v>
      </c>
      <c r="G331">
        <v>2013</v>
      </c>
      <c r="H331">
        <v>24</v>
      </c>
      <c r="I331">
        <v>21.3</v>
      </c>
      <c r="J331">
        <v>0</v>
      </c>
      <c r="K331">
        <v>54.1</v>
      </c>
      <c r="L331">
        <v>0</v>
      </c>
      <c r="M331">
        <v>0.01</v>
      </c>
      <c r="N331">
        <v>0</v>
      </c>
      <c r="O331" s="1">
        <v>5.3109433962264096E-3</v>
      </c>
      <c r="P331">
        <v>0</v>
      </c>
      <c r="Q331">
        <v>0.42</v>
      </c>
      <c r="R331">
        <v>0</v>
      </c>
      <c r="S331">
        <v>79.58</v>
      </c>
      <c r="T331">
        <v>0.42</v>
      </c>
      <c r="U331">
        <v>0</v>
      </c>
      <c r="V331">
        <v>1.0900000000000001</v>
      </c>
      <c r="W331">
        <v>0</v>
      </c>
      <c r="X331">
        <v>0.57999999999999996</v>
      </c>
      <c r="Y331">
        <v>0</v>
      </c>
      <c r="Z331">
        <v>0.81</v>
      </c>
      <c r="AA331">
        <v>0</v>
      </c>
      <c r="AB331" t="s">
        <v>36</v>
      </c>
      <c r="AC331" t="s">
        <v>36</v>
      </c>
      <c r="AD331" t="s">
        <v>36</v>
      </c>
      <c r="AE331" t="s">
        <v>36</v>
      </c>
      <c r="AF331" t="s">
        <v>36</v>
      </c>
      <c r="AG331" t="s">
        <v>36</v>
      </c>
    </row>
    <row r="332" spans="1:33" x14ac:dyDescent="0.25">
      <c r="A332" t="s">
        <v>34</v>
      </c>
      <c r="B332">
        <v>4</v>
      </c>
      <c r="C332">
        <v>15</v>
      </c>
      <c r="D332">
        <v>2</v>
      </c>
      <c r="E332" t="s">
        <v>37</v>
      </c>
      <c r="F332">
        <v>2</v>
      </c>
      <c r="G332">
        <v>2014</v>
      </c>
      <c r="H332">
        <v>25</v>
      </c>
      <c r="I332">
        <v>21.3</v>
      </c>
      <c r="J332">
        <v>0</v>
      </c>
      <c r="K332">
        <v>54.1</v>
      </c>
      <c r="L332">
        <v>0</v>
      </c>
      <c r="M332">
        <v>0.01</v>
      </c>
      <c r="N332">
        <v>0</v>
      </c>
      <c r="O332" s="1">
        <v>5.3109433962264096E-3</v>
      </c>
      <c r="P332">
        <v>0</v>
      </c>
      <c r="Q332">
        <v>0.42</v>
      </c>
      <c r="R332">
        <v>0</v>
      </c>
      <c r="S332">
        <v>79.58</v>
      </c>
      <c r="T332">
        <v>0.42</v>
      </c>
      <c r="U332">
        <v>0</v>
      </c>
      <c r="V332">
        <v>1.0900000000000001</v>
      </c>
      <c r="W332">
        <v>0</v>
      </c>
      <c r="X332">
        <v>0.57999999999999996</v>
      </c>
      <c r="Y332">
        <v>0</v>
      </c>
      <c r="Z332">
        <v>0.81</v>
      </c>
      <c r="AA332">
        <v>0</v>
      </c>
      <c r="AB332" t="s">
        <v>36</v>
      </c>
      <c r="AC332" t="s">
        <v>36</v>
      </c>
      <c r="AD332" t="s">
        <v>36</v>
      </c>
      <c r="AE332" t="s">
        <v>36</v>
      </c>
      <c r="AF332" t="s">
        <v>36</v>
      </c>
      <c r="AG332" t="s">
        <v>36</v>
      </c>
    </row>
    <row r="333" spans="1:33" x14ac:dyDescent="0.25">
      <c r="A333" t="s">
        <v>34</v>
      </c>
      <c r="B333">
        <v>4</v>
      </c>
      <c r="C333">
        <v>15</v>
      </c>
      <c r="D333">
        <v>2</v>
      </c>
      <c r="E333" t="s">
        <v>37</v>
      </c>
      <c r="F333">
        <v>2</v>
      </c>
      <c r="G333">
        <v>2015</v>
      </c>
      <c r="H333">
        <v>26</v>
      </c>
      <c r="I333">
        <v>21.3</v>
      </c>
      <c r="J333">
        <v>0</v>
      </c>
      <c r="K333">
        <v>54.1</v>
      </c>
      <c r="L333">
        <v>0</v>
      </c>
      <c r="M333">
        <v>0.01</v>
      </c>
      <c r="N333">
        <v>0</v>
      </c>
      <c r="O333" s="1">
        <v>5.3109433962264096E-3</v>
      </c>
      <c r="P333">
        <v>0</v>
      </c>
      <c r="Q333">
        <v>0.42</v>
      </c>
      <c r="R333">
        <v>0</v>
      </c>
      <c r="S333">
        <v>79.58</v>
      </c>
      <c r="T333">
        <v>0.42</v>
      </c>
      <c r="U333">
        <v>0</v>
      </c>
      <c r="V333">
        <v>1.0900000000000001</v>
      </c>
      <c r="W333">
        <v>0</v>
      </c>
      <c r="X333">
        <v>0.57999999999999996</v>
      </c>
      <c r="Y333">
        <v>0</v>
      </c>
      <c r="Z333">
        <v>0.81</v>
      </c>
      <c r="AA333">
        <v>0</v>
      </c>
      <c r="AB333" t="s">
        <v>36</v>
      </c>
      <c r="AC333" t="s">
        <v>36</v>
      </c>
      <c r="AD333" t="s">
        <v>36</v>
      </c>
      <c r="AE333" t="s">
        <v>36</v>
      </c>
      <c r="AF333" t="s">
        <v>36</v>
      </c>
      <c r="AG333" t="s">
        <v>36</v>
      </c>
    </row>
    <row r="334" spans="1:33" x14ac:dyDescent="0.25">
      <c r="A334" t="s">
        <v>34</v>
      </c>
      <c r="B334">
        <v>4</v>
      </c>
      <c r="C334">
        <v>15</v>
      </c>
      <c r="D334">
        <v>2</v>
      </c>
      <c r="E334" t="s">
        <v>37</v>
      </c>
      <c r="F334">
        <v>2</v>
      </c>
      <c r="G334">
        <v>2016</v>
      </c>
      <c r="H334">
        <v>27</v>
      </c>
      <c r="I334">
        <v>21.3</v>
      </c>
      <c r="J334">
        <v>0</v>
      </c>
      <c r="K334">
        <v>54.1</v>
      </c>
      <c r="L334">
        <v>0</v>
      </c>
      <c r="M334">
        <v>0.01</v>
      </c>
      <c r="N334">
        <v>0</v>
      </c>
      <c r="O334" s="1">
        <v>5.3109433962264096E-3</v>
      </c>
      <c r="P334">
        <v>0</v>
      </c>
      <c r="Q334">
        <v>0.42</v>
      </c>
      <c r="R334">
        <v>0</v>
      </c>
      <c r="S334">
        <v>79.58</v>
      </c>
      <c r="T334">
        <v>0.42</v>
      </c>
      <c r="U334">
        <v>0</v>
      </c>
      <c r="V334">
        <v>1.0900000000000001</v>
      </c>
      <c r="W334">
        <v>0</v>
      </c>
      <c r="X334">
        <v>0.57999999999999996</v>
      </c>
      <c r="Y334">
        <v>0</v>
      </c>
      <c r="Z334">
        <v>0.81</v>
      </c>
      <c r="AA334">
        <v>0</v>
      </c>
      <c r="AB334" t="s">
        <v>36</v>
      </c>
      <c r="AC334" t="s">
        <v>36</v>
      </c>
      <c r="AD334" t="s">
        <v>36</v>
      </c>
      <c r="AE334" t="s">
        <v>36</v>
      </c>
      <c r="AF334" t="s">
        <v>36</v>
      </c>
      <c r="AG334" t="s">
        <v>36</v>
      </c>
    </row>
    <row r="335" spans="1:33" x14ac:dyDescent="0.25">
      <c r="A335" t="s">
        <v>34</v>
      </c>
      <c r="B335">
        <v>4</v>
      </c>
      <c r="C335">
        <v>15</v>
      </c>
      <c r="D335">
        <v>2</v>
      </c>
      <c r="E335" t="s">
        <v>37</v>
      </c>
      <c r="F335">
        <v>2</v>
      </c>
      <c r="G335">
        <v>2017</v>
      </c>
      <c r="H335">
        <v>28</v>
      </c>
      <c r="I335">
        <v>21.3</v>
      </c>
      <c r="J335">
        <v>0</v>
      </c>
      <c r="K335">
        <v>54.1</v>
      </c>
      <c r="L335">
        <v>0</v>
      </c>
      <c r="M335">
        <v>0.01</v>
      </c>
      <c r="N335">
        <v>0</v>
      </c>
      <c r="O335" s="1">
        <v>5.3109433962264096E-3</v>
      </c>
      <c r="P335">
        <v>0</v>
      </c>
      <c r="Q335">
        <v>0.42</v>
      </c>
      <c r="R335">
        <v>0</v>
      </c>
      <c r="S335">
        <v>79.58</v>
      </c>
      <c r="T335">
        <v>0.42</v>
      </c>
      <c r="U335">
        <v>0</v>
      </c>
      <c r="V335">
        <v>1.0900000000000001</v>
      </c>
      <c r="W335">
        <v>0</v>
      </c>
      <c r="X335">
        <v>0.57999999999999996</v>
      </c>
      <c r="Y335">
        <v>0</v>
      </c>
      <c r="Z335">
        <v>0.81</v>
      </c>
      <c r="AA335">
        <v>0</v>
      </c>
      <c r="AB335" t="s">
        <v>36</v>
      </c>
      <c r="AC335" t="s">
        <v>36</v>
      </c>
      <c r="AD335" t="s">
        <v>36</v>
      </c>
      <c r="AE335" t="s">
        <v>36</v>
      </c>
      <c r="AF335" t="s">
        <v>36</v>
      </c>
      <c r="AG335" t="s">
        <v>36</v>
      </c>
    </row>
    <row r="336" spans="1:33" x14ac:dyDescent="0.25">
      <c r="A336" t="s">
        <v>34</v>
      </c>
      <c r="B336">
        <v>4</v>
      </c>
      <c r="C336">
        <v>15</v>
      </c>
      <c r="D336">
        <v>2</v>
      </c>
      <c r="E336" t="s">
        <v>37</v>
      </c>
      <c r="F336">
        <v>2</v>
      </c>
      <c r="G336">
        <v>2018</v>
      </c>
      <c r="H336">
        <v>29</v>
      </c>
      <c r="I336">
        <v>21.3</v>
      </c>
      <c r="J336">
        <v>0</v>
      </c>
      <c r="K336">
        <v>54.1</v>
      </c>
      <c r="L336">
        <v>0</v>
      </c>
      <c r="M336">
        <v>0.01</v>
      </c>
      <c r="N336">
        <v>0</v>
      </c>
      <c r="O336" s="1">
        <v>5.3109433962264096E-3</v>
      </c>
      <c r="P336">
        <v>0</v>
      </c>
      <c r="Q336">
        <v>0.42</v>
      </c>
      <c r="R336">
        <v>0</v>
      </c>
      <c r="S336">
        <v>79.58</v>
      </c>
      <c r="T336">
        <v>0.42</v>
      </c>
      <c r="U336">
        <v>0</v>
      </c>
      <c r="V336">
        <v>1.0900000000000001</v>
      </c>
      <c r="W336">
        <v>0</v>
      </c>
      <c r="X336">
        <v>0.57999999999999996</v>
      </c>
      <c r="Y336">
        <v>0</v>
      </c>
      <c r="Z336">
        <v>0.81</v>
      </c>
      <c r="AA336">
        <v>0</v>
      </c>
      <c r="AB336" t="s">
        <v>36</v>
      </c>
      <c r="AC336" t="s">
        <v>36</v>
      </c>
      <c r="AD336" t="s">
        <v>36</v>
      </c>
      <c r="AE336" t="s">
        <v>36</v>
      </c>
      <c r="AF336" t="s">
        <v>36</v>
      </c>
      <c r="AG336" t="s">
        <v>36</v>
      </c>
    </row>
    <row r="337" spans="1:33" x14ac:dyDescent="0.25">
      <c r="A337" t="s">
        <v>34</v>
      </c>
      <c r="B337">
        <v>4</v>
      </c>
      <c r="C337">
        <v>15</v>
      </c>
      <c r="D337">
        <v>2</v>
      </c>
      <c r="E337" t="s">
        <v>37</v>
      </c>
      <c r="F337">
        <v>2</v>
      </c>
      <c r="G337">
        <v>2019</v>
      </c>
      <c r="H337">
        <v>30</v>
      </c>
      <c r="I337">
        <v>21.3</v>
      </c>
      <c r="J337">
        <v>0</v>
      </c>
      <c r="K337">
        <v>54.1</v>
      </c>
      <c r="L337">
        <v>0</v>
      </c>
      <c r="M337">
        <v>0.01</v>
      </c>
      <c r="N337">
        <v>0</v>
      </c>
      <c r="O337" s="1">
        <v>5.3109433962264096E-3</v>
      </c>
      <c r="P337">
        <v>0</v>
      </c>
      <c r="Q337">
        <v>0.42</v>
      </c>
      <c r="R337">
        <v>0</v>
      </c>
      <c r="S337">
        <v>79.58</v>
      </c>
      <c r="T337">
        <v>0.42</v>
      </c>
      <c r="U337">
        <v>0</v>
      </c>
      <c r="V337">
        <v>1.0900000000000001</v>
      </c>
      <c r="W337">
        <v>0</v>
      </c>
      <c r="X337">
        <v>0.57999999999999996</v>
      </c>
      <c r="Y337">
        <v>0</v>
      </c>
      <c r="Z337">
        <v>0.81</v>
      </c>
      <c r="AA337">
        <v>0</v>
      </c>
      <c r="AB337" t="s">
        <v>36</v>
      </c>
      <c r="AC337" t="s">
        <v>36</v>
      </c>
      <c r="AD337" t="s">
        <v>36</v>
      </c>
      <c r="AE337" t="s">
        <v>36</v>
      </c>
      <c r="AF337" t="s">
        <v>36</v>
      </c>
      <c r="AG337" t="s">
        <v>36</v>
      </c>
    </row>
    <row r="338" spans="1:33" x14ac:dyDescent="0.25">
      <c r="A338" t="s">
        <v>34</v>
      </c>
      <c r="B338">
        <v>4</v>
      </c>
      <c r="C338">
        <v>15</v>
      </c>
      <c r="D338">
        <v>2</v>
      </c>
      <c r="E338" t="s">
        <v>37</v>
      </c>
      <c r="F338">
        <v>2</v>
      </c>
      <c r="G338">
        <v>2020</v>
      </c>
      <c r="H338">
        <v>31</v>
      </c>
      <c r="I338">
        <v>21.3</v>
      </c>
      <c r="J338">
        <v>0</v>
      </c>
      <c r="K338">
        <v>54.1</v>
      </c>
      <c r="L338">
        <v>0</v>
      </c>
      <c r="M338">
        <v>0.01</v>
      </c>
      <c r="N338">
        <v>0</v>
      </c>
      <c r="O338" s="1">
        <v>5.3109433962264096E-3</v>
      </c>
      <c r="P338">
        <v>0</v>
      </c>
      <c r="Q338">
        <v>0.42</v>
      </c>
      <c r="R338">
        <v>0</v>
      </c>
      <c r="S338">
        <v>79.58</v>
      </c>
      <c r="T338">
        <v>0.42</v>
      </c>
      <c r="U338">
        <v>0</v>
      </c>
      <c r="V338">
        <v>1.0900000000000001</v>
      </c>
      <c r="W338">
        <v>0</v>
      </c>
      <c r="X338">
        <v>0.57999999999999996</v>
      </c>
      <c r="Y338">
        <v>0</v>
      </c>
      <c r="Z338">
        <v>0.81</v>
      </c>
      <c r="AA338">
        <v>0</v>
      </c>
      <c r="AB338" t="s">
        <v>36</v>
      </c>
      <c r="AC338" t="s">
        <v>36</v>
      </c>
      <c r="AD338" t="s">
        <v>36</v>
      </c>
      <c r="AE338" t="s">
        <v>36</v>
      </c>
      <c r="AF338" t="s">
        <v>36</v>
      </c>
      <c r="AG338" t="s">
        <v>36</v>
      </c>
    </row>
    <row r="339" spans="1:33" x14ac:dyDescent="0.25">
      <c r="A339" t="s">
        <v>34</v>
      </c>
      <c r="B339">
        <v>4</v>
      </c>
      <c r="C339">
        <v>15</v>
      </c>
      <c r="D339">
        <v>2</v>
      </c>
      <c r="E339" t="s">
        <v>37</v>
      </c>
      <c r="F339">
        <v>2</v>
      </c>
      <c r="G339">
        <v>2021</v>
      </c>
      <c r="H339">
        <v>32</v>
      </c>
      <c r="I339">
        <v>21.3</v>
      </c>
      <c r="J339">
        <v>0</v>
      </c>
      <c r="K339">
        <v>54.1</v>
      </c>
      <c r="L339">
        <v>0</v>
      </c>
      <c r="M339">
        <v>0.01</v>
      </c>
      <c r="N339">
        <v>0</v>
      </c>
      <c r="O339" s="1">
        <v>5.3109433962264096E-3</v>
      </c>
      <c r="P339">
        <v>0</v>
      </c>
      <c r="Q339">
        <v>0.42</v>
      </c>
      <c r="R339">
        <v>0</v>
      </c>
      <c r="S339">
        <v>79.58</v>
      </c>
      <c r="T339">
        <v>0.42</v>
      </c>
      <c r="U339">
        <v>0</v>
      </c>
      <c r="V339">
        <v>1.0900000000000001</v>
      </c>
      <c r="W339">
        <v>0</v>
      </c>
      <c r="X339">
        <v>0.57999999999999996</v>
      </c>
      <c r="Y339">
        <v>0</v>
      </c>
      <c r="Z339">
        <v>0.81</v>
      </c>
      <c r="AA339">
        <v>0</v>
      </c>
      <c r="AB339" t="s">
        <v>36</v>
      </c>
      <c r="AC339" t="s">
        <v>36</v>
      </c>
      <c r="AD339" t="s">
        <v>36</v>
      </c>
      <c r="AE339" t="s">
        <v>36</v>
      </c>
      <c r="AF339" t="s">
        <v>36</v>
      </c>
      <c r="AG339" t="s">
        <v>36</v>
      </c>
    </row>
    <row r="340" spans="1:33" x14ac:dyDescent="0.25">
      <c r="A340" t="s">
        <v>34</v>
      </c>
      <c r="B340">
        <v>4</v>
      </c>
      <c r="C340">
        <v>15</v>
      </c>
      <c r="D340">
        <v>2</v>
      </c>
      <c r="E340" t="s">
        <v>37</v>
      </c>
      <c r="F340">
        <v>2</v>
      </c>
      <c r="G340">
        <v>2022</v>
      </c>
      <c r="H340">
        <v>33</v>
      </c>
      <c r="I340">
        <v>21.3</v>
      </c>
      <c r="J340">
        <v>0</v>
      </c>
      <c r="K340">
        <v>54.1</v>
      </c>
      <c r="L340">
        <v>0</v>
      </c>
      <c r="M340">
        <v>0.01</v>
      </c>
      <c r="N340">
        <v>0</v>
      </c>
      <c r="O340">
        <v>5.3109433962264096E-3</v>
      </c>
      <c r="P340">
        <v>0</v>
      </c>
      <c r="Q340">
        <v>0.42</v>
      </c>
      <c r="R340">
        <v>0</v>
      </c>
      <c r="S340">
        <v>79.58</v>
      </c>
      <c r="T340">
        <f>0*'Worksheet1. Green Scenario EF'!U1273+'Worksheet1. Green Scenario EF'!U502*1</f>
        <v>0.42</v>
      </c>
      <c r="U340">
        <f>0*'Worksheet1. Green Scenario EF'!V1273+'Worksheet1. Green Scenario EF'!V502*1</f>
        <v>0</v>
      </c>
      <c r="V340">
        <f>0*'Worksheet1. Green Scenario EF'!W1273+'Worksheet1. Green Scenario EF'!W502*1</f>
        <v>1.0900000000000001</v>
      </c>
      <c r="W340">
        <f>0*'Worksheet1. Green Scenario EF'!X1273+'Worksheet1. Green Scenario EF'!X502*1</f>
        <v>0</v>
      </c>
      <c r="X340">
        <f>0*'Worksheet1. Green Scenario EF'!Y1273+'Worksheet1. Green Scenario EF'!Y502*1</f>
        <v>0.57999999999999996</v>
      </c>
      <c r="Y340">
        <f>0*'Worksheet1. Green Scenario EF'!Z1273+'Worksheet1. Green Scenario EF'!Z502*1</f>
        <v>0</v>
      </c>
      <c r="Z340">
        <f>0*'Worksheet1. Green Scenario EF'!AA1273+'Worksheet1. Green Scenario EF'!AA502*1</f>
        <v>0.81</v>
      </c>
      <c r="AA340">
        <f>'Worksheet1. Green Scenario EF'!AB117*0.45+0.55*'Worksheet1. Green Scenario EF'!AB502</f>
        <v>0</v>
      </c>
      <c r="AB340" t="s">
        <v>36</v>
      </c>
      <c r="AC340" t="s">
        <v>36</v>
      </c>
      <c r="AD340" t="s">
        <v>36</v>
      </c>
      <c r="AE340" t="s">
        <v>36</v>
      </c>
      <c r="AF340" t="s">
        <v>36</v>
      </c>
      <c r="AG340" t="s">
        <v>36</v>
      </c>
    </row>
    <row r="341" spans="1:33" x14ac:dyDescent="0.25">
      <c r="A341" t="s">
        <v>34</v>
      </c>
      <c r="B341">
        <v>4</v>
      </c>
      <c r="C341">
        <v>15</v>
      </c>
      <c r="D341">
        <v>2</v>
      </c>
      <c r="E341" t="s">
        <v>37</v>
      </c>
      <c r="F341">
        <v>2</v>
      </c>
      <c r="G341">
        <v>2023</v>
      </c>
      <c r="H341">
        <v>34</v>
      </c>
      <c r="I341">
        <v>21.3</v>
      </c>
      <c r="J341">
        <v>0</v>
      </c>
      <c r="K341">
        <v>54.1</v>
      </c>
      <c r="L341">
        <v>0</v>
      </c>
      <c r="M341">
        <v>0.01</v>
      </c>
      <c r="N341">
        <v>0</v>
      </c>
      <c r="O341" s="1">
        <v>5.3109433962264096E-3</v>
      </c>
      <c r="P341">
        <v>0</v>
      </c>
      <c r="Q341">
        <v>0.42</v>
      </c>
      <c r="R341">
        <v>0</v>
      </c>
      <c r="S341">
        <v>79.58</v>
      </c>
      <c r="T341">
        <f>0*'Worksheet1. Green Scenario EF'!U1274+'Worksheet1. Green Scenario EF'!U503*1</f>
        <v>0.42</v>
      </c>
      <c r="U341">
        <f>0*'Worksheet1. Green Scenario EF'!V1274+'Worksheet1. Green Scenario EF'!V503*1</f>
        <v>0</v>
      </c>
      <c r="V341">
        <f>0*'Worksheet1. Green Scenario EF'!W1274+'Worksheet1. Green Scenario EF'!W503*1</f>
        <v>1.0900000000000001</v>
      </c>
      <c r="W341">
        <f>0*'Worksheet1. Green Scenario EF'!X1274+'Worksheet1. Green Scenario EF'!X503*1</f>
        <v>0</v>
      </c>
      <c r="X341">
        <f>0*'Worksheet1. Green Scenario EF'!Y1274+'Worksheet1. Green Scenario EF'!Y503*1</f>
        <v>0.57999999999999996</v>
      </c>
      <c r="Y341">
        <f>0*'Worksheet1. Green Scenario EF'!Z1274+'Worksheet1. Green Scenario EF'!Z503*1</f>
        <v>0</v>
      </c>
      <c r="Z341">
        <f>0*'Worksheet1. Green Scenario EF'!AA1274+'Worksheet1. Green Scenario EF'!AA503*1</f>
        <v>0.81</v>
      </c>
      <c r="AA341">
        <f>'Worksheet1. Green Scenario EF'!AB118*0.55+0.45*'Worksheet1. Green Scenario EF'!AB503</f>
        <v>0</v>
      </c>
      <c r="AB341" t="s">
        <v>36</v>
      </c>
      <c r="AC341" t="s">
        <v>36</v>
      </c>
      <c r="AD341" t="s">
        <v>36</v>
      </c>
      <c r="AE341" t="s">
        <v>36</v>
      </c>
      <c r="AF341" t="s">
        <v>36</v>
      </c>
      <c r="AG341" t="s">
        <v>36</v>
      </c>
    </row>
    <row r="342" spans="1:33" x14ac:dyDescent="0.25">
      <c r="A342" t="s">
        <v>34</v>
      </c>
      <c r="B342">
        <v>4</v>
      </c>
      <c r="C342">
        <v>15</v>
      </c>
      <c r="D342">
        <v>2</v>
      </c>
      <c r="E342" t="s">
        <v>37</v>
      </c>
      <c r="F342">
        <v>2</v>
      </c>
      <c r="G342">
        <v>2024</v>
      </c>
      <c r="H342">
        <v>35</v>
      </c>
      <c r="I342">
        <v>21.3</v>
      </c>
      <c r="J342">
        <v>0</v>
      </c>
      <c r="K342">
        <v>54.1</v>
      </c>
      <c r="L342">
        <v>0</v>
      </c>
      <c r="M342">
        <v>0.01</v>
      </c>
      <c r="N342">
        <v>0</v>
      </c>
      <c r="O342" s="1">
        <v>5.3109433962264096E-3</v>
      </c>
      <c r="P342">
        <v>0</v>
      </c>
      <c r="Q342">
        <v>0.42</v>
      </c>
      <c r="R342">
        <v>0</v>
      </c>
      <c r="S342">
        <v>79.58</v>
      </c>
      <c r="T342">
        <f>0*'Worksheet1. Green Scenario EF'!U1275+'Worksheet1. Green Scenario EF'!U504*1</f>
        <v>0.42</v>
      </c>
      <c r="U342">
        <f>0*'Worksheet1. Green Scenario EF'!V1275+'Worksheet1. Green Scenario EF'!V504*1</f>
        <v>0</v>
      </c>
      <c r="V342">
        <f>0*'Worksheet1. Green Scenario EF'!W1275+'Worksheet1. Green Scenario EF'!W504*1</f>
        <v>1.0900000000000001</v>
      </c>
      <c r="W342">
        <f>0*'Worksheet1. Green Scenario EF'!X1275+'Worksheet1. Green Scenario EF'!X504*1</f>
        <v>0</v>
      </c>
      <c r="X342">
        <f>0*'Worksheet1. Green Scenario EF'!Y1275+'Worksheet1. Green Scenario EF'!Y504*1</f>
        <v>0.57999999999999996</v>
      </c>
      <c r="Y342">
        <f>0*'Worksheet1. Green Scenario EF'!Z1275+'Worksheet1. Green Scenario EF'!Z504*1</f>
        <v>0</v>
      </c>
      <c r="Z342">
        <f>0*'Worksheet1. Green Scenario EF'!AA1275+'Worksheet1. Green Scenario EF'!AA504*1</f>
        <v>0.81</v>
      </c>
      <c r="AA342">
        <f>'Worksheet1. Green Scenario EF'!AB119*0.65+0.35*'Worksheet1. Green Scenario EF'!AB504</f>
        <v>0</v>
      </c>
      <c r="AB342" t="s">
        <v>36</v>
      </c>
      <c r="AC342" t="s">
        <v>36</v>
      </c>
      <c r="AD342" t="s">
        <v>36</v>
      </c>
      <c r="AE342" t="s">
        <v>36</v>
      </c>
      <c r="AF342" t="s">
        <v>36</v>
      </c>
      <c r="AG342" t="s">
        <v>36</v>
      </c>
    </row>
    <row r="343" spans="1:33" x14ac:dyDescent="0.25">
      <c r="A343" t="s">
        <v>34</v>
      </c>
      <c r="B343">
        <v>4</v>
      </c>
      <c r="C343">
        <v>15</v>
      </c>
      <c r="D343">
        <v>2</v>
      </c>
      <c r="E343" t="s">
        <v>37</v>
      </c>
      <c r="F343">
        <v>2</v>
      </c>
      <c r="G343">
        <v>2025</v>
      </c>
      <c r="H343">
        <v>36</v>
      </c>
      <c r="I343">
        <v>21.3</v>
      </c>
      <c r="J343">
        <v>0</v>
      </c>
      <c r="K343">
        <v>54.1</v>
      </c>
      <c r="L343">
        <v>0</v>
      </c>
      <c r="M343">
        <v>0.01</v>
      </c>
      <c r="N343">
        <v>0</v>
      </c>
      <c r="O343" s="1">
        <v>5.3109433962264096E-3</v>
      </c>
      <c r="P343">
        <v>0</v>
      </c>
      <c r="Q343">
        <v>0.42</v>
      </c>
      <c r="R343">
        <v>0</v>
      </c>
      <c r="S343">
        <v>79.58</v>
      </c>
      <c r="T343">
        <f>0*'Worksheet1. Green Scenario EF'!U1276+'Worksheet1. Green Scenario EF'!U505*1+0*'Worksheet1. Green Scenario EF'!U120</f>
        <v>0.42</v>
      </c>
      <c r="U343">
        <f>0*'Worksheet1. Green Scenario EF'!V1276+'Worksheet1. Green Scenario EF'!V505*1+0*'Worksheet1. Green Scenario EF'!V120</f>
        <v>0</v>
      </c>
      <c r="V343">
        <f>0*'Worksheet1. Green Scenario EF'!W1276+'Worksheet1. Green Scenario EF'!W505*1+0*'Worksheet1. Green Scenario EF'!W120</f>
        <v>1.0900000000000001</v>
      </c>
      <c r="W343">
        <f>0*'Worksheet1. Green Scenario EF'!X1276+'Worksheet1. Green Scenario EF'!X505*1+0*'Worksheet1. Green Scenario EF'!X120</f>
        <v>0</v>
      </c>
      <c r="X343">
        <f>0*'Worksheet1. Green Scenario EF'!Y1276+'Worksheet1. Green Scenario EF'!Y505*1+0*'Worksheet1. Green Scenario EF'!Y120</f>
        <v>0.57999999999999996</v>
      </c>
      <c r="Y343">
        <f>0*'Worksheet1. Green Scenario EF'!Z1276+'Worksheet1. Green Scenario EF'!Z505*1+0*'Worksheet1. Green Scenario EF'!Z120</f>
        <v>0</v>
      </c>
      <c r="Z343">
        <f>0*'Worksheet1. Green Scenario EF'!AA1276+'Worksheet1. Green Scenario EF'!AA505*1+0*'Worksheet1. Green Scenario EF'!AA120</f>
        <v>0.81</v>
      </c>
      <c r="AA343">
        <f>'Worksheet1. Green Scenario EF'!AB120*0.75+0.25*'Worksheet1. Green Scenario EF'!AB505</f>
        <v>0</v>
      </c>
      <c r="AB343" t="s">
        <v>36</v>
      </c>
      <c r="AC343" t="s">
        <v>36</v>
      </c>
      <c r="AD343" t="s">
        <v>36</v>
      </c>
      <c r="AE343" t="s">
        <v>36</v>
      </c>
      <c r="AF343" t="s">
        <v>36</v>
      </c>
      <c r="AG343" t="s">
        <v>36</v>
      </c>
    </row>
    <row r="344" spans="1:33" x14ac:dyDescent="0.25">
      <c r="A344" t="s">
        <v>34</v>
      </c>
      <c r="B344">
        <v>4</v>
      </c>
      <c r="C344">
        <v>15</v>
      </c>
      <c r="D344">
        <v>2</v>
      </c>
      <c r="E344" t="s">
        <v>37</v>
      </c>
      <c r="F344">
        <v>2</v>
      </c>
      <c r="G344">
        <v>2026</v>
      </c>
      <c r="H344">
        <v>37</v>
      </c>
      <c r="I344">
        <v>21.3</v>
      </c>
      <c r="J344">
        <v>0</v>
      </c>
      <c r="K344">
        <v>54.1</v>
      </c>
      <c r="L344">
        <v>0</v>
      </c>
      <c r="M344">
        <v>0.01</v>
      </c>
      <c r="N344">
        <v>0</v>
      </c>
      <c r="O344" s="1">
        <v>5.3109433962264096E-3</v>
      </c>
      <c r="P344">
        <v>0</v>
      </c>
      <c r="Q344">
        <v>0.42</v>
      </c>
      <c r="R344">
        <v>0</v>
      </c>
      <c r="S344">
        <v>79.58</v>
      </c>
      <c r="T344">
        <f>0*'Worksheet1. Green Scenario EF'!U1277+'Worksheet1. Green Scenario EF'!U506*1+0*'Worksheet1. Green Scenario EF'!U121</f>
        <v>0.42</v>
      </c>
      <c r="U344">
        <f>0*'Worksheet1. Green Scenario EF'!V1277+'Worksheet1. Green Scenario EF'!V506*1+0*'Worksheet1. Green Scenario EF'!V121</f>
        <v>0</v>
      </c>
      <c r="V344">
        <f>0*'Worksheet1. Green Scenario EF'!W1277+'Worksheet1. Green Scenario EF'!W506*1+0*'Worksheet1. Green Scenario EF'!W121</f>
        <v>1.0900000000000001</v>
      </c>
      <c r="W344">
        <f>0*'Worksheet1. Green Scenario EF'!X1277+'Worksheet1. Green Scenario EF'!X506*1+0*'Worksheet1. Green Scenario EF'!X121</f>
        <v>0</v>
      </c>
      <c r="X344">
        <f>0*'Worksheet1. Green Scenario EF'!Y1277+'Worksheet1. Green Scenario EF'!Y506*1+0*'Worksheet1. Green Scenario EF'!Y121</f>
        <v>0.57999999999999996</v>
      </c>
      <c r="Y344">
        <f>0*'Worksheet1. Green Scenario EF'!Z1277+'Worksheet1. Green Scenario EF'!Z506*1+0*'Worksheet1. Green Scenario EF'!Z121</f>
        <v>0</v>
      </c>
      <c r="Z344">
        <f>0*'Worksheet1. Green Scenario EF'!AA1277+'Worksheet1. Green Scenario EF'!AA506*1+0*'Worksheet1. Green Scenario EF'!AA121</f>
        <v>0.81</v>
      </c>
      <c r="AA344">
        <f>'Worksheet1. Green Scenario EF'!AB121*0.85+0.15*'Worksheet1. Green Scenario EF'!AB506</f>
        <v>0</v>
      </c>
      <c r="AB344" t="s">
        <v>36</v>
      </c>
      <c r="AC344" t="s">
        <v>36</v>
      </c>
      <c r="AD344" t="s">
        <v>36</v>
      </c>
      <c r="AE344" t="s">
        <v>36</v>
      </c>
      <c r="AF344" t="s">
        <v>36</v>
      </c>
      <c r="AG344" t="s">
        <v>36</v>
      </c>
    </row>
    <row r="345" spans="1:33" x14ac:dyDescent="0.25">
      <c r="A345" t="s">
        <v>34</v>
      </c>
      <c r="B345">
        <v>4</v>
      </c>
      <c r="C345">
        <v>15</v>
      </c>
      <c r="D345">
        <v>2</v>
      </c>
      <c r="E345" t="s">
        <v>37</v>
      </c>
      <c r="F345">
        <v>2</v>
      </c>
      <c r="G345">
        <v>2027</v>
      </c>
      <c r="H345">
        <v>38</v>
      </c>
      <c r="I345">
        <v>21.3</v>
      </c>
      <c r="J345">
        <v>0</v>
      </c>
      <c r="K345">
        <v>54.1</v>
      </c>
      <c r="L345">
        <v>0</v>
      </c>
      <c r="M345">
        <v>0.01</v>
      </c>
      <c r="N345">
        <v>0</v>
      </c>
      <c r="O345" s="1">
        <v>5.3109433962264096E-3</v>
      </c>
      <c r="P345">
        <v>0</v>
      </c>
      <c r="Q345">
        <v>0.42</v>
      </c>
      <c r="R345">
        <v>0</v>
      </c>
      <c r="S345">
        <v>79.58</v>
      </c>
      <c r="T345">
        <f>0.5*'Worksheet1. Green Scenario EF'!U1278+0.5*'Worksheet1. Green Scenario EF'!U122</f>
        <v>0.23625000000000002</v>
      </c>
      <c r="U345">
        <f>0.5*'Worksheet1. Green Scenario EF'!V1278+0.5*'Worksheet1. Green Scenario EF'!V122</f>
        <v>0</v>
      </c>
      <c r="V345">
        <f>0.5*'Worksheet1. Green Scenario EF'!W1278+0.5*'Worksheet1. Green Scenario EF'!W122</f>
        <v>0.65249999999999997</v>
      </c>
      <c r="W345">
        <f>0.5*'Worksheet1. Green Scenario EF'!X1278+0.5*'Worksheet1. Green Scenario EF'!X122</f>
        <v>0</v>
      </c>
      <c r="X345">
        <f>0.5*'Worksheet1. Green Scenario EF'!Y1278+0.5*'Worksheet1. Green Scenario EF'!Y122</f>
        <v>0.34875</v>
      </c>
      <c r="Y345">
        <f>0.5*'Worksheet1. Green Scenario EF'!Z1278+0.5*'Worksheet1. Green Scenario EF'!Z122</f>
        <v>0</v>
      </c>
      <c r="Z345">
        <f>0.5*'Worksheet1. Green Scenario EF'!AA1278+0.5*'Worksheet1. Green Scenario EF'!AA122</f>
        <v>2.0249999999999997E-2</v>
      </c>
      <c r="AA345">
        <f>'Worksheet1. Green Scenario EF'!AB122*0.95+0.05*'Worksheet1. Green Scenario EF'!AB507</f>
        <v>0</v>
      </c>
      <c r="AB345" t="s">
        <v>36</v>
      </c>
      <c r="AC345" t="s">
        <v>36</v>
      </c>
      <c r="AD345" t="s">
        <v>36</v>
      </c>
      <c r="AE345" t="s">
        <v>36</v>
      </c>
      <c r="AF345" t="s">
        <v>36</v>
      </c>
      <c r="AG345" t="s">
        <v>36</v>
      </c>
    </row>
    <row r="346" spans="1:33" x14ac:dyDescent="0.25">
      <c r="A346" t="s">
        <v>34</v>
      </c>
      <c r="B346">
        <v>4</v>
      </c>
      <c r="C346">
        <v>15</v>
      </c>
      <c r="D346">
        <v>2</v>
      </c>
      <c r="E346" t="s">
        <v>37</v>
      </c>
      <c r="F346">
        <v>2</v>
      </c>
      <c r="G346">
        <v>2028</v>
      </c>
      <c r="H346">
        <v>39</v>
      </c>
      <c r="I346">
        <v>21.3</v>
      </c>
      <c r="J346">
        <v>0</v>
      </c>
      <c r="K346">
        <v>54.1</v>
      </c>
      <c r="L346">
        <v>0</v>
      </c>
      <c r="M346">
        <v>0.01</v>
      </c>
      <c r="N346">
        <v>0</v>
      </c>
      <c r="O346" s="1">
        <v>5.3109433962264096E-3</v>
      </c>
      <c r="P346">
        <v>0</v>
      </c>
      <c r="Q346">
        <v>0.42</v>
      </c>
      <c r="R346">
        <v>0</v>
      </c>
      <c r="S346">
        <v>79.58</v>
      </c>
      <c r="T346">
        <f>0.5*'Worksheet1. Green Scenario EF'!U1279+0.5*'Worksheet1. Green Scenario EF'!U123</f>
        <v>0.23625000000000002</v>
      </c>
      <c r="U346">
        <f>0.5*'Worksheet1. Green Scenario EF'!V1279+0.5*'Worksheet1. Green Scenario EF'!V123</f>
        <v>0</v>
      </c>
      <c r="V346">
        <f>0.5*'Worksheet1. Green Scenario EF'!W1279+0.5*'Worksheet1. Green Scenario EF'!W123</f>
        <v>0.65249999999999997</v>
      </c>
      <c r="W346">
        <f>0.5*'Worksheet1. Green Scenario EF'!X1279+0.5*'Worksheet1. Green Scenario EF'!X123</f>
        <v>0</v>
      </c>
      <c r="X346">
        <f>0.5*'Worksheet1. Green Scenario EF'!Y1279+0.5*'Worksheet1. Green Scenario EF'!Y123</f>
        <v>0.34875</v>
      </c>
      <c r="Y346">
        <f>0.5*'Worksheet1. Green Scenario EF'!Z1279+0.5*'Worksheet1. Green Scenario EF'!Z123</f>
        <v>0</v>
      </c>
      <c r="Z346">
        <f>0.5*'Worksheet1. Green Scenario EF'!AA1279+0.5*'Worksheet1. Green Scenario EF'!AA123</f>
        <v>2.0249999999999997E-2</v>
      </c>
      <c r="AA346">
        <f>'Worksheet1. Green Scenario EF'!AB123*1+0*'Worksheet1. Green Scenario EF'!AB508</f>
        <v>0</v>
      </c>
      <c r="AB346" t="s">
        <v>36</v>
      </c>
      <c r="AC346" t="s">
        <v>36</v>
      </c>
      <c r="AD346" t="s">
        <v>36</v>
      </c>
      <c r="AE346" t="s">
        <v>36</v>
      </c>
      <c r="AF346" t="s">
        <v>36</v>
      </c>
      <c r="AG346" t="s">
        <v>36</v>
      </c>
    </row>
    <row r="347" spans="1:33" x14ac:dyDescent="0.25">
      <c r="A347" t="s">
        <v>34</v>
      </c>
      <c r="B347">
        <v>4</v>
      </c>
      <c r="C347">
        <v>15</v>
      </c>
      <c r="D347">
        <v>2</v>
      </c>
      <c r="E347" t="s">
        <v>37</v>
      </c>
      <c r="F347">
        <v>2</v>
      </c>
      <c r="G347">
        <v>2029</v>
      </c>
      <c r="H347">
        <v>40</v>
      </c>
      <c r="I347">
        <v>21.3</v>
      </c>
      <c r="J347">
        <v>0</v>
      </c>
      <c r="K347">
        <v>54.1</v>
      </c>
      <c r="L347">
        <v>0</v>
      </c>
      <c r="M347">
        <v>0.01</v>
      </c>
      <c r="N347">
        <v>0</v>
      </c>
      <c r="O347" s="1">
        <v>5.3109433962264096E-3</v>
      </c>
      <c r="P347">
        <v>0</v>
      </c>
      <c r="Q347">
        <v>0.42</v>
      </c>
      <c r="R347">
        <v>0</v>
      </c>
      <c r="S347">
        <v>79.58</v>
      </c>
      <c r="T347">
        <f>0.5*'Worksheet1. Green Scenario EF'!U1280+0.5*'Worksheet1. Green Scenario EF'!U124</f>
        <v>0.23625000000000002</v>
      </c>
      <c r="U347">
        <f>0.5*'Worksheet1. Green Scenario EF'!V1280+0.5*'Worksheet1. Green Scenario EF'!V124</f>
        <v>0</v>
      </c>
      <c r="V347">
        <f>0.5*'Worksheet1. Green Scenario EF'!W1280+0.5*'Worksheet1. Green Scenario EF'!W124</f>
        <v>0.65249999999999997</v>
      </c>
      <c r="W347">
        <f>0.5*'Worksheet1. Green Scenario EF'!X1280+0.5*'Worksheet1. Green Scenario EF'!X124</f>
        <v>0</v>
      </c>
      <c r="X347">
        <f>0.5*'Worksheet1. Green Scenario EF'!Y1280+0.5*'Worksheet1. Green Scenario EF'!Y124</f>
        <v>0.34875</v>
      </c>
      <c r="Y347">
        <f>0.5*'Worksheet1. Green Scenario EF'!Z1280+0.5*'Worksheet1. Green Scenario EF'!Z124</f>
        <v>0</v>
      </c>
      <c r="Z347">
        <f>0.5*'Worksheet1. Green Scenario EF'!AA1280+0.5*'Worksheet1. Green Scenario EF'!AA124</f>
        <v>2.0249999999999997E-2</v>
      </c>
      <c r="AA347">
        <f>'Worksheet1. Green Scenario EF'!AB124*1+0*'Worksheet1. Green Scenario EF'!AB509</f>
        <v>0</v>
      </c>
      <c r="AB347" t="s">
        <v>36</v>
      </c>
      <c r="AC347" t="s">
        <v>36</v>
      </c>
      <c r="AD347" t="s">
        <v>36</v>
      </c>
      <c r="AE347" t="s">
        <v>36</v>
      </c>
      <c r="AF347" t="s">
        <v>36</v>
      </c>
      <c r="AG347" t="s">
        <v>36</v>
      </c>
    </row>
    <row r="348" spans="1:33" x14ac:dyDescent="0.25">
      <c r="A348" t="s">
        <v>34</v>
      </c>
      <c r="B348">
        <v>4</v>
      </c>
      <c r="C348">
        <v>15</v>
      </c>
      <c r="D348">
        <v>2</v>
      </c>
      <c r="E348" t="s">
        <v>37</v>
      </c>
      <c r="F348">
        <v>2</v>
      </c>
      <c r="G348">
        <v>2030</v>
      </c>
      <c r="H348">
        <v>41</v>
      </c>
      <c r="I348">
        <v>21.3</v>
      </c>
      <c r="J348">
        <v>0</v>
      </c>
      <c r="K348">
        <v>54.1</v>
      </c>
      <c r="L348">
        <v>0</v>
      </c>
      <c r="M348">
        <v>0.01</v>
      </c>
      <c r="N348">
        <v>0</v>
      </c>
      <c r="O348" s="1">
        <v>5.3109433962264096E-3</v>
      </c>
      <c r="P348">
        <v>0</v>
      </c>
      <c r="Q348">
        <v>0.42</v>
      </c>
      <c r="R348">
        <v>0</v>
      </c>
      <c r="S348">
        <v>79.58</v>
      </c>
      <c r="T348">
        <f>0.5*'Worksheet1. Green Scenario EF'!U1281+0.5*'Worksheet1. Green Scenario EF'!U125</f>
        <v>0.23625000000000002</v>
      </c>
      <c r="U348">
        <f>0.5*'Worksheet1. Green Scenario EF'!V1281+0.5*'Worksheet1. Green Scenario EF'!V125</f>
        <v>0</v>
      </c>
      <c r="V348">
        <f>0.5*'Worksheet1. Green Scenario EF'!W1281+0.5*'Worksheet1. Green Scenario EF'!W125</f>
        <v>0.65249999999999997</v>
      </c>
      <c r="W348">
        <f>0.5*'Worksheet1. Green Scenario EF'!X1281+0.5*'Worksheet1. Green Scenario EF'!X125</f>
        <v>0</v>
      </c>
      <c r="X348">
        <f>0.5*'Worksheet1. Green Scenario EF'!Y1281+0.5*'Worksheet1. Green Scenario EF'!Y125</f>
        <v>0.34875</v>
      </c>
      <c r="Y348">
        <f>0.5*'Worksheet1. Green Scenario EF'!Z1281+0.5*'Worksheet1. Green Scenario EF'!Z125</f>
        <v>0</v>
      </c>
      <c r="Z348">
        <f>0.5*'Worksheet1. Green Scenario EF'!AA1281+0.5*'Worksheet1. Green Scenario EF'!AA125</f>
        <v>2.0249999999999997E-2</v>
      </c>
      <c r="AA348">
        <f>'Worksheet1. Green Scenario EF'!AB125*1+0*'Worksheet1. Green Scenario EF'!AB510</f>
        <v>0</v>
      </c>
      <c r="AB348" t="s">
        <v>36</v>
      </c>
      <c r="AC348" t="s">
        <v>36</v>
      </c>
      <c r="AD348" t="s">
        <v>36</v>
      </c>
      <c r="AE348" t="s">
        <v>36</v>
      </c>
      <c r="AF348" t="s">
        <v>36</v>
      </c>
      <c r="AG348" t="s">
        <v>36</v>
      </c>
    </row>
    <row r="349" spans="1:33" x14ac:dyDescent="0.25">
      <c r="A349" t="s">
        <v>34</v>
      </c>
      <c r="B349">
        <v>4</v>
      </c>
      <c r="C349">
        <v>15</v>
      </c>
      <c r="D349">
        <v>2</v>
      </c>
      <c r="E349" t="s">
        <v>37</v>
      </c>
      <c r="F349">
        <v>2</v>
      </c>
      <c r="G349">
        <v>2031</v>
      </c>
      <c r="H349">
        <v>42</v>
      </c>
      <c r="I349">
        <v>21.3</v>
      </c>
      <c r="J349">
        <v>0</v>
      </c>
      <c r="K349">
        <v>54.1</v>
      </c>
      <c r="L349">
        <v>0</v>
      </c>
      <c r="M349">
        <v>0.01</v>
      </c>
      <c r="N349">
        <v>0</v>
      </c>
      <c r="O349" s="1">
        <v>5.3109433962264096E-3</v>
      </c>
      <c r="P349">
        <v>0</v>
      </c>
      <c r="Q349">
        <v>0.42</v>
      </c>
      <c r="R349">
        <v>0</v>
      </c>
      <c r="S349">
        <v>79.58</v>
      </c>
      <c r="T349">
        <f>0.5*'Worksheet1. Green Scenario EF'!U1282+0.5*'Worksheet1. Green Scenario EF'!U126</f>
        <v>0.23625000000000002</v>
      </c>
      <c r="U349">
        <f>0.5*'Worksheet1. Green Scenario EF'!V1282+0.5*'Worksheet1. Green Scenario EF'!V126</f>
        <v>0</v>
      </c>
      <c r="V349">
        <f>0.5*'Worksheet1. Green Scenario EF'!W1282+0.5*'Worksheet1. Green Scenario EF'!W126</f>
        <v>0.65249999999999997</v>
      </c>
      <c r="W349">
        <f>0.5*'Worksheet1. Green Scenario EF'!X1282+0.5*'Worksheet1. Green Scenario EF'!X126</f>
        <v>0</v>
      </c>
      <c r="X349">
        <f>0.5*'Worksheet1. Green Scenario EF'!Y1282+0.5*'Worksheet1. Green Scenario EF'!Y126</f>
        <v>0.34875</v>
      </c>
      <c r="Y349">
        <f>0.5*'Worksheet1. Green Scenario EF'!Z1282+0.5*'Worksheet1. Green Scenario EF'!Z126</f>
        <v>0</v>
      </c>
      <c r="Z349">
        <f>0.5*'Worksheet1. Green Scenario EF'!AA1282+0.5*'Worksheet1. Green Scenario EF'!AA126</f>
        <v>2.0249999999999997E-2</v>
      </c>
      <c r="AA349">
        <f>'Worksheet1. Green Scenario EF'!AB126*1+0*'Worksheet1. Green Scenario EF'!AB511</f>
        <v>0</v>
      </c>
      <c r="AB349" t="s">
        <v>36</v>
      </c>
      <c r="AC349" t="s">
        <v>36</v>
      </c>
      <c r="AD349" t="s">
        <v>36</v>
      </c>
      <c r="AE349" t="s">
        <v>36</v>
      </c>
      <c r="AF349" t="s">
        <v>36</v>
      </c>
      <c r="AG349" t="s">
        <v>36</v>
      </c>
    </row>
    <row r="350" spans="1:33" x14ac:dyDescent="0.25">
      <c r="A350" t="s">
        <v>34</v>
      </c>
      <c r="B350">
        <v>4</v>
      </c>
      <c r="C350">
        <v>15</v>
      </c>
      <c r="D350">
        <v>2</v>
      </c>
      <c r="E350" t="s">
        <v>37</v>
      </c>
      <c r="F350">
        <v>2</v>
      </c>
      <c r="G350">
        <v>2032</v>
      </c>
      <c r="H350">
        <v>43</v>
      </c>
      <c r="I350">
        <v>21.3</v>
      </c>
      <c r="J350">
        <v>0</v>
      </c>
      <c r="K350">
        <v>54.1</v>
      </c>
      <c r="L350">
        <v>0</v>
      </c>
      <c r="M350">
        <v>0.01</v>
      </c>
      <c r="N350">
        <v>0</v>
      </c>
      <c r="O350" s="1">
        <v>5.3109433962264096E-3</v>
      </c>
      <c r="P350">
        <v>0</v>
      </c>
      <c r="Q350">
        <v>0.42</v>
      </c>
      <c r="R350">
        <v>0</v>
      </c>
      <c r="S350">
        <v>79.58</v>
      </c>
      <c r="T350">
        <f>0.5*'Worksheet1. Green Scenario EF'!U1283+0.5*'Worksheet1. Green Scenario EF'!U127</f>
        <v>0.23625000000000002</v>
      </c>
      <c r="U350">
        <f>0.5*'Worksheet1. Green Scenario EF'!V1283+0.5*'Worksheet1. Green Scenario EF'!V127</f>
        <v>0</v>
      </c>
      <c r="V350">
        <f>0.5*'Worksheet1. Green Scenario EF'!W1283+0.5*'Worksheet1. Green Scenario EF'!W127</f>
        <v>0.65249999999999997</v>
      </c>
      <c r="W350">
        <f>0.5*'Worksheet1. Green Scenario EF'!X1283+0.5*'Worksheet1. Green Scenario EF'!X127</f>
        <v>0</v>
      </c>
      <c r="X350">
        <f>0.5*'Worksheet1. Green Scenario EF'!Y1283+0.5*'Worksheet1. Green Scenario EF'!Y127</f>
        <v>0.34875</v>
      </c>
      <c r="Y350">
        <f>0.5*'Worksheet1. Green Scenario EF'!Z1283+0.5*'Worksheet1. Green Scenario EF'!Z127</f>
        <v>0</v>
      </c>
      <c r="Z350">
        <f>0.5*'Worksheet1. Green Scenario EF'!AA1283+0.5*'Worksheet1. Green Scenario EF'!AA127</f>
        <v>2.0249999999999997E-2</v>
      </c>
      <c r="AA350">
        <f>'Worksheet1. Green Scenario EF'!AB127*1+0*'Worksheet1. Green Scenario EF'!AB512</f>
        <v>0</v>
      </c>
      <c r="AB350" t="s">
        <v>36</v>
      </c>
      <c r="AC350" t="s">
        <v>36</v>
      </c>
      <c r="AD350" t="s">
        <v>36</v>
      </c>
      <c r="AE350" t="s">
        <v>36</v>
      </c>
      <c r="AF350" t="s">
        <v>36</v>
      </c>
      <c r="AG350" t="s">
        <v>36</v>
      </c>
    </row>
    <row r="351" spans="1:33" x14ac:dyDescent="0.25">
      <c r="A351" t="s">
        <v>34</v>
      </c>
      <c r="B351">
        <v>4</v>
      </c>
      <c r="C351">
        <v>15</v>
      </c>
      <c r="D351">
        <v>2</v>
      </c>
      <c r="E351" t="s">
        <v>37</v>
      </c>
      <c r="F351">
        <v>2</v>
      </c>
      <c r="G351">
        <v>2033</v>
      </c>
      <c r="H351">
        <v>44</v>
      </c>
      <c r="I351">
        <v>21.3</v>
      </c>
      <c r="J351">
        <v>0</v>
      </c>
      <c r="K351">
        <v>54.1</v>
      </c>
      <c r="L351">
        <v>0</v>
      </c>
      <c r="M351">
        <v>0.01</v>
      </c>
      <c r="N351">
        <v>0</v>
      </c>
      <c r="O351" s="1">
        <v>5.3109433962264096E-3</v>
      </c>
      <c r="P351">
        <v>0</v>
      </c>
      <c r="Q351">
        <v>0.42</v>
      </c>
      <c r="R351">
        <v>0</v>
      </c>
      <c r="S351">
        <v>79.58</v>
      </c>
      <c r="T351">
        <f>0.5*'Worksheet1. Green Scenario EF'!U1284+0.5*'Worksheet1. Green Scenario EF'!U128</f>
        <v>0.23625000000000002</v>
      </c>
      <c r="U351">
        <f>0.5*'Worksheet1. Green Scenario EF'!V1284+0.5*'Worksheet1. Green Scenario EF'!V128</f>
        <v>0</v>
      </c>
      <c r="V351">
        <f>0.5*'Worksheet1. Green Scenario EF'!W1284+0.5*'Worksheet1. Green Scenario EF'!W128</f>
        <v>0.65249999999999997</v>
      </c>
      <c r="W351">
        <f>0.5*'Worksheet1. Green Scenario EF'!X1284+0.5*'Worksheet1. Green Scenario EF'!X128</f>
        <v>0</v>
      </c>
      <c r="X351">
        <f>0.5*'Worksheet1. Green Scenario EF'!Y1284+0.5*'Worksheet1. Green Scenario EF'!Y128</f>
        <v>0.34875</v>
      </c>
      <c r="Y351">
        <f>0.5*'Worksheet1. Green Scenario EF'!Z1284+0.5*'Worksheet1. Green Scenario EF'!Z128</f>
        <v>0</v>
      </c>
      <c r="Z351">
        <f>0.5*'Worksheet1. Green Scenario EF'!AA1284+0.5*'Worksheet1. Green Scenario EF'!AA128</f>
        <v>2.0249999999999997E-2</v>
      </c>
      <c r="AA351">
        <f>'Worksheet1. Green Scenario EF'!AB128*1+0*'Worksheet1. Green Scenario EF'!AB513</f>
        <v>0</v>
      </c>
      <c r="AB351" t="s">
        <v>36</v>
      </c>
      <c r="AC351" t="s">
        <v>36</v>
      </c>
      <c r="AD351" t="s">
        <v>36</v>
      </c>
      <c r="AE351" t="s">
        <v>36</v>
      </c>
      <c r="AF351" t="s">
        <v>36</v>
      </c>
      <c r="AG351" t="s">
        <v>36</v>
      </c>
    </row>
    <row r="352" spans="1:33" x14ac:dyDescent="0.25">
      <c r="A352" t="s">
        <v>34</v>
      </c>
      <c r="B352">
        <v>4</v>
      </c>
      <c r="C352">
        <v>15</v>
      </c>
      <c r="D352">
        <v>2</v>
      </c>
      <c r="E352" t="s">
        <v>37</v>
      </c>
      <c r="F352">
        <v>2</v>
      </c>
      <c r="G352">
        <v>2034</v>
      </c>
      <c r="H352">
        <v>45</v>
      </c>
      <c r="I352">
        <v>21.3</v>
      </c>
      <c r="J352">
        <v>0</v>
      </c>
      <c r="K352">
        <v>54.1</v>
      </c>
      <c r="L352">
        <v>0</v>
      </c>
      <c r="M352">
        <v>0.01</v>
      </c>
      <c r="N352">
        <v>0</v>
      </c>
      <c r="O352" s="1">
        <v>5.3109433962264096E-3</v>
      </c>
      <c r="P352">
        <v>0</v>
      </c>
      <c r="Q352">
        <v>0.42</v>
      </c>
      <c r="R352">
        <v>0</v>
      </c>
      <c r="S352">
        <v>79.58</v>
      </c>
      <c r="T352">
        <f>0.5*'Worksheet1. Green Scenario EF'!U1285+0.5*'Worksheet1. Green Scenario EF'!U129</f>
        <v>0.23625000000000002</v>
      </c>
      <c r="U352">
        <f>0.5*'Worksheet1. Green Scenario EF'!V1285+0.5*'Worksheet1. Green Scenario EF'!V129</f>
        <v>0</v>
      </c>
      <c r="V352">
        <f>0.5*'Worksheet1. Green Scenario EF'!W1285+0.5*'Worksheet1. Green Scenario EF'!W129</f>
        <v>0.65249999999999997</v>
      </c>
      <c r="W352">
        <f>0.5*'Worksheet1. Green Scenario EF'!X1285+0.5*'Worksheet1. Green Scenario EF'!X129</f>
        <v>0</v>
      </c>
      <c r="X352">
        <f>0.5*'Worksheet1. Green Scenario EF'!Y1285+0.5*'Worksheet1. Green Scenario EF'!Y129</f>
        <v>0.34875</v>
      </c>
      <c r="Y352">
        <f>0.5*'Worksheet1. Green Scenario EF'!Z1285+0.5*'Worksheet1. Green Scenario EF'!Z129</f>
        <v>0</v>
      </c>
      <c r="Z352">
        <f>0.5*'Worksheet1. Green Scenario EF'!AA1285+0.5*'Worksheet1. Green Scenario EF'!AA129</f>
        <v>2.0249999999999997E-2</v>
      </c>
      <c r="AA352">
        <f>'Worksheet1. Green Scenario EF'!AB129*1+0*'Worksheet1. Green Scenario EF'!AB514</f>
        <v>0</v>
      </c>
      <c r="AB352" t="s">
        <v>36</v>
      </c>
      <c r="AC352" t="s">
        <v>36</v>
      </c>
      <c r="AD352" t="s">
        <v>36</v>
      </c>
      <c r="AE352" t="s">
        <v>36</v>
      </c>
      <c r="AF352" t="s">
        <v>36</v>
      </c>
      <c r="AG352" t="s">
        <v>36</v>
      </c>
    </row>
    <row r="353" spans="1:33" x14ac:dyDescent="0.25">
      <c r="A353" t="s">
        <v>34</v>
      </c>
      <c r="B353">
        <v>4</v>
      </c>
      <c r="C353">
        <v>15</v>
      </c>
      <c r="D353">
        <v>2</v>
      </c>
      <c r="E353" t="s">
        <v>37</v>
      </c>
      <c r="F353">
        <v>2</v>
      </c>
      <c r="G353">
        <v>2035</v>
      </c>
      <c r="H353">
        <v>46</v>
      </c>
      <c r="I353">
        <v>21.3</v>
      </c>
      <c r="J353">
        <v>0</v>
      </c>
      <c r="K353">
        <v>54.1</v>
      </c>
      <c r="L353">
        <v>0</v>
      </c>
      <c r="M353">
        <v>0.01</v>
      </c>
      <c r="N353">
        <v>0</v>
      </c>
      <c r="O353" s="1">
        <v>5.3109433962264096E-3</v>
      </c>
      <c r="P353">
        <v>0</v>
      </c>
      <c r="Q353">
        <v>0.42</v>
      </c>
      <c r="R353">
        <v>0</v>
      </c>
      <c r="S353">
        <v>79.58</v>
      </c>
      <c r="T353">
        <f>0.5*'Worksheet1. Green Scenario EF'!U1286+0.5*'Worksheet1. Green Scenario EF'!U130</f>
        <v>0.23625000000000002</v>
      </c>
      <c r="U353">
        <f>0.5*'Worksheet1. Green Scenario EF'!V1286+0.5*'Worksheet1. Green Scenario EF'!V130</f>
        <v>0</v>
      </c>
      <c r="V353">
        <f>0.5*'Worksheet1. Green Scenario EF'!W1286+0.5*'Worksheet1. Green Scenario EF'!W130</f>
        <v>0.65249999999999997</v>
      </c>
      <c r="W353">
        <f>0.5*'Worksheet1. Green Scenario EF'!X1286+0.5*'Worksheet1. Green Scenario EF'!X130</f>
        <v>0</v>
      </c>
      <c r="X353">
        <f>0.5*'Worksheet1. Green Scenario EF'!Y1286+0.5*'Worksheet1. Green Scenario EF'!Y130</f>
        <v>0.34875</v>
      </c>
      <c r="Y353">
        <f>0.5*'Worksheet1. Green Scenario EF'!Z1286+0.5*'Worksheet1. Green Scenario EF'!Z130</f>
        <v>0</v>
      </c>
      <c r="Z353">
        <f>0.5*'Worksheet1. Green Scenario EF'!AA1286+0.5*'Worksheet1. Green Scenario EF'!AA130</f>
        <v>2.0249999999999997E-2</v>
      </c>
      <c r="AA353">
        <f>'Worksheet1. Green Scenario EF'!AB130*1+0*'Worksheet1. Green Scenario EF'!AB515</f>
        <v>0</v>
      </c>
      <c r="AB353" t="s">
        <v>36</v>
      </c>
      <c r="AC353" t="s">
        <v>36</v>
      </c>
      <c r="AD353" t="s">
        <v>36</v>
      </c>
      <c r="AE353" t="s">
        <v>36</v>
      </c>
      <c r="AF353" t="s">
        <v>36</v>
      </c>
      <c r="AG353" t="s">
        <v>36</v>
      </c>
    </row>
    <row r="354" spans="1:33" x14ac:dyDescent="0.25">
      <c r="A354" t="s">
        <v>34</v>
      </c>
      <c r="B354">
        <v>4</v>
      </c>
      <c r="C354">
        <v>15</v>
      </c>
      <c r="D354">
        <v>2</v>
      </c>
      <c r="E354" t="s">
        <v>37</v>
      </c>
      <c r="F354">
        <v>2</v>
      </c>
      <c r="G354">
        <v>2036</v>
      </c>
      <c r="H354">
        <v>47</v>
      </c>
      <c r="I354">
        <v>21.3</v>
      </c>
      <c r="J354">
        <v>0</v>
      </c>
      <c r="K354">
        <v>54.1</v>
      </c>
      <c r="L354">
        <v>0</v>
      </c>
      <c r="M354">
        <v>0.01</v>
      </c>
      <c r="N354">
        <v>0</v>
      </c>
      <c r="O354" s="1">
        <v>5.3109433962264096E-3</v>
      </c>
      <c r="P354">
        <v>0</v>
      </c>
      <c r="Q354">
        <v>0.42</v>
      </c>
      <c r="R354">
        <v>0</v>
      </c>
      <c r="S354">
        <v>79.58</v>
      </c>
      <c r="T354">
        <f>0.5*'Worksheet1. Green Scenario EF'!U1287+0.5*'Worksheet1. Green Scenario EF'!U131</f>
        <v>0.23625000000000002</v>
      </c>
      <c r="U354">
        <f>0.5*'Worksheet1. Green Scenario EF'!V1287+0.5*'Worksheet1. Green Scenario EF'!V131</f>
        <v>0</v>
      </c>
      <c r="V354">
        <f>0.5*'Worksheet1. Green Scenario EF'!W1287+0.5*'Worksheet1. Green Scenario EF'!W131</f>
        <v>0.65249999999999997</v>
      </c>
      <c r="W354">
        <f>0.5*'Worksheet1. Green Scenario EF'!X1287+0.5*'Worksheet1. Green Scenario EF'!X131</f>
        <v>0</v>
      </c>
      <c r="X354">
        <f>0.5*'Worksheet1. Green Scenario EF'!Y1287+0.5*'Worksheet1. Green Scenario EF'!Y131</f>
        <v>0.34875</v>
      </c>
      <c r="Y354">
        <f>0.5*'Worksheet1. Green Scenario EF'!Z1287+0.5*'Worksheet1. Green Scenario EF'!Z131</f>
        <v>0</v>
      </c>
      <c r="Z354">
        <f>0.5*'Worksheet1. Green Scenario EF'!AA1287+0.5*'Worksheet1. Green Scenario EF'!AA131</f>
        <v>2.0249999999999997E-2</v>
      </c>
      <c r="AA354">
        <f>'Worksheet1. Green Scenario EF'!AB131*1+0*'Worksheet1. Green Scenario EF'!AB516</f>
        <v>0</v>
      </c>
      <c r="AB354" t="s">
        <v>36</v>
      </c>
      <c r="AC354" t="s">
        <v>36</v>
      </c>
      <c r="AD354" t="s">
        <v>36</v>
      </c>
      <c r="AE354" t="s">
        <v>36</v>
      </c>
      <c r="AF354" t="s">
        <v>36</v>
      </c>
      <c r="AG354" t="s">
        <v>36</v>
      </c>
    </row>
    <row r="355" spans="1:33" x14ac:dyDescent="0.25">
      <c r="A355" t="s">
        <v>34</v>
      </c>
      <c r="B355">
        <v>4</v>
      </c>
      <c r="C355">
        <v>15</v>
      </c>
      <c r="D355">
        <v>2</v>
      </c>
      <c r="E355" t="s">
        <v>37</v>
      </c>
      <c r="F355">
        <v>2</v>
      </c>
      <c r="G355">
        <v>2037</v>
      </c>
      <c r="H355">
        <v>48</v>
      </c>
      <c r="I355">
        <v>21.3</v>
      </c>
      <c r="J355">
        <v>0</v>
      </c>
      <c r="K355">
        <v>54.1</v>
      </c>
      <c r="L355">
        <v>0</v>
      </c>
      <c r="M355">
        <v>0.01</v>
      </c>
      <c r="N355">
        <v>0</v>
      </c>
      <c r="O355" s="1">
        <v>5.3109433962264096E-3</v>
      </c>
      <c r="P355">
        <v>0</v>
      </c>
      <c r="Q355">
        <v>0.42</v>
      </c>
      <c r="R355">
        <v>0</v>
      </c>
      <c r="S355">
        <v>79.58</v>
      </c>
      <c r="T355">
        <f>0.5*'Worksheet1. Green Scenario EF'!U1288+0.5*'Worksheet1. Green Scenario EF'!U132</f>
        <v>0.23625000000000002</v>
      </c>
      <c r="U355">
        <f>0.5*'Worksheet1. Green Scenario EF'!V1288+0.5*'Worksheet1. Green Scenario EF'!V132</f>
        <v>0</v>
      </c>
      <c r="V355">
        <f>0.5*'Worksheet1. Green Scenario EF'!W1288+0.5*'Worksheet1. Green Scenario EF'!W132</f>
        <v>0.65249999999999997</v>
      </c>
      <c r="W355">
        <f>0.5*'Worksheet1. Green Scenario EF'!X1288+0.5*'Worksheet1. Green Scenario EF'!X132</f>
        <v>0</v>
      </c>
      <c r="X355">
        <f>0.5*'Worksheet1. Green Scenario EF'!Y1288+0.5*'Worksheet1. Green Scenario EF'!Y132</f>
        <v>0.34875</v>
      </c>
      <c r="Y355">
        <f>0.5*'Worksheet1. Green Scenario EF'!Z1288+0.5*'Worksheet1. Green Scenario EF'!Z132</f>
        <v>0</v>
      </c>
      <c r="Z355">
        <f>0.5*'Worksheet1. Green Scenario EF'!AA1288+0.5*'Worksheet1. Green Scenario EF'!AA132</f>
        <v>2.0249999999999997E-2</v>
      </c>
      <c r="AA355">
        <f>'Worksheet1. Green Scenario EF'!AB132*1+0*'Worksheet1. Green Scenario EF'!AB517</f>
        <v>0</v>
      </c>
      <c r="AB355" t="s">
        <v>36</v>
      </c>
      <c r="AC355" t="s">
        <v>36</v>
      </c>
      <c r="AD355" t="s">
        <v>36</v>
      </c>
      <c r="AE355" t="s">
        <v>36</v>
      </c>
      <c r="AF355" t="s">
        <v>36</v>
      </c>
      <c r="AG355" t="s">
        <v>36</v>
      </c>
    </row>
    <row r="356" spans="1:33" x14ac:dyDescent="0.25">
      <c r="A356" t="s">
        <v>34</v>
      </c>
      <c r="B356">
        <v>4</v>
      </c>
      <c r="C356">
        <v>15</v>
      </c>
      <c r="D356">
        <v>2</v>
      </c>
      <c r="E356" t="s">
        <v>37</v>
      </c>
      <c r="F356">
        <v>2</v>
      </c>
      <c r="G356">
        <v>2038</v>
      </c>
      <c r="H356">
        <v>49</v>
      </c>
      <c r="I356">
        <v>21.3</v>
      </c>
      <c r="J356">
        <v>0</v>
      </c>
      <c r="K356">
        <v>54.1</v>
      </c>
      <c r="L356">
        <v>0</v>
      </c>
      <c r="M356">
        <v>0.01</v>
      </c>
      <c r="N356">
        <v>0</v>
      </c>
      <c r="O356" s="1">
        <v>5.3109433962264096E-3</v>
      </c>
      <c r="P356">
        <v>0</v>
      </c>
      <c r="Q356">
        <v>0.42</v>
      </c>
      <c r="R356">
        <v>0</v>
      </c>
      <c r="S356">
        <v>79.58</v>
      </c>
      <c r="T356">
        <f>0.5*'Worksheet1. Green Scenario EF'!U1289+0.5*'Worksheet1. Green Scenario EF'!U133</f>
        <v>0.23625000000000002</v>
      </c>
      <c r="U356">
        <f>0.5*'Worksheet1. Green Scenario EF'!V1289+0.5*'Worksheet1. Green Scenario EF'!V133</f>
        <v>0</v>
      </c>
      <c r="V356">
        <f>0.5*'Worksheet1. Green Scenario EF'!W1289+0.5*'Worksheet1. Green Scenario EF'!W133</f>
        <v>0.65249999999999997</v>
      </c>
      <c r="W356">
        <f>0.5*'Worksheet1. Green Scenario EF'!X1289+0.5*'Worksheet1. Green Scenario EF'!X133</f>
        <v>0</v>
      </c>
      <c r="X356">
        <f>0.5*'Worksheet1. Green Scenario EF'!Y1289+0.5*'Worksheet1. Green Scenario EF'!Y133</f>
        <v>0.34875</v>
      </c>
      <c r="Y356">
        <f>0.5*'Worksheet1. Green Scenario EF'!Z1289+0.5*'Worksheet1. Green Scenario EF'!Z133</f>
        <v>0</v>
      </c>
      <c r="Z356">
        <f>0.5*'Worksheet1. Green Scenario EF'!AA1289+0.5*'Worksheet1. Green Scenario EF'!AA133</f>
        <v>2.0249999999999997E-2</v>
      </c>
      <c r="AA356">
        <f>'Worksheet1. Green Scenario EF'!AB133*1+0*'Worksheet1. Green Scenario EF'!AB518</f>
        <v>0</v>
      </c>
      <c r="AB356" t="s">
        <v>36</v>
      </c>
      <c r="AC356" t="s">
        <v>36</v>
      </c>
      <c r="AD356" t="s">
        <v>36</v>
      </c>
      <c r="AE356" t="s">
        <v>36</v>
      </c>
      <c r="AF356" t="s">
        <v>36</v>
      </c>
      <c r="AG356" t="s">
        <v>36</v>
      </c>
    </row>
    <row r="357" spans="1:33" x14ac:dyDescent="0.25">
      <c r="A357" t="s">
        <v>34</v>
      </c>
      <c r="B357">
        <v>4</v>
      </c>
      <c r="C357">
        <v>15</v>
      </c>
      <c r="D357">
        <v>2</v>
      </c>
      <c r="E357" t="s">
        <v>37</v>
      </c>
      <c r="F357">
        <v>2</v>
      </c>
      <c r="G357">
        <v>2039</v>
      </c>
      <c r="H357">
        <v>50</v>
      </c>
      <c r="I357">
        <v>21.3</v>
      </c>
      <c r="J357">
        <v>0</v>
      </c>
      <c r="K357">
        <v>54.1</v>
      </c>
      <c r="L357">
        <v>0</v>
      </c>
      <c r="M357">
        <v>0.01</v>
      </c>
      <c r="N357">
        <v>0</v>
      </c>
      <c r="O357" s="1">
        <v>5.3109433962264096E-3</v>
      </c>
      <c r="P357">
        <v>0</v>
      </c>
      <c r="Q357">
        <v>0.42</v>
      </c>
      <c r="R357">
        <v>0</v>
      </c>
      <c r="S357">
        <v>79.58</v>
      </c>
      <c r="T357">
        <f>0.5*'Worksheet1. Green Scenario EF'!U1290+0.5*'Worksheet1. Green Scenario EF'!U134</f>
        <v>0.23625000000000002</v>
      </c>
      <c r="U357">
        <f>0.5*'Worksheet1. Green Scenario EF'!V1290+0.5*'Worksheet1. Green Scenario EF'!V134</f>
        <v>0</v>
      </c>
      <c r="V357">
        <f>0.5*'Worksheet1. Green Scenario EF'!W1290+0.5*'Worksheet1. Green Scenario EF'!W134</f>
        <v>0.65249999999999997</v>
      </c>
      <c r="W357">
        <f>0.5*'Worksheet1. Green Scenario EF'!X1290+0.5*'Worksheet1. Green Scenario EF'!X134</f>
        <v>0</v>
      </c>
      <c r="X357">
        <f>0.5*'Worksheet1. Green Scenario EF'!Y1290+0.5*'Worksheet1. Green Scenario EF'!Y134</f>
        <v>0.34875</v>
      </c>
      <c r="Y357">
        <f>0.5*'Worksheet1. Green Scenario EF'!Z1290+0.5*'Worksheet1. Green Scenario EF'!Z134</f>
        <v>0</v>
      </c>
      <c r="Z357">
        <f>0.5*'Worksheet1. Green Scenario EF'!AA1290+0.5*'Worksheet1. Green Scenario EF'!AA134</f>
        <v>2.0249999999999997E-2</v>
      </c>
      <c r="AA357">
        <f>'Worksheet1. Green Scenario EF'!AB134*1+0*'Worksheet1. Green Scenario EF'!AB519</f>
        <v>0</v>
      </c>
      <c r="AB357" t="s">
        <v>36</v>
      </c>
      <c r="AC357" t="s">
        <v>36</v>
      </c>
      <c r="AD357" t="s">
        <v>36</v>
      </c>
      <c r="AE357" t="s">
        <v>36</v>
      </c>
      <c r="AF357" t="s">
        <v>36</v>
      </c>
      <c r="AG357" t="s">
        <v>36</v>
      </c>
    </row>
    <row r="358" spans="1:33" x14ac:dyDescent="0.25">
      <c r="A358" t="s">
        <v>34</v>
      </c>
      <c r="B358">
        <v>4</v>
      </c>
      <c r="C358">
        <v>15</v>
      </c>
      <c r="D358">
        <v>2</v>
      </c>
      <c r="E358" t="s">
        <v>37</v>
      </c>
      <c r="F358">
        <v>2</v>
      </c>
      <c r="G358">
        <v>2040</v>
      </c>
      <c r="H358">
        <v>51</v>
      </c>
      <c r="I358">
        <v>21.3</v>
      </c>
      <c r="J358">
        <v>0</v>
      </c>
      <c r="K358">
        <v>54.1</v>
      </c>
      <c r="L358">
        <v>0</v>
      </c>
      <c r="M358">
        <v>0.01</v>
      </c>
      <c r="N358">
        <v>0</v>
      </c>
      <c r="O358" s="1">
        <v>5.3109433962264096E-3</v>
      </c>
      <c r="P358">
        <v>0</v>
      </c>
      <c r="Q358">
        <v>0.42</v>
      </c>
      <c r="R358">
        <v>0</v>
      </c>
      <c r="S358">
        <v>79.58</v>
      </c>
      <c r="T358">
        <f>0.5*'Worksheet1. Green Scenario EF'!U1291+0.5*'Worksheet1. Green Scenario EF'!U135</f>
        <v>0.23625000000000002</v>
      </c>
      <c r="U358">
        <f>0.5*'Worksheet1. Green Scenario EF'!V1291+0.5*'Worksheet1. Green Scenario EF'!V135</f>
        <v>0</v>
      </c>
      <c r="V358">
        <f>0.5*'Worksheet1. Green Scenario EF'!W1291+0.5*'Worksheet1. Green Scenario EF'!W135</f>
        <v>0.65249999999999997</v>
      </c>
      <c r="W358">
        <f>0.5*'Worksheet1. Green Scenario EF'!X1291+0.5*'Worksheet1. Green Scenario EF'!X135</f>
        <v>0</v>
      </c>
      <c r="X358">
        <f>0.5*'Worksheet1. Green Scenario EF'!Y1291+0.5*'Worksheet1. Green Scenario EF'!Y135</f>
        <v>0.34875</v>
      </c>
      <c r="Y358">
        <f>0.5*'Worksheet1. Green Scenario EF'!Z1291+0.5*'Worksheet1. Green Scenario EF'!Z135</f>
        <v>0</v>
      </c>
      <c r="Z358">
        <f>0.5*'Worksheet1. Green Scenario EF'!AA1291+0.5*'Worksheet1. Green Scenario EF'!AA135</f>
        <v>2.0249999999999997E-2</v>
      </c>
      <c r="AA358">
        <f>'Worksheet1. Green Scenario EF'!AB135*1+0*'Worksheet1. Green Scenario EF'!AB520</f>
        <v>0</v>
      </c>
      <c r="AB358" t="s">
        <v>36</v>
      </c>
      <c r="AC358" t="s">
        <v>36</v>
      </c>
      <c r="AD358" t="s">
        <v>36</v>
      </c>
      <c r="AE358" t="s">
        <v>36</v>
      </c>
      <c r="AF358" t="s">
        <v>36</v>
      </c>
      <c r="AG358" t="s">
        <v>36</v>
      </c>
    </row>
    <row r="359" spans="1:33" x14ac:dyDescent="0.25">
      <c r="A359" t="s">
        <v>34</v>
      </c>
      <c r="B359">
        <v>4</v>
      </c>
      <c r="C359">
        <v>25</v>
      </c>
      <c r="D359">
        <v>3</v>
      </c>
      <c r="E359" t="s">
        <v>37</v>
      </c>
      <c r="F359">
        <v>2</v>
      </c>
      <c r="G359">
        <v>1990</v>
      </c>
      <c r="H359">
        <v>1</v>
      </c>
      <c r="I359">
        <v>21.3</v>
      </c>
      <c r="J359">
        <v>0</v>
      </c>
      <c r="K359">
        <v>54.1</v>
      </c>
      <c r="L359">
        <v>0</v>
      </c>
      <c r="M359">
        <v>0.01</v>
      </c>
      <c r="N359">
        <v>0</v>
      </c>
      <c r="O359" s="1">
        <v>7.7893836477987394E-2</v>
      </c>
      <c r="P359">
        <v>0</v>
      </c>
      <c r="Q359">
        <v>0.42</v>
      </c>
      <c r="R359">
        <v>0</v>
      </c>
      <c r="S359">
        <v>79.58</v>
      </c>
      <c r="T359">
        <v>0.56000000000000005</v>
      </c>
      <c r="U359">
        <v>0</v>
      </c>
      <c r="V359">
        <v>1.0900000000000001</v>
      </c>
      <c r="W359">
        <v>0</v>
      </c>
      <c r="X359">
        <v>0.57999999999999996</v>
      </c>
      <c r="Y359">
        <v>0</v>
      </c>
      <c r="Z359">
        <v>1.07</v>
      </c>
      <c r="AA359">
        <v>0</v>
      </c>
      <c r="AB359" t="s">
        <v>36</v>
      </c>
      <c r="AC359" t="s">
        <v>36</v>
      </c>
      <c r="AD359" t="s">
        <v>36</v>
      </c>
      <c r="AE359" t="s">
        <v>36</v>
      </c>
      <c r="AF359" t="s">
        <v>36</v>
      </c>
      <c r="AG359" t="s">
        <v>36</v>
      </c>
    </row>
    <row r="360" spans="1:33" x14ac:dyDescent="0.25">
      <c r="A360" t="s">
        <v>34</v>
      </c>
      <c r="B360">
        <v>4</v>
      </c>
      <c r="C360">
        <v>25</v>
      </c>
      <c r="D360">
        <v>3</v>
      </c>
      <c r="E360" t="s">
        <v>37</v>
      </c>
      <c r="F360">
        <v>2</v>
      </c>
      <c r="G360">
        <v>1991</v>
      </c>
      <c r="H360">
        <v>2</v>
      </c>
      <c r="I360">
        <v>21.3</v>
      </c>
      <c r="J360">
        <v>0</v>
      </c>
      <c r="K360">
        <v>54.1</v>
      </c>
      <c r="L360">
        <v>0</v>
      </c>
      <c r="M360">
        <v>0.01</v>
      </c>
      <c r="N360">
        <v>0</v>
      </c>
      <c r="O360" s="1">
        <v>5.3463496855345898E-2</v>
      </c>
      <c r="P360">
        <v>0</v>
      </c>
      <c r="Q360">
        <v>0.42</v>
      </c>
      <c r="R360">
        <v>0</v>
      </c>
      <c r="S360">
        <v>79.58</v>
      </c>
      <c r="T360">
        <v>0.56000000000000005</v>
      </c>
      <c r="U360">
        <v>0</v>
      </c>
      <c r="V360">
        <v>1.0900000000000001</v>
      </c>
      <c r="W360">
        <v>0</v>
      </c>
      <c r="X360">
        <v>0.57999999999999996</v>
      </c>
      <c r="Y360">
        <v>0</v>
      </c>
      <c r="Z360">
        <v>1.07</v>
      </c>
      <c r="AA360">
        <v>0</v>
      </c>
      <c r="AB360" t="s">
        <v>36</v>
      </c>
      <c r="AC360" t="s">
        <v>36</v>
      </c>
      <c r="AD360" t="s">
        <v>36</v>
      </c>
      <c r="AE360" t="s">
        <v>36</v>
      </c>
      <c r="AF360" t="s">
        <v>36</v>
      </c>
      <c r="AG360" t="s">
        <v>36</v>
      </c>
    </row>
    <row r="361" spans="1:33" x14ac:dyDescent="0.25">
      <c r="A361" t="s">
        <v>34</v>
      </c>
      <c r="B361">
        <v>4</v>
      </c>
      <c r="C361">
        <v>25</v>
      </c>
      <c r="D361">
        <v>3</v>
      </c>
      <c r="E361" t="s">
        <v>37</v>
      </c>
      <c r="F361">
        <v>2</v>
      </c>
      <c r="G361">
        <v>1992</v>
      </c>
      <c r="H361">
        <v>3</v>
      </c>
      <c r="I361">
        <v>21.3</v>
      </c>
      <c r="J361">
        <v>0</v>
      </c>
      <c r="K361">
        <v>54.1</v>
      </c>
      <c r="L361">
        <v>0</v>
      </c>
      <c r="M361">
        <v>0.01</v>
      </c>
      <c r="N361">
        <v>0</v>
      </c>
      <c r="O361" s="1">
        <v>5.3463496855345898E-2</v>
      </c>
      <c r="P361">
        <v>0</v>
      </c>
      <c r="Q361">
        <v>0.42</v>
      </c>
      <c r="R361">
        <v>0</v>
      </c>
      <c r="S361">
        <v>79.58</v>
      </c>
      <c r="T361">
        <v>0.56000000000000005</v>
      </c>
      <c r="U361">
        <v>0</v>
      </c>
      <c r="V361">
        <v>1.0900000000000001</v>
      </c>
      <c r="W361">
        <v>0</v>
      </c>
      <c r="X361">
        <v>0.57999999999999996</v>
      </c>
      <c r="Y361">
        <v>0</v>
      </c>
      <c r="Z361">
        <v>1.07</v>
      </c>
      <c r="AA361">
        <v>0</v>
      </c>
      <c r="AB361" t="s">
        <v>36</v>
      </c>
      <c r="AC361" t="s">
        <v>36</v>
      </c>
      <c r="AD361" t="s">
        <v>36</v>
      </c>
      <c r="AE361" t="s">
        <v>36</v>
      </c>
      <c r="AF361" t="s">
        <v>36</v>
      </c>
      <c r="AG361" t="s">
        <v>36</v>
      </c>
    </row>
    <row r="362" spans="1:33" x14ac:dyDescent="0.25">
      <c r="A362" t="s">
        <v>34</v>
      </c>
      <c r="B362">
        <v>4</v>
      </c>
      <c r="C362">
        <v>25</v>
      </c>
      <c r="D362">
        <v>3</v>
      </c>
      <c r="E362" t="s">
        <v>37</v>
      </c>
      <c r="F362">
        <v>2</v>
      </c>
      <c r="G362">
        <v>1993</v>
      </c>
      <c r="H362">
        <v>4</v>
      </c>
      <c r="I362">
        <v>21.3</v>
      </c>
      <c r="J362">
        <v>0</v>
      </c>
      <c r="K362">
        <v>54.1</v>
      </c>
      <c r="L362">
        <v>0</v>
      </c>
      <c r="M362">
        <v>0.01</v>
      </c>
      <c r="N362">
        <v>0</v>
      </c>
      <c r="O362" s="1">
        <v>5.3463496855345898E-2</v>
      </c>
      <c r="P362">
        <v>0</v>
      </c>
      <c r="Q362">
        <v>0.42</v>
      </c>
      <c r="R362">
        <v>0</v>
      </c>
      <c r="S362">
        <v>79.58</v>
      </c>
      <c r="T362">
        <v>0.56000000000000005</v>
      </c>
      <c r="U362">
        <v>0</v>
      </c>
      <c r="V362">
        <v>1.0900000000000001</v>
      </c>
      <c r="W362">
        <v>0</v>
      </c>
      <c r="X362">
        <v>0.57999999999999996</v>
      </c>
      <c r="Y362">
        <v>0</v>
      </c>
      <c r="Z362">
        <v>1.07</v>
      </c>
      <c r="AA362">
        <v>0</v>
      </c>
      <c r="AB362" t="s">
        <v>36</v>
      </c>
      <c r="AC362" t="s">
        <v>36</v>
      </c>
      <c r="AD362" t="s">
        <v>36</v>
      </c>
      <c r="AE362" t="s">
        <v>36</v>
      </c>
      <c r="AF362" t="s">
        <v>36</v>
      </c>
      <c r="AG362" t="s">
        <v>36</v>
      </c>
    </row>
    <row r="363" spans="1:33" x14ac:dyDescent="0.25">
      <c r="A363" t="s">
        <v>34</v>
      </c>
      <c r="B363">
        <v>4</v>
      </c>
      <c r="C363">
        <v>25</v>
      </c>
      <c r="D363">
        <v>3</v>
      </c>
      <c r="E363" t="s">
        <v>37</v>
      </c>
      <c r="F363">
        <v>2</v>
      </c>
      <c r="G363">
        <v>1994</v>
      </c>
      <c r="H363">
        <v>5</v>
      </c>
      <c r="I363">
        <v>21.3</v>
      </c>
      <c r="J363">
        <v>0</v>
      </c>
      <c r="K363">
        <v>54.1</v>
      </c>
      <c r="L363">
        <v>0</v>
      </c>
      <c r="M363">
        <v>0.01</v>
      </c>
      <c r="N363">
        <v>0</v>
      </c>
      <c r="O363" s="1">
        <v>5.3463496855345898E-2</v>
      </c>
      <c r="P363">
        <v>0</v>
      </c>
      <c r="Q363">
        <v>0.42</v>
      </c>
      <c r="R363">
        <v>0</v>
      </c>
      <c r="S363">
        <v>79.58</v>
      </c>
      <c r="T363">
        <v>0.56000000000000005</v>
      </c>
      <c r="U363">
        <v>0</v>
      </c>
      <c r="V363">
        <v>1.0900000000000001</v>
      </c>
      <c r="W363">
        <v>0</v>
      </c>
      <c r="X363">
        <v>0.57999999999999996</v>
      </c>
      <c r="Y363">
        <v>0</v>
      </c>
      <c r="Z363">
        <v>1.07</v>
      </c>
      <c r="AA363">
        <v>0</v>
      </c>
      <c r="AB363" t="s">
        <v>36</v>
      </c>
      <c r="AC363" t="s">
        <v>36</v>
      </c>
      <c r="AD363" t="s">
        <v>36</v>
      </c>
      <c r="AE363" t="s">
        <v>36</v>
      </c>
      <c r="AF363" t="s">
        <v>36</v>
      </c>
      <c r="AG363" t="s">
        <v>36</v>
      </c>
    </row>
    <row r="364" spans="1:33" x14ac:dyDescent="0.25">
      <c r="A364" t="s">
        <v>34</v>
      </c>
      <c r="B364">
        <v>4</v>
      </c>
      <c r="C364">
        <v>25</v>
      </c>
      <c r="D364">
        <v>3</v>
      </c>
      <c r="E364" t="s">
        <v>37</v>
      </c>
      <c r="F364">
        <v>2</v>
      </c>
      <c r="G364">
        <v>1995</v>
      </c>
      <c r="H364">
        <v>6</v>
      </c>
      <c r="I364">
        <v>21.3</v>
      </c>
      <c r="J364">
        <v>0</v>
      </c>
      <c r="K364">
        <v>54.1</v>
      </c>
      <c r="L364">
        <v>0</v>
      </c>
      <c r="M364">
        <v>0.01</v>
      </c>
      <c r="N364">
        <v>0</v>
      </c>
      <c r="O364" s="1">
        <v>5.3463496855345898E-2</v>
      </c>
      <c r="P364">
        <v>0</v>
      </c>
      <c r="Q364">
        <v>0.42</v>
      </c>
      <c r="R364">
        <v>0</v>
      </c>
      <c r="S364">
        <v>79.58</v>
      </c>
      <c r="T364">
        <v>0.56000000000000005</v>
      </c>
      <c r="U364">
        <v>0</v>
      </c>
      <c r="V364">
        <v>1.0900000000000001</v>
      </c>
      <c r="W364">
        <v>0</v>
      </c>
      <c r="X364">
        <v>0.57999999999999996</v>
      </c>
      <c r="Y364">
        <v>0</v>
      </c>
      <c r="Z364">
        <v>1.07</v>
      </c>
      <c r="AA364">
        <v>0</v>
      </c>
      <c r="AB364" t="s">
        <v>36</v>
      </c>
      <c r="AC364" t="s">
        <v>36</v>
      </c>
      <c r="AD364" t="s">
        <v>36</v>
      </c>
      <c r="AE364" t="s">
        <v>36</v>
      </c>
      <c r="AF364" t="s">
        <v>36</v>
      </c>
      <c r="AG364" t="s">
        <v>36</v>
      </c>
    </row>
    <row r="365" spans="1:33" x14ac:dyDescent="0.25">
      <c r="A365" t="s">
        <v>34</v>
      </c>
      <c r="B365">
        <v>4</v>
      </c>
      <c r="C365">
        <v>25</v>
      </c>
      <c r="D365">
        <v>3</v>
      </c>
      <c r="E365" t="s">
        <v>37</v>
      </c>
      <c r="F365">
        <v>2</v>
      </c>
      <c r="G365">
        <v>1996</v>
      </c>
      <c r="H365">
        <v>7</v>
      </c>
      <c r="I365">
        <v>21.3</v>
      </c>
      <c r="J365">
        <v>0</v>
      </c>
      <c r="K365">
        <v>54.1</v>
      </c>
      <c r="L365">
        <v>0</v>
      </c>
      <c r="M365">
        <v>0.01</v>
      </c>
      <c r="N365">
        <v>0</v>
      </c>
      <c r="O365" s="1">
        <v>7.0812578616352203E-3</v>
      </c>
      <c r="P365">
        <v>0</v>
      </c>
      <c r="Q365">
        <v>0.42</v>
      </c>
      <c r="R365">
        <v>0</v>
      </c>
      <c r="S365">
        <v>79.58</v>
      </c>
      <c r="T365">
        <v>0.56000000000000005</v>
      </c>
      <c r="U365">
        <v>0</v>
      </c>
      <c r="V365">
        <v>1.0900000000000001</v>
      </c>
      <c r="W365">
        <v>0</v>
      </c>
      <c r="X365">
        <v>0.57999999999999996</v>
      </c>
      <c r="Y365">
        <v>0</v>
      </c>
      <c r="Z365">
        <v>1.07</v>
      </c>
      <c r="AA365">
        <v>0</v>
      </c>
      <c r="AB365" t="s">
        <v>36</v>
      </c>
      <c r="AC365" t="s">
        <v>36</v>
      </c>
      <c r="AD365" t="s">
        <v>36</v>
      </c>
      <c r="AE365" t="s">
        <v>36</v>
      </c>
      <c r="AF365" t="s">
        <v>36</v>
      </c>
      <c r="AG365" t="s">
        <v>36</v>
      </c>
    </row>
    <row r="366" spans="1:33" x14ac:dyDescent="0.25">
      <c r="A366" t="s">
        <v>34</v>
      </c>
      <c r="B366">
        <v>4</v>
      </c>
      <c r="C366">
        <v>25</v>
      </c>
      <c r="D366">
        <v>3</v>
      </c>
      <c r="E366" t="s">
        <v>37</v>
      </c>
      <c r="F366">
        <v>2</v>
      </c>
      <c r="G366">
        <v>1997</v>
      </c>
      <c r="H366">
        <v>8</v>
      </c>
      <c r="I366">
        <v>21.3</v>
      </c>
      <c r="J366">
        <v>0</v>
      </c>
      <c r="K366">
        <v>54.1</v>
      </c>
      <c r="L366">
        <v>0</v>
      </c>
      <c r="M366">
        <v>0.01</v>
      </c>
      <c r="N366">
        <v>0</v>
      </c>
      <c r="O366" s="1">
        <v>5.3109433962264096E-3</v>
      </c>
      <c r="P366">
        <v>0</v>
      </c>
      <c r="Q366">
        <v>0.42</v>
      </c>
      <c r="R366">
        <v>0</v>
      </c>
      <c r="S366">
        <v>79.58</v>
      </c>
      <c r="T366">
        <v>0.56000000000000005</v>
      </c>
      <c r="U366">
        <v>0</v>
      </c>
      <c r="V366">
        <v>1.0900000000000001</v>
      </c>
      <c r="W366">
        <v>0</v>
      </c>
      <c r="X366">
        <v>0.57999999999999996</v>
      </c>
      <c r="Y366">
        <v>0</v>
      </c>
      <c r="Z366">
        <v>1.07</v>
      </c>
      <c r="AA366">
        <v>0</v>
      </c>
      <c r="AB366" t="s">
        <v>36</v>
      </c>
      <c r="AC366" t="s">
        <v>36</v>
      </c>
      <c r="AD366" t="s">
        <v>36</v>
      </c>
      <c r="AE366" t="s">
        <v>36</v>
      </c>
      <c r="AF366" t="s">
        <v>36</v>
      </c>
      <c r="AG366" t="s">
        <v>36</v>
      </c>
    </row>
    <row r="367" spans="1:33" x14ac:dyDescent="0.25">
      <c r="A367" t="s">
        <v>34</v>
      </c>
      <c r="B367">
        <v>4</v>
      </c>
      <c r="C367">
        <v>25</v>
      </c>
      <c r="D367">
        <v>3</v>
      </c>
      <c r="E367" t="s">
        <v>37</v>
      </c>
      <c r="F367">
        <v>2</v>
      </c>
      <c r="G367">
        <v>1998</v>
      </c>
      <c r="H367">
        <v>9</v>
      </c>
      <c r="I367">
        <v>21.3</v>
      </c>
      <c r="J367">
        <v>0</v>
      </c>
      <c r="K367">
        <v>54.1</v>
      </c>
      <c r="L367">
        <v>0</v>
      </c>
      <c r="M367">
        <v>0.01</v>
      </c>
      <c r="N367">
        <v>0</v>
      </c>
      <c r="O367" s="1">
        <v>5.3109433962264096E-3</v>
      </c>
      <c r="P367">
        <v>0</v>
      </c>
      <c r="Q367">
        <v>0.42</v>
      </c>
      <c r="R367">
        <v>0</v>
      </c>
      <c r="S367">
        <v>79.58</v>
      </c>
      <c r="T367">
        <v>0.56000000000000005</v>
      </c>
      <c r="U367">
        <v>0</v>
      </c>
      <c r="V367">
        <v>1.0900000000000001</v>
      </c>
      <c r="W367">
        <v>0</v>
      </c>
      <c r="X367">
        <v>0.57999999999999996</v>
      </c>
      <c r="Y367">
        <v>0</v>
      </c>
      <c r="Z367">
        <v>1.07</v>
      </c>
      <c r="AA367">
        <v>0</v>
      </c>
      <c r="AB367" t="s">
        <v>36</v>
      </c>
      <c r="AC367" t="s">
        <v>36</v>
      </c>
      <c r="AD367" t="s">
        <v>36</v>
      </c>
      <c r="AE367" t="s">
        <v>36</v>
      </c>
      <c r="AF367" t="s">
        <v>36</v>
      </c>
      <c r="AG367" t="s">
        <v>36</v>
      </c>
    </row>
    <row r="368" spans="1:33" x14ac:dyDescent="0.25">
      <c r="A368" t="s">
        <v>34</v>
      </c>
      <c r="B368">
        <v>4</v>
      </c>
      <c r="C368">
        <v>25</v>
      </c>
      <c r="D368">
        <v>3</v>
      </c>
      <c r="E368" t="s">
        <v>37</v>
      </c>
      <c r="F368">
        <v>2</v>
      </c>
      <c r="G368">
        <v>1999</v>
      </c>
      <c r="H368">
        <v>10</v>
      </c>
      <c r="I368">
        <v>21.3</v>
      </c>
      <c r="J368">
        <v>0</v>
      </c>
      <c r="K368">
        <v>54.1</v>
      </c>
      <c r="L368">
        <v>0</v>
      </c>
      <c r="M368">
        <v>0.01</v>
      </c>
      <c r="N368">
        <v>0</v>
      </c>
      <c r="O368" s="1">
        <v>5.3109433962264096E-3</v>
      </c>
      <c r="P368">
        <v>0</v>
      </c>
      <c r="Q368">
        <v>0.42</v>
      </c>
      <c r="R368">
        <v>0</v>
      </c>
      <c r="S368">
        <v>79.58</v>
      </c>
      <c r="T368">
        <v>0.56000000000000005</v>
      </c>
      <c r="U368">
        <v>0</v>
      </c>
      <c r="V368">
        <v>1.0900000000000001</v>
      </c>
      <c r="W368">
        <v>0</v>
      </c>
      <c r="X368">
        <v>0.57999999999999996</v>
      </c>
      <c r="Y368">
        <v>0</v>
      </c>
      <c r="Z368">
        <v>1.07</v>
      </c>
      <c r="AA368">
        <v>0</v>
      </c>
      <c r="AB368" t="s">
        <v>36</v>
      </c>
      <c r="AC368" t="s">
        <v>36</v>
      </c>
      <c r="AD368" t="s">
        <v>36</v>
      </c>
      <c r="AE368" t="s">
        <v>36</v>
      </c>
      <c r="AF368" t="s">
        <v>36</v>
      </c>
      <c r="AG368" t="s">
        <v>36</v>
      </c>
    </row>
    <row r="369" spans="1:33" x14ac:dyDescent="0.25">
      <c r="A369" t="s">
        <v>34</v>
      </c>
      <c r="B369">
        <v>4</v>
      </c>
      <c r="C369">
        <v>25</v>
      </c>
      <c r="D369">
        <v>3</v>
      </c>
      <c r="E369" t="s">
        <v>37</v>
      </c>
      <c r="F369">
        <v>2</v>
      </c>
      <c r="G369">
        <v>2000</v>
      </c>
      <c r="H369">
        <v>11</v>
      </c>
      <c r="I369">
        <v>21.3</v>
      </c>
      <c r="J369">
        <v>0</v>
      </c>
      <c r="K369">
        <v>54.1</v>
      </c>
      <c r="L369">
        <v>0</v>
      </c>
      <c r="M369">
        <v>0.01</v>
      </c>
      <c r="N369">
        <v>0</v>
      </c>
      <c r="O369" s="1">
        <v>5.3109433962264096E-3</v>
      </c>
      <c r="P369">
        <v>0</v>
      </c>
      <c r="Q369">
        <v>0.42</v>
      </c>
      <c r="R369">
        <v>0</v>
      </c>
      <c r="S369">
        <v>79.58</v>
      </c>
      <c r="T369">
        <v>0.56000000000000005</v>
      </c>
      <c r="U369">
        <v>0</v>
      </c>
      <c r="V369">
        <v>1.0900000000000001</v>
      </c>
      <c r="W369">
        <v>0</v>
      </c>
      <c r="X369">
        <v>0.57999999999999996</v>
      </c>
      <c r="Y369">
        <v>0</v>
      </c>
      <c r="Z369">
        <v>1.07</v>
      </c>
      <c r="AA369">
        <v>0</v>
      </c>
      <c r="AB369" t="s">
        <v>36</v>
      </c>
      <c r="AC369" t="s">
        <v>36</v>
      </c>
      <c r="AD369" t="s">
        <v>36</v>
      </c>
      <c r="AE369" t="s">
        <v>36</v>
      </c>
      <c r="AF369" t="s">
        <v>36</v>
      </c>
      <c r="AG369" t="s">
        <v>36</v>
      </c>
    </row>
    <row r="370" spans="1:33" x14ac:dyDescent="0.25">
      <c r="A370" t="s">
        <v>34</v>
      </c>
      <c r="B370">
        <v>4</v>
      </c>
      <c r="C370">
        <v>25</v>
      </c>
      <c r="D370">
        <v>3</v>
      </c>
      <c r="E370" t="s">
        <v>37</v>
      </c>
      <c r="F370">
        <v>2</v>
      </c>
      <c r="G370">
        <v>2001</v>
      </c>
      <c r="H370">
        <v>12</v>
      </c>
      <c r="I370">
        <v>21.3</v>
      </c>
      <c r="J370">
        <v>0</v>
      </c>
      <c r="K370">
        <v>54.1</v>
      </c>
      <c r="L370">
        <v>0</v>
      </c>
      <c r="M370">
        <v>0.01</v>
      </c>
      <c r="N370">
        <v>0</v>
      </c>
      <c r="O370" s="1">
        <v>5.3109433962264096E-3</v>
      </c>
      <c r="P370">
        <v>0</v>
      </c>
      <c r="Q370">
        <v>0.42</v>
      </c>
      <c r="R370">
        <v>0</v>
      </c>
      <c r="S370">
        <v>79.58</v>
      </c>
      <c r="T370">
        <v>0.56000000000000005</v>
      </c>
      <c r="U370">
        <v>0</v>
      </c>
      <c r="V370">
        <v>1.0900000000000001</v>
      </c>
      <c r="W370">
        <v>0</v>
      </c>
      <c r="X370">
        <v>0.57999999999999996</v>
      </c>
      <c r="Y370">
        <v>0</v>
      </c>
      <c r="Z370">
        <v>1.07</v>
      </c>
      <c r="AA370">
        <v>0</v>
      </c>
      <c r="AB370" t="s">
        <v>36</v>
      </c>
      <c r="AC370" t="s">
        <v>36</v>
      </c>
      <c r="AD370" t="s">
        <v>36</v>
      </c>
      <c r="AE370" t="s">
        <v>36</v>
      </c>
      <c r="AF370" t="s">
        <v>36</v>
      </c>
      <c r="AG370" t="s">
        <v>36</v>
      </c>
    </row>
    <row r="371" spans="1:33" x14ac:dyDescent="0.25">
      <c r="A371" t="s">
        <v>34</v>
      </c>
      <c r="B371">
        <v>4</v>
      </c>
      <c r="C371">
        <v>25</v>
      </c>
      <c r="D371">
        <v>3</v>
      </c>
      <c r="E371" t="s">
        <v>37</v>
      </c>
      <c r="F371">
        <v>2</v>
      </c>
      <c r="G371">
        <v>2002</v>
      </c>
      <c r="H371">
        <v>13</v>
      </c>
      <c r="I371">
        <v>21.3</v>
      </c>
      <c r="J371">
        <v>0</v>
      </c>
      <c r="K371">
        <v>54.1</v>
      </c>
      <c r="L371">
        <v>0</v>
      </c>
      <c r="M371">
        <v>0.01</v>
      </c>
      <c r="N371">
        <v>0</v>
      </c>
      <c r="O371" s="1">
        <v>5.3109433962264096E-3</v>
      </c>
      <c r="P371">
        <v>0</v>
      </c>
      <c r="Q371">
        <v>0.42</v>
      </c>
      <c r="R371">
        <v>0</v>
      </c>
      <c r="S371">
        <v>79.58</v>
      </c>
      <c r="T371">
        <v>0.56000000000000005</v>
      </c>
      <c r="U371">
        <v>0</v>
      </c>
      <c r="V371">
        <v>1.0900000000000001</v>
      </c>
      <c r="W371">
        <v>0</v>
      </c>
      <c r="X371">
        <v>0.57999999999999996</v>
      </c>
      <c r="Y371">
        <v>0</v>
      </c>
      <c r="Z371">
        <v>1.07</v>
      </c>
      <c r="AA371">
        <v>0</v>
      </c>
      <c r="AB371" t="s">
        <v>36</v>
      </c>
      <c r="AC371" t="s">
        <v>36</v>
      </c>
      <c r="AD371" t="s">
        <v>36</v>
      </c>
      <c r="AE371" t="s">
        <v>36</v>
      </c>
      <c r="AF371" t="s">
        <v>36</v>
      </c>
      <c r="AG371" t="s">
        <v>36</v>
      </c>
    </row>
    <row r="372" spans="1:33" x14ac:dyDescent="0.25">
      <c r="A372" t="s">
        <v>34</v>
      </c>
      <c r="B372">
        <v>4</v>
      </c>
      <c r="C372">
        <v>25</v>
      </c>
      <c r="D372">
        <v>3</v>
      </c>
      <c r="E372" t="s">
        <v>37</v>
      </c>
      <c r="F372">
        <v>2</v>
      </c>
      <c r="G372">
        <v>2003</v>
      </c>
      <c r="H372">
        <v>14</v>
      </c>
      <c r="I372">
        <v>21.3</v>
      </c>
      <c r="J372">
        <v>0</v>
      </c>
      <c r="K372">
        <v>54.1</v>
      </c>
      <c r="L372">
        <v>0</v>
      </c>
      <c r="M372">
        <v>0.01</v>
      </c>
      <c r="N372">
        <v>0</v>
      </c>
      <c r="O372" s="1">
        <v>5.3109433962264096E-3</v>
      </c>
      <c r="P372">
        <v>0</v>
      </c>
      <c r="Q372">
        <v>0.42</v>
      </c>
      <c r="R372">
        <v>0</v>
      </c>
      <c r="S372">
        <v>79.58</v>
      </c>
      <c r="T372">
        <v>0.56000000000000005</v>
      </c>
      <c r="U372">
        <v>0</v>
      </c>
      <c r="V372">
        <v>1.0900000000000001</v>
      </c>
      <c r="W372">
        <v>0</v>
      </c>
      <c r="X372">
        <v>0.57999999999999996</v>
      </c>
      <c r="Y372">
        <v>0</v>
      </c>
      <c r="Z372">
        <v>1.07</v>
      </c>
      <c r="AA372">
        <v>0</v>
      </c>
      <c r="AB372" t="s">
        <v>36</v>
      </c>
      <c r="AC372" t="s">
        <v>36</v>
      </c>
      <c r="AD372" t="s">
        <v>36</v>
      </c>
      <c r="AE372" t="s">
        <v>36</v>
      </c>
      <c r="AF372" t="s">
        <v>36</v>
      </c>
      <c r="AG372" t="s">
        <v>36</v>
      </c>
    </row>
    <row r="373" spans="1:33" x14ac:dyDescent="0.25">
      <c r="A373" t="s">
        <v>34</v>
      </c>
      <c r="B373">
        <v>4</v>
      </c>
      <c r="C373">
        <v>25</v>
      </c>
      <c r="D373">
        <v>3</v>
      </c>
      <c r="E373" t="s">
        <v>37</v>
      </c>
      <c r="F373">
        <v>2</v>
      </c>
      <c r="G373">
        <v>2004</v>
      </c>
      <c r="H373">
        <v>15</v>
      </c>
      <c r="I373">
        <v>21.3</v>
      </c>
      <c r="J373">
        <v>0</v>
      </c>
      <c r="K373">
        <v>54.1</v>
      </c>
      <c r="L373">
        <v>0</v>
      </c>
      <c r="M373">
        <v>0.01</v>
      </c>
      <c r="N373">
        <v>0</v>
      </c>
      <c r="O373" s="1">
        <v>5.3109433962264096E-3</v>
      </c>
      <c r="P373">
        <v>0</v>
      </c>
      <c r="Q373">
        <v>0.42</v>
      </c>
      <c r="R373">
        <v>0</v>
      </c>
      <c r="S373">
        <v>79.58</v>
      </c>
      <c r="T373">
        <v>0.56000000000000005</v>
      </c>
      <c r="U373">
        <v>0</v>
      </c>
      <c r="V373">
        <v>1.0900000000000001</v>
      </c>
      <c r="W373">
        <v>0</v>
      </c>
      <c r="X373">
        <v>0.57999999999999996</v>
      </c>
      <c r="Y373">
        <v>0</v>
      </c>
      <c r="Z373">
        <v>1.07</v>
      </c>
      <c r="AA373">
        <v>0</v>
      </c>
      <c r="AB373" t="s">
        <v>36</v>
      </c>
      <c r="AC373" t="s">
        <v>36</v>
      </c>
      <c r="AD373" t="s">
        <v>36</v>
      </c>
      <c r="AE373" t="s">
        <v>36</v>
      </c>
      <c r="AF373" t="s">
        <v>36</v>
      </c>
      <c r="AG373" t="s">
        <v>36</v>
      </c>
    </row>
    <row r="374" spans="1:33" x14ac:dyDescent="0.25">
      <c r="A374" t="s">
        <v>34</v>
      </c>
      <c r="B374">
        <v>4</v>
      </c>
      <c r="C374">
        <v>25</v>
      </c>
      <c r="D374">
        <v>3</v>
      </c>
      <c r="E374" t="s">
        <v>37</v>
      </c>
      <c r="F374">
        <v>2</v>
      </c>
      <c r="G374">
        <v>2005</v>
      </c>
      <c r="H374">
        <v>16</v>
      </c>
      <c r="I374">
        <v>21.3</v>
      </c>
      <c r="J374">
        <v>0</v>
      </c>
      <c r="K374">
        <v>54.1</v>
      </c>
      <c r="L374">
        <v>0</v>
      </c>
      <c r="M374">
        <v>0.01</v>
      </c>
      <c r="N374">
        <v>0</v>
      </c>
      <c r="O374" s="1">
        <v>5.3109433962264096E-3</v>
      </c>
      <c r="P374">
        <v>0</v>
      </c>
      <c r="Q374">
        <v>0.42</v>
      </c>
      <c r="R374">
        <v>0</v>
      </c>
      <c r="S374">
        <v>79.58</v>
      </c>
      <c r="T374">
        <v>0.56000000000000005</v>
      </c>
      <c r="U374">
        <v>0</v>
      </c>
      <c r="V374">
        <v>1.0900000000000001</v>
      </c>
      <c r="W374">
        <v>0</v>
      </c>
      <c r="X374">
        <v>0.57999999999999996</v>
      </c>
      <c r="Y374">
        <v>0</v>
      </c>
      <c r="Z374">
        <v>1.07</v>
      </c>
      <c r="AA374">
        <v>0</v>
      </c>
      <c r="AB374" t="s">
        <v>36</v>
      </c>
      <c r="AC374" t="s">
        <v>36</v>
      </c>
      <c r="AD374" t="s">
        <v>36</v>
      </c>
      <c r="AE374" t="s">
        <v>36</v>
      </c>
      <c r="AF374" t="s">
        <v>36</v>
      </c>
      <c r="AG374" t="s">
        <v>36</v>
      </c>
    </row>
    <row r="375" spans="1:33" x14ac:dyDescent="0.25">
      <c r="A375" t="s">
        <v>34</v>
      </c>
      <c r="B375">
        <v>4</v>
      </c>
      <c r="C375">
        <v>25</v>
      </c>
      <c r="D375">
        <v>3</v>
      </c>
      <c r="E375" t="s">
        <v>37</v>
      </c>
      <c r="F375">
        <v>2</v>
      </c>
      <c r="G375">
        <v>2006</v>
      </c>
      <c r="H375">
        <v>17</v>
      </c>
      <c r="I375">
        <v>21.3</v>
      </c>
      <c r="J375">
        <v>0</v>
      </c>
      <c r="K375">
        <v>54.1</v>
      </c>
      <c r="L375">
        <v>0</v>
      </c>
      <c r="M375">
        <v>0.01</v>
      </c>
      <c r="N375">
        <v>0</v>
      </c>
      <c r="O375" s="1">
        <v>5.3109433962264096E-3</v>
      </c>
      <c r="P375">
        <v>0</v>
      </c>
      <c r="Q375">
        <v>0.42</v>
      </c>
      <c r="R375">
        <v>0</v>
      </c>
      <c r="S375">
        <v>79.58</v>
      </c>
      <c r="T375">
        <v>0.56000000000000005</v>
      </c>
      <c r="U375">
        <v>0</v>
      </c>
      <c r="V375">
        <v>1.0900000000000001</v>
      </c>
      <c r="W375">
        <v>0</v>
      </c>
      <c r="X375">
        <v>0.57999999999999996</v>
      </c>
      <c r="Y375">
        <v>0</v>
      </c>
      <c r="Z375">
        <v>1.07</v>
      </c>
      <c r="AA375">
        <v>0</v>
      </c>
      <c r="AB375" t="s">
        <v>36</v>
      </c>
      <c r="AC375" t="s">
        <v>36</v>
      </c>
      <c r="AD375" t="s">
        <v>36</v>
      </c>
      <c r="AE375" t="s">
        <v>36</v>
      </c>
      <c r="AF375" t="s">
        <v>36</v>
      </c>
      <c r="AG375" t="s">
        <v>36</v>
      </c>
    </row>
    <row r="376" spans="1:33" x14ac:dyDescent="0.25">
      <c r="A376" t="s">
        <v>34</v>
      </c>
      <c r="B376">
        <v>4</v>
      </c>
      <c r="C376">
        <v>25</v>
      </c>
      <c r="D376">
        <v>3</v>
      </c>
      <c r="E376" t="s">
        <v>37</v>
      </c>
      <c r="F376">
        <v>2</v>
      </c>
      <c r="G376">
        <v>2007</v>
      </c>
      <c r="H376">
        <v>18</v>
      </c>
      <c r="I376">
        <v>21.3</v>
      </c>
      <c r="J376">
        <v>0</v>
      </c>
      <c r="K376">
        <v>54.1</v>
      </c>
      <c r="L376">
        <v>0</v>
      </c>
      <c r="M376">
        <v>0.01</v>
      </c>
      <c r="N376">
        <v>0</v>
      </c>
      <c r="O376" s="1">
        <v>5.3109433962264096E-3</v>
      </c>
      <c r="P376">
        <v>0</v>
      </c>
      <c r="Q376">
        <v>0.42</v>
      </c>
      <c r="R376">
        <v>0</v>
      </c>
      <c r="S376">
        <v>79.58</v>
      </c>
      <c r="T376">
        <v>0.56000000000000005</v>
      </c>
      <c r="U376">
        <v>0</v>
      </c>
      <c r="V376">
        <v>1.0900000000000001</v>
      </c>
      <c r="W376">
        <v>0</v>
      </c>
      <c r="X376">
        <v>0.57999999999999996</v>
      </c>
      <c r="Y376">
        <v>0</v>
      </c>
      <c r="Z376">
        <v>1.07</v>
      </c>
      <c r="AA376">
        <v>0</v>
      </c>
      <c r="AB376" t="s">
        <v>36</v>
      </c>
      <c r="AC376" t="s">
        <v>36</v>
      </c>
      <c r="AD376" t="s">
        <v>36</v>
      </c>
      <c r="AE376" t="s">
        <v>36</v>
      </c>
      <c r="AF376" t="s">
        <v>36</v>
      </c>
      <c r="AG376" t="s">
        <v>36</v>
      </c>
    </row>
    <row r="377" spans="1:33" x14ac:dyDescent="0.25">
      <c r="A377" t="s">
        <v>34</v>
      </c>
      <c r="B377">
        <v>4</v>
      </c>
      <c r="C377">
        <v>25</v>
      </c>
      <c r="D377">
        <v>3</v>
      </c>
      <c r="E377" t="s">
        <v>37</v>
      </c>
      <c r="F377">
        <v>2</v>
      </c>
      <c r="G377">
        <v>2008</v>
      </c>
      <c r="H377">
        <v>19</v>
      </c>
      <c r="I377">
        <v>21.3</v>
      </c>
      <c r="J377">
        <v>0</v>
      </c>
      <c r="K377">
        <v>54.1</v>
      </c>
      <c r="L377">
        <v>0</v>
      </c>
      <c r="M377">
        <v>0.01</v>
      </c>
      <c r="N377">
        <v>0</v>
      </c>
      <c r="O377" s="1">
        <v>5.3109433962264096E-3</v>
      </c>
      <c r="P377">
        <v>0</v>
      </c>
      <c r="Q377">
        <v>0.42</v>
      </c>
      <c r="R377">
        <v>0</v>
      </c>
      <c r="S377">
        <v>79.58</v>
      </c>
      <c r="T377">
        <v>0.42</v>
      </c>
      <c r="U377">
        <v>0</v>
      </c>
      <c r="V377">
        <v>1.0900000000000001</v>
      </c>
      <c r="W377">
        <v>0</v>
      </c>
      <c r="X377">
        <v>0.57999999999999996</v>
      </c>
      <c r="Y377">
        <v>0</v>
      </c>
      <c r="Z377">
        <v>0.81</v>
      </c>
      <c r="AA377">
        <v>0</v>
      </c>
      <c r="AB377" t="s">
        <v>36</v>
      </c>
      <c r="AC377" t="s">
        <v>36</v>
      </c>
      <c r="AD377" t="s">
        <v>36</v>
      </c>
      <c r="AE377" t="s">
        <v>36</v>
      </c>
      <c r="AF377" t="s">
        <v>36</v>
      </c>
      <c r="AG377" t="s">
        <v>36</v>
      </c>
    </row>
    <row r="378" spans="1:33" x14ac:dyDescent="0.25">
      <c r="A378" t="s">
        <v>34</v>
      </c>
      <c r="B378">
        <v>4</v>
      </c>
      <c r="C378">
        <v>25</v>
      </c>
      <c r="D378">
        <v>3</v>
      </c>
      <c r="E378" t="s">
        <v>37</v>
      </c>
      <c r="F378">
        <v>2</v>
      </c>
      <c r="G378">
        <v>2009</v>
      </c>
      <c r="H378">
        <v>20</v>
      </c>
      <c r="I378">
        <v>21.3</v>
      </c>
      <c r="J378">
        <v>0</v>
      </c>
      <c r="K378">
        <v>54.1</v>
      </c>
      <c r="L378">
        <v>0</v>
      </c>
      <c r="M378">
        <v>0.01</v>
      </c>
      <c r="N378">
        <v>0</v>
      </c>
      <c r="O378" s="1">
        <v>5.3109433962264096E-3</v>
      </c>
      <c r="P378">
        <v>0</v>
      </c>
      <c r="Q378">
        <v>0.42</v>
      </c>
      <c r="R378">
        <v>0</v>
      </c>
      <c r="S378">
        <v>79.58</v>
      </c>
      <c r="T378">
        <v>0.42</v>
      </c>
      <c r="U378">
        <v>0</v>
      </c>
      <c r="V378">
        <v>1.0900000000000001</v>
      </c>
      <c r="W378">
        <v>0</v>
      </c>
      <c r="X378">
        <v>0.57999999999999996</v>
      </c>
      <c r="Y378">
        <v>0</v>
      </c>
      <c r="Z378">
        <v>0.81</v>
      </c>
      <c r="AA378">
        <v>0</v>
      </c>
      <c r="AB378" t="s">
        <v>36</v>
      </c>
      <c r="AC378" t="s">
        <v>36</v>
      </c>
      <c r="AD378" t="s">
        <v>36</v>
      </c>
      <c r="AE378" t="s">
        <v>36</v>
      </c>
      <c r="AF378" t="s">
        <v>36</v>
      </c>
      <c r="AG378" t="s">
        <v>36</v>
      </c>
    </row>
    <row r="379" spans="1:33" x14ac:dyDescent="0.25">
      <c r="A379" t="s">
        <v>34</v>
      </c>
      <c r="B379">
        <v>4</v>
      </c>
      <c r="C379">
        <v>25</v>
      </c>
      <c r="D379">
        <v>3</v>
      </c>
      <c r="E379" t="s">
        <v>37</v>
      </c>
      <c r="F379">
        <v>2</v>
      </c>
      <c r="G379">
        <v>2010</v>
      </c>
      <c r="H379">
        <v>21</v>
      </c>
      <c r="I379">
        <v>21.3</v>
      </c>
      <c r="J379">
        <v>0</v>
      </c>
      <c r="K379">
        <v>54.1</v>
      </c>
      <c r="L379">
        <v>0</v>
      </c>
      <c r="M379">
        <v>0.01</v>
      </c>
      <c r="N379">
        <v>0</v>
      </c>
      <c r="O379" s="1">
        <v>5.3109433962264096E-3</v>
      </c>
      <c r="P379">
        <v>0</v>
      </c>
      <c r="Q379">
        <v>0.42</v>
      </c>
      <c r="R379">
        <v>0</v>
      </c>
      <c r="S379">
        <v>79.58</v>
      </c>
      <c r="T379">
        <v>0.42</v>
      </c>
      <c r="U379">
        <v>0</v>
      </c>
      <c r="V379">
        <v>1.0900000000000001</v>
      </c>
      <c r="W379">
        <v>0</v>
      </c>
      <c r="X379">
        <v>0.57999999999999996</v>
      </c>
      <c r="Y379">
        <v>0</v>
      </c>
      <c r="Z379">
        <v>0.81</v>
      </c>
      <c r="AA379">
        <v>0</v>
      </c>
      <c r="AB379" t="s">
        <v>36</v>
      </c>
      <c r="AC379" t="s">
        <v>36</v>
      </c>
      <c r="AD379" t="s">
        <v>36</v>
      </c>
      <c r="AE379" t="s">
        <v>36</v>
      </c>
      <c r="AF379" t="s">
        <v>36</v>
      </c>
      <c r="AG379" t="s">
        <v>36</v>
      </c>
    </row>
    <row r="380" spans="1:33" x14ac:dyDescent="0.25">
      <c r="A380" t="s">
        <v>34</v>
      </c>
      <c r="B380">
        <v>4</v>
      </c>
      <c r="C380">
        <v>25</v>
      </c>
      <c r="D380">
        <v>3</v>
      </c>
      <c r="E380" t="s">
        <v>37</v>
      </c>
      <c r="F380">
        <v>2</v>
      </c>
      <c r="G380">
        <v>2011</v>
      </c>
      <c r="H380">
        <v>22</v>
      </c>
      <c r="I380">
        <v>21.3</v>
      </c>
      <c r="J380">
        <v>0</v>
      </c>
      <c r="K380">
        <v>54.1</v>
      </c>
      <c r="L380">
        <v>0</v>
      </c>
      <c r="M380">
        <v>0.01</v>
      </c>
      <c r="N380">
        <v>0</v>
      </c>
      <c r="O380" s="1">
        <v>5.3109433962264096E-3</v>
      </c>
      <c r="P380">
        <v>0</v>
      </c>
      <c r="Q380">
        <v>0.42</v>
      </c>
      <c r="R380">
        <v>0</v>
      </c>
      <c r="S380">
        <v>79.58</v>
      </c>
      <c r="T380">
        <v>0.42</v>
      </c>
      <c r="U380">
        <v>0</v>
      </c>
      <c r="V380">
        <v>1.0900000000000001</v>
      </c>
      <c r="W380">
        <v>0</v>
      </c>
      <c r="X380">
        <v>0.57999999999999996</v>
      </c>
      <c r="Y380">
        <v>0</v>
      </c>
      <c r="Z380">
        <v>0.81</v>
      </c>
      <c r="AA380">
        <v>0</v>
      </c>
      <c r="AB380" t="s">
        <v>36</v>
      </c>
      <c r="AC380" t="s">
        <v>36</v>
      </c>
      <c r="AD380" t="s">
        <v>36</v>
      </c>
      <c r="AE380" t="s">
        <v>36</v>
      </c>
      <c r="AF380" t="s">
        <v>36</v>
      </c>
      <c r="AG380" t="s">
        <v>36</v>
      </c>
    </row>
    <row r="381" spans="1:33" x14ac:dyDescent="0.25">
      <c r="A381" t="s">
        <v>34</v>
      </c>
      <c r="B381">
        <v>4</v>
      </c>
      <c r="C381">
        <v>25</v>
      </c>
      <c r="D381">
        <v>3</v>
      </c>
      <c r="E381" t="s">
        <v>37</v>
      </c>
      <c r="F381">
        <v>2</v>
      </c>
      <c r="G381">
        <v>2012</v>
      </c>
      <c r="H381">
        <v>23</v>
      </c>
      <c r="I381">
        <v>21.3</v>
      </c>
      <c r="J381">
        <v>0</v>
      </c>
      <c r="K381">
        <v>54.1</v>
      </c>
      <c r="L381">
        <v>0</v>
      </c>
      <c r="M381">
        <v>0.01</v>
      </c>
      <c r="N381">
        <v>0</v>
      </c>
      <c r="O381" s="1">
        <v>5.3109433962264096E-3</v>
      </c>
      <c r="P381">
        <v>0</v>
      </c>
      <c r="Q381">
        <v>0.42</v>
      </c>
      <c r="R381">
        <v>0</v>
      </c>
      <c r="S381">
        <v>79.58</v>
      </c>
      <c r="T381">
        <v>0.42</v>
      </c>
      <c r="U381">
        <v>0</v>
      </c>
      <c r="V381">
        <v>1.0900000000000001</v>
      </c>
      <c r="W381">
        <v>0</v>
      </c>
      <c r="X381">
        <v>0.57999999999999996</v>
      </c>
      <c r="Y381">
        <v>0</v>
      </c>
      <c r="Z381">
        <v>0.81</v>
      </c>
      <c r="AA381">
        <v>0</v>
      </c>
      <c r="AB381" t="s">
        <v>36</v>
      </c>
      <c r="AC381" t="s">
        <v>36</v>
      </c>
      <c r="AD381" t="s">
        <v>36</v>
      </c>
      <c r="AE381" t="s">
        <v>36</v>
      </c>
      <c r="AF381" t="s">
        <v>36</v>
      </c>
      <c r="AG381" t="s">
        <v>36</v>
      </c>
    </row>
    <row r="382" spans="1:33" x14ac:dyDescent="0.25">
      <c r="A382" t="s">
        <v>34</v>
      </c>
      <c r="B382">
        <v>4</v>
      </c>
      <c r="C382">
        <v>25</v>
      </c>
      <c r="D382">
        <v>3</v>
      </c>
      <c r="E382" t="s">
        <v>37</v>
      </c>
      <c r="F382">
        <v>2</v>
      </c>
      <c r="G382">
        <v>2013</v>
      </c>
      <c r="H382">
        <v>24</v>
      </c>
      <c r="I382">
        <v>21.3</v>
      </c>
      <c r="J382">
        <v>0</v>
      </c>
      <c r="K382">
        <v>54.1</v>
      </c>
      <c r="L382">
        <v>0</v>
      </c>
      <c r="M382">
        <v>0.01</v>
      </c>
      <c r="N382">
        <v>0</v>
      </c>
      <c r="O382" s="1">
        <v>5.3109433962264096E-3</v>
      </c>
      <c r="P382">
        <v>0</v>
      </c>
      <c r="Q382">
        <v>0.42</v>
      </c>
      <c r="R382">
        <v>0</v>
      </c>
      <c r="S382">
        <v>79.58</v>
      </c>
      <c r="T382">
        <v>0.42</v>
      </c>
      <c r="U382">
        <v>0</v>
      </c>
      <c r="V382">
        <v>1.0900000000000001</v>
      </c>
      <c r="W382">
        <v>0</v>
      </c>
      <c r="X382">
        <v>0.57999999999999996</v>
      </c>
      <c r="Y382">
        <v>0</v>
      </c>
      <c r="Z382">
        <v>0.81</v>
      </c>
      <c r="AA382">
        <v>0</v>
      </c>
      <c r="AB382" t="s">
        <v>36</v>
      </c>
      <c r="AC382" t="s">
        <v>36</v>
      </c>
      <c r="AD382" t="s">
        <v>36</v>
      </c>
      <c r="AE382" t="s">
        <v>36</v>
      </c>
      <c r="AF382" t="s">
        <v>36</v>
      </c>
      <c r="AG382" t="s">
        <v>36</v>
      </c>
    </row>
    <row r="383" spans="1:33" x14ac:dyDescent="0.25">
      <c r="A383" t="s">
        <v>34</v>
      </c>
      <c r="B383">
        <v>4</v>
      </c>
      <c r="C383">
        <v>25</v>
      </c>
      <c r="D383">
        <v>3</v>
      </c>
      <c r="E383" t="s">
        <v>37</v>
      </c>
      <c r="F383">
        <v>2</v>
      </c>
      <c r="G383">
        <v>2014</v>
      </c>
      <c r="H383">
        <v>25</v>
      </c>
      <c r="I383">
        <v>21.3</v>
      </c>
      <c r="J383">
        <v>0</v>
      </c>
      <c r="K383">
        <v>54.1</v>
      </c>
      <c r="L383">
        <v>0</v>
      </c>
      <c r="M383">
        <v>0.01</v>
      </c>
      <c r="N383">
        <v>0</v>
      </c>
      <c r="O383" s="1">
        <v>5.3109433962264096E-3</v>
      </c>
      <c r="P383">
        <v>0</v>
      </c>
      <c r="Q383">
        <v>0.42</v>
      </c>
      <c r="R383">
        <v>0</v>
      </c>
      <c r="S383">
        <v>79.58</v>
      </c>
      <c r="T383">
        <v>0.42</v>
      </c>
      <c r="U383">
        <v>0</v>
      </c>
      <c r="V383">
        <v>1.0900000000000001</v>
      </c>
      <c r="W383">
        <v>0</v>
      </c>
      <c r="X383">
        <v>0.57999999999999996</v>
      </c>
      <c r="Y383">
        <v>0</v>
      </c>
      <c r="Z383">
        <v>0.81</v>
      </c>
      <c r="AA383">
        <v>0</v>
      </c>
      <c r="AB383" t="s">
        <v>36</v>
      </c>
      <c r="AC383" t="s">
        <v>36</v>
      </c>
      <c r="AD383" t="s">
        <v>36</v>
      </c>
      <c r="AE383" t="s">
        <v>36</v>
      </c>
      <c r="AF383" t="s">
        <v>36</v>
      </c>
      <c r="AG383" t="s">
        <v>36</v>
      </c>
    </row>
    <row r="384" spans="1:33" x14ac:dyDescent="0.25">
      <c r="A384" t="s">
        <v>34</v>
      </c>
      <c r="B384">
        <v>4</v>
      </c>
      <c r="C384">
        <v>25</v>
      </c>
      <c r="D384">
        <v>3</v>
      </c>
      <c r="E384" t="s">
        <v>37</v>
      </c>
      <c r="F384">
        <v>2</v>
      </c>
      <c r="G384">
        <v>2015</v>
      </c>
      <c r="H384">
        <v>26</v>
      </c>
      <c r="I384">
        <v>21.3</v>
      </c>
      <c r="J384">
        <v>0</v>
      </c>
      <c r="K384">
        <v>54.1</v>
      </c>
      <c r="L384">
        <v>0</v>
      </c>
      <c r="M384">
        <v>0.01</v>
      </c>
      <c r="N384">
        <v>0</v>
      </c>
      <c r="O384" s="1">
        <v>5.3109433962264096E-3</v>
      </c>
      <c r="P384">
        <v>0</v>
      </c>
      <c r="Q384">
        <v>0.42</v>
      </c>
      <c r="R384">
        <v>0</v>
      </c>
      <c r="S384">
        <v>79.58</v>
      </c>
      <c r="T384">
        <v>0.42</v>
      </c>
      <c r="U384">
        <v>0</v>
      </c>
      <c r="V384">
        <v>1.0900000000000001</v>
      </c>
      <c r="W384">
        <v>0</v>
      </c>
      <c r="X384">
        <v>0.57999999999999996</v>
      </c>
      <c r="Y384">
        <v>0</v>
      </c>
      <c r="Z384">
        <v>0.81</v>
      </c>
      <c r="AA384">
        <v>0</v>
      </c>
      <c r="AB384" t="s">
        <v>36</v>
      </c>
      <c r="AC384" t="s">
        <v>36</v>
      </c>
      <c r="AD384" t="s">
        <v>36</v>
      </c>
      <c r="AE384" t="s">
        <v>36</v>
      </c>
      <c r="AF384" t="s">
        <v>36</v>
      </c>
      <c r="AG384" t="s">
        <v>36</v>
      </c>
    </row>
    <row r="385" spans="1:33" x14ac:dyDescent="0.25">
      <c r="A385" t="s">
        <v>34</v>
      </c>
      <c r="B385">
        <v>4</v>
      </c>
      <c r="C385">
        <v>25</v>
      </c>
      <c r="D385">
        <v>3</v>
      </c>
      <c r="E385" t="s">
        <v>37</v>
      </c>
      <c r="F385">
        <v>2</v>
      </c>
      <c r="G385">
        <v>2016</v>
      </c>
      <c r="H385">
        <v>27</v>
      </c>
      <c r="I385">
        <v>21.3</v>
      </c>
      <c r="J385">
        <v>0</v>
      </c>
      <c r="K385">
        <v>54.1</v>
      </c>
      <c r="L385">
        <v>0</v>
      </c>
      <c r="M385">
        <v>0.01</v>
      </c>
      <c r="N385">
        <v>0</v>
      </c>
      <c r="O385" s="1">
        <v>5.3109433962264096E-3</v>
      </c>
      <c r="P385">
        <v>0</v>
      </c>
      <c r="Q385">
        <v>0.42</v>
      </c>
      <c r="R385">
        <v>0</v>
      </c>
      <c r="S385">
        <v>79.58</v>
      </c>
      <c r="T385">
        <v>0.42</v>
      </c>
      <c r="U385">
        <v>0</v>
      </c>
      <c r="V385">
        <v>1.0900000000000001</v>
      </c>
      <c r="W385">
        <v>0</v>
      </c>
      <c r="X385">
        <v>0.57999999999999996</v>
      </c>
      <c r="Y385">
        <v>0</v>
      </c>
      <c r="Z385">
        <v>0.81</v>
      </c>
      <c r="AA385">
        <v>0</v>
      </c>
      <c r="AB385" t="s">
        <v>36</v>
      </c>
      <c r="AC385" t="s">
        <v>36</v>
      </c>
      <c r="AD385" t="s">
        <v>36</v>
      </c>
      <c r="AE385" t="s">
        <v>36</v>
      </c>
      <c r="AF385" t="s">
        <v>36</v>
      </c>
      <c r="AG385" t="s">
        <v>36</v>
      </c>
    </row>
    <row r="386" spans="1:33" x14ac:dyDescent="0.25">
      <c r="A386" t="s">
        <v>34</v>
      </c>
      <c r="B386">
        <v>4</v>
      </c>
      <c r="C386">
        <v>25</v>
      </c>
      <c r="D386">
        <v>3</v>
      </c>
      <c r="E386" t="s">
        <v>37</v>
      </c>
      <c r="F386">
        <v>2</v>
      </c>
      <c r="G386">
        <v>2017</v>
      </c>
      <c r="H386">
        <v>28</v>
      </c>
      <c r="I386">
        <v>21.3</v>
      </c>
      <c r="J386">
        <v>0</v>
      </c>
      <c r="K386">
        <v>54.1</v>
      </c>
      <c r="L386">
        <v>0</v>
      </c>
      <c r="M386">
        <v>0.01</v>
      </c>
      <c r="N386">
        <v>0</v>
      </c>
      <c r="O386" s="1">
        <v>5.3109433962264096E-3</v>
      </c>
      <c r="P386">
        <v>0</v>
      </c>
      <c r="Q386">
        <v>0.42</v>
      </c>
      <c r="R386">
        <v>0</v>
      </c>
      <c r="S386">
        <v>79.58</v>
      </c>
      <c r="T386">
        <v>0.42</v>
      </c>
      <c r="U386">
        <v>0</v>
      </c>
      <c r="V386">
        <v>1.0900000000000001</v>
      </c>
      <c r="W386">
        <v>0</v>
      </c>
      <c r="X386">
        <v>0.57999999999999996</v>
      </c>
      <c r="Y386">
        <v>0</v>
      </c>
      <c r="Z386">
        <v>0.81</v>
      </c>
      <c r="AA386">
        <v>0</v>
      </c>
      <c r="AB386" t="s">
        <v>36</v>
      </c>
      <c r="AC386" t="s">
        <v>36</v>
      </c>
      <c r="AD386" t="s">
        <v>36</v>
      </c>
      <c r="AE386" t="s">
        <v>36</v>
      </c>
      <c r="AF386" t="s">
        <v>36</v>
      </c>
      <c r="AG386" t="s">
        <v>36</v>
      </c>
    </row>
    <row r="387" spans="1:33" x14ac:dyDescent="0.25">
      <c r="A387" t="s">
        <v>34</v>
      </c>
      <c r="B387">
        <v>4</v>
      </c>
      <c r="C387">
        <v>25</v>
      </c>
      <c r="D387">
        <v>3</v>
      </c>
      <c r="E387" t="s">
        <v>37</v>
      </c>
      <c r="F387">
        <v>2</v>
      </c>
      <c r="G387">
        <v>2018</v>
      </c>
      <c r="H387">
        <v>29</v>
      </c>
      <c r="I387">
        <v>21.3</v>
      </c>
      <c r="J387">
        <v>0</v>
      </c>
      <c r="K387">
        <v>54.1</v>
      </c>
      <c r="L387">
        <v>0</v>
      </c>
      <c r="M387">
        <v>0.01</v>
      </c>
      <c r="N387">
        <v>0</v>
      </c>
      <c r="O387" s="1">
        <v>5.3109433962264096E-3</v>
      </c>
      <c r="P387">
        <v>0</v>
      </c>
      <c r="Q387">
        <v>0.42</v>
      </c>
      <c r="R387">
        <v>0</v>
      </c>
      <c r="S387">
        <v>79.58</v>
      </c>
      <c r="T387">
        <v>0.42</v>
      </c>
      <c r="U387">
        <v>0</v>
      </c>
      <c r="V387">
        <v>1.0900000000000001</v>
      </c>
      <c r="W387">
        <v>0</v>
      </c>
      <c r="X387">
        <v>0.57999999999999996</v>
      </c>
      <c r="Y387">
        <v>0</v>
      </c>
      <c r="Z387">
        <v>0.81</v>
      </c>
      <c r="AA387">
        <v>0</v>
      </c>
      <c r="AB387" t="s">
        <v>36</v>
      </c>
      <c r="AC387" t="s">
        <v>36</v>
      </c>
      <c r="AD387" t="s">
        <v>36</v>
      </c>
      <c r="AE387" t="s">
        <v>36</v>
      </c>
      <c r="AF387" t="s">
        <v>36</v>
      </c>
      <c r="AG387" t="s">
        <v>36</v>
      </c>
    </row>
    <row r="388" spans="1:33" x14ac:dyDescent="0.25">
      <c r="A388" t="s">
        <v>34</v>
      </c>
      <c r="B388">
        <v>4</v>
      </c>
      <c r="C388">
        <v>25</v>
      </c>
      <c r="D388">
        <v>3</v>
      </c>
      <c r="E388" t="s">
        <v>37</v>
      </c>
      <c r="F388">
        <v>2</v>
      </c>
      <c r="G388">
        <v>2019</v>
      </c>
      <c r="H388">
        <v>30</v>
      </c>
      <c r="I388">
        <v>21.3</v>
      </c>
      <c r="J388">
        <v>0</v>
      </c>
      <c r="K388">
        <v>54.1</v>
      </c>
      <c r="L388">
        <v>0</v>
      </c>
      <c r="M388">
        <v>0.01</v>
      </c>
      <c r="N388">
        <v>0</v>
      </c>
      <c r="O388" s="1">
        <v>5.3109433962264096E-3</v>
      </c>
      <c r="P388">
        <v>0</v>
      </c>
      <c r="Q388">
        <v>0.42</v>
      </c>
      <c r="R388">
        <v>0</v>
      </c>
      <c r="S388">
        <v>79.58</v>
      </c>
      <c r="T388">
        <v>0.42</v>
      </c>
      <c r="U388">
        <v>0</v>
      </c>
      <c r="V388">
        <v>1.0900000000000001</v>
      </c>
      <c r="W388">
        <v>0</v>
      </c>
      <c r="X388">
        <v>0.57999999999999996</v>
      </c>
      <c r="Y388">
        <v>0</v>
      </c>
      <c r="Z388">
        <v>0.81</v>
      </c>
      <c r="AA388">
        <v>0</v>
      </c>
      <c r="AB388" t="s">
        <v>36</v>
      </c>
      <c r="AC388" t="s">
        <v>36</v>
      </c>
      <c r="AD388" t="s">
        <v>36</v>
      </c>
      <c r="AE388" t="s">
        <v>36</v>
      </c>
      <c r="AF388" t="s">
        <v>36</v>
      </c>
      <c r="AG388" t="s">
        <v>36</v>
      </c>
    </row>
    <row r="389" spans="1:33" x14ac:dyDescent="0.25">
      <c r="A389" t="s">
        <v>34</v>
      </c>
      <c r="B389">
        <v>4</v>
      </c>
      <c r="C389">
        <v>25</v>
      </c>
      <c r="D389">
        <v>3</v>
      </c>
      <c r="E389" t="s">
        <v>37</v>
      </c>
      <c r="F389">
        <v>2</v>
      </c>
      <c r="G389">
        <v>2020</v>
      </c>
      <c r="H389">
        <v>31</v>
      </c>
      <c r="I389">
        <v>21.3</v>
      </c>
      <c r="J389">
        <v>0</v>
      </c>
      <c r="K389">
        <v>54.1</v>
      </c>
      <c r="L389">
        <v>0</v>
      </c>
      <c r="M389">
        <v>0.01</v>
      </c>
      <c r="N389">
        <v>0</v>
      </c>
      <c r="O389" s="1">
        <v>5.3109433962264096E-3</v>
      </c>
      <c r="P389">
        <v>0</v>
      </c>
      <c r="Q389">
        <v>0.42</v>
      </c>
      <c r="R389">
        <v>0</v>
      </c>
      <c r="S389">
        <v>79.58</v>
      </c>
      <c r="T389">
        <v>0.42</v>
      </c>
      <c r="U389">
        <v>0</v>
      </c>
      <c r="V389">
        <v>1.0900000000000001</v>
      </c>
      <c r="W389">
        <v>0</v>
      </c>
      <c r="X389">
        <v>0.57999999999999996</v>
      </c>
      <c r="Y389">
        <v>0</v>
      </c>
      <c r="Z389">
        <v>0.81</v>
      </c>
      <c r="AA389">
        <v>0</v>
      </c>
      <c r="AB389" t="s">
        <v>36</v>
      </c>
      <c r="AC389" t="s">
        <v>36</v>
      </c>
      <c r="AD389" t="s">
        <v>36</v>
      </c>
      <c r="AE389" t="s">
        <v>36</v>
      </c>
      <c r="AF389" t="s">
        <v>36</v>
      </c>
      <c r="AG389" t="s">
        <v>36</v>
      </c>
    </row>
    <row r="390" spans="1:33" x14ac:dyDescent="0.25">
      <c r="A390" t="s">
        <v>34</v>
      </c>
      <c r="B390">
        <v>4</v>
      </c>
      <c r="C390">
        <v>25</v>
      </c>
      <c r="D390">
        <v>3</v>
      </c>
      <c r="E390" t="s">
        <v>37</v>
      </c>
      <c r="F390">
        <v>2</v>
      </c>
      <c r="G390">
        <v>2021</v>
      </c>
      <c r="H390">
        <v>32</v>
      </c>
      <c r="I390">
        <v>21.3</v>
      </c>
      <c r="J390">
        <v>0</v>
      </c>
      <c r="K390">
        <v>54.1</v>
      </c>
      <c r="L390">
        <v>0</v>
      </c>
      <c r="M390">
        <v>0.01</v>
      </c>
      <c r="N390">
        <v>0</v>
      </c>
      <c r="O390" s="1">
        <v>5.3109433962264096E-3</v>
      </c>
      <c r="P390">
        <v>0</v>
      </c>
      <c r="Q390">
        <v>0.42</v>
      </c>
      <c r="R390">
        <v>0</v>
      </c>
      <c r="S390">
        <v>79.58</v>
      </c>
      <c r="T390">
        <v>0.42</v>
      </c>
      <c r="U390">
        <v>0</v>
      </c>
      <c r="V390">
        <v>1.0900000000000001</v>
      </c>
      <c r="W390">
        <v>0</v>
      </c>
      <c r="X390">
        <v>0.57999999999999996</v>
      </c>
      <c r="Y390">
        <v>0</v>
      </c>
      <c r="Z390">
        <v>0.81</v>
      </c>
      <c r="AA390">
        <v>0</v>
      </c>
      <c r="AB390" t="s">
        <v>36</v>
      </c>
      <c r="AC390" t="s">
        <v>36</v>
      </c>
      <c r="AD390" t="s">
        <v>36</v>
      </c>
      <c r="AE390" t="s">
        <v>36</v>
      </c>
      <c r="AF390" t="s">
        <v>36</v>
      </c>
      <c r="AG390" t="s">
        <v>36</v>
      </c>
    </row>
    <row r="391" spans="1:33" x14ac:dyDescent="0.25">
      <c r="A391" t="s">
        <v>34</v>
      </c>
      <c r="B391">
        <v>4</v>
      </c>
      <c r="C391">
        <v>25</v>
      </c>
      <c r="D391">
        <v>3</v>
      </c>
      <c r="E391" t="s">
        <v>37</v>
      </c>
      <c r="F391">
        <v>2</v>
      </c>
      <c r="G391">
        <v>2022</v>
      </c>
      <c r="H391">
        <v>33</v>
      </c>
      <c r="I391">
        <v>21.3</v>
      </c>
      <c r="J391">
        <v>0</v>
      </c>
      <c r="K391">
        <v>54.1</v>
      </c>
      <c r="L391">
        <v>0</v>
      </c>
      <c r="M391">
        <v>0.01</v>
      </c>
      <c r="N391">
        <v>0</v>
      </c>
      <c r="O391">
        <v>5.3109433962264096E-3</v>
      </c>
      <c r="P391">
        <v>0</v>
      </c>
      <c r="Q391">
        <v>0.42</v>
      </c>
      <c r="R391">
        <v>0</v>
      </c>
      <c r="S391">
        <v>79.58</v>
      </c>
      <c r="T391">
        <f>0*'Worksheet1. Green Scenario EF'!U1292+'Worksheet1. Green Scenario EF'!U521*1</f>
        <v>0.42</v>
      </c>
      <c r="U391">
        <f>0*'Worksheet1. Green Scenario EF'!V1292+'Worksheet1. Green Scenario EF'!V521*1</f>
        <v>0</v>
      </c>
      <c r="V391">
        <f>0*'Worksheet1. Green Scenario EF'!W1292+'Worksheet1. Green Scenario EF'!W521*1</f>
        <v>1.0900000000000001</v>
      </c>
      <c r="W391">
        <f>0*'Worksheet1. Green Scenario EF'!X1292+'Worksheet1. Green Scenario EF'!X521*1</f>
        <v>0</v>
      </c>
      <c r="X391">
        <f>0*'Worksheet1. Green Scenario EF'!Y1292+'Worksheet1. Green Scenario EF'!Y521*1</f>
        <v>0.57999999999999996</v>
      </c>
      <c r="Y391">
        <f>0*'Worksheet1. Green Scenario EF'!Z1292+'Worksheet1. Green Scenario EF'!Z521*1</f>
        <v>0</v>
      </c>
      <c r="Z391">
        <f>0*'Worksheet1. Green Scenario EF'!AA1292+'Worksheet1. Green Scenario EF'!AA521*1</f>
        <v>0.81</v>
      </c>
      <c r="AA391">
        <f>'Worksheet1. Green Scenario EF'!AB136*0.45+0.55*'Worksheet1. Green Scenario EF'!AB521</f>
        <v>0</v>
      </c>
      <c r="AB391" t="s">
        <v>36</v>
      </c>
      <c r="AC391" t="s">
        <v>36</v>
      </c>
      <c r="AD391" t="s">
        <v>36</v>
      </c>
      <c r="AE391" t="s">
        <v>36</v>
      </c>
      <c r="AF391" t="s">
        <v>36</v>
      </c>
      <c r="AG391" t="s">
        <v>36</v>
      </c>
    </row>
    <row r="392" spans="1:33" x14ac:dyDescent="0.25">
      <c r="A392" t="s">
        <v>34</v>
      </c>
      <c r="B392">
        <v>4</v>
      </c>
      <c r="C392">
        <v>25</v>
      </c>
      <c r="D392">
        <v>3</v>
      </c>
      <c r="E392" t="s">
        <v>37</v>
      </c>
      <c r="F392">
        <v>2</v>
      </c>
      <c r="G392">
        <v>2023</v>
      </c>
      <c r="H392">
        <v>34</v>
      </c>
      <c r="I392">
        <v>21.3</v>
      </c>
      <c r="J392">
        <v>0</v>
      </c>
      <c r="K392">
        <v>54.1</v>
      </c>
      <c r="L392">
        <v>0</v>
      </c>
      <c r="M392">
        <v>0.01</v>
      </c>
      <c r="N392">
        <v>0</v>
      </c>
      <c r="O392" s="1">
        <v>5.3109433962264096E-3</v>
      </c>
      <c r="P392">
        <v>0</v>
      </c>
      <c r="Q392">
        <v>0.42</v>
      </c>
      <c r="R392">
        <v>0</v>
      </c>
      <c r="S392">
        <v>79.58</v>
      </c>
      <c r="T392">
        <f>0*'Worksheet1. Green Scenario EF'!U1293+'Worksheet1. Green Scenario EF'!U522*1</f>
        <v>0.42</v>
      </c>
      <c r="U392">
        <f>0*'Worksheet1. Green Scenario EF'!V1293+'Worksheet1. Green Scenario EF'!V522*1</f>
        <v>0</v>
      </c>
      <c r="V392">
        <f>0*'Worksheet1. Green Scenario EF'!W1293+'Worksheet1. Green Scenario EF'!W522*1</f>
        <v>1.0900000000000001</v>
      </c>
      <c r="W392">
        <f>0*'Worksheet1. Green Scenario EF'!X1293+'Worksheet1. Green Scenario EF'!X522*1</f>
        <v>0</v>
      </c>
      <c r="X392">
        <f>0*'Worksheet1. Green Scenario EF'!Y1293+'Worksheet1. Green Scenario EF'!Y522*1</f>
        <v>0.57999999999999996</v>
      </c>
      <c r="Y392">
        <f>0*'Worksheet1. Green Scenario EF'!Z1293+'Worksheet1. Green Scenario EF'!Z522*1</f>
        <v>0</v>
      </c>
      <c r="Z392">
        <f>0*'Worksheet1. Green Scenario EF'!AA1293+'Worksheet1. Green Scenario EF'!AA522*1</f>
        <v>0.81</v>
      </c>
      <c r="AA392">
        <f>'Worksheet1. Green Scenario EF'!AB137*0.55+0.45*'Worksheet1. Green Scenario EF'!AB522</f>
        <v>0</v>
      </c>
      <c r="AB392" t="s">
        <v>36</v>
      </c>
      <c r="AC392" t="s">
        <v>36</v>
      </c>
      <c r="AD392" t="s">
        <v>36</v>
      </c>
      <c r="AE392" t="s">
        <v>36</v>
      </c>
      <c r="AF392" t="s">
        <v>36</v>
      </c>
      <c r="AG392" t="s">
        <v>36</v>
      </c>
    </row>
    <row r="393" spans="1:33" x14ac:dyDescent="0.25">
      <c r="A393" t="s">
        <v>34</v>
      </c>
      <c r="B393">
        <v>4</v>
      </c>
      <c r="C393">
        <v>25</v>
      </c>
      <c r="D393">
        <v>3</v>
      </c>
      <c r="E393" t="s">
        <v>37</v>
      </c>
      <c r="F393">
        <v>2</v>
      </c>
      <c r="G393">
        <v>2024</v>
      </c>
      <c r="H393">
        <v>35</v>
      </c>
      <c r="I393">
        <v>21.3</v>
      </c>
      <c r="J393">
        <v>0</v>
      </c>
      <c r="K393">
        <v>54.1</v>
      </c>
      <c r="L393">
        <v>0</v>
      </c>
      <c r="M393">
        <v>0.01</v>
      </c>
      <c r="N393">
        <v>0</v>
      </c>
      <c r="O393" s="1">
        <v>5.3109433962264096E-3</v>
      </c>
      <c r="P393">
        <v>0</v>
      </c>
      <c r="Q393">
        <v>0.42</v>
      </c>
      <c r="R393">
        <v>0</v>
      </c>
      <c r="S393">
        <v>79.58</v>
      </c>
      <c r="T393">
        <f>0*'Worksheet1. Green Scenario EF'!U1294+'Worksheet1. Green Scenario EF'!U523*1</f>
        <v>0.42</v>
      </c>
      <c r="U393">
        <f>0*'Worksheet1. Green Scenario EF'!V1294+'Worksheet1. Green Scenario EF'!V523*1</f>
        <v>0</v>
      </c>
      <c r="V393">
        <f>0*'Worksheet1. Green Scenario EF'!W1294+'Worksheet1. Green Scenario EF'!W523*1</f>
        <v>1.0900000000000001</v>
      </c>
      <c r="W393">
        <f>0*'Worksheet1. Green Scenario EF'!X1294+'Worksheet1. Green Scenario EF'!X523*1</f>
        <v>0</v>
      </c>
      <c r="X393">
        <f>0*'Worksheet1. Green Scenario EF'!Y1294+'Worksheet1. Green Scenario EF'!Y523*1</f>
        <v>0.57999999999999996</v>
      </c>
      <c r="Y393">
        <f>0*'Worksheet1. Green Scenario EF'!Z1294+'Worksheet1. Green Scenario EF'!Z523*1</f>
        <v>0</v>
      </c>
      <c r="Z393">
        <f>0*'Worksheet1. Green Scenario EF'!AA1294+'Worksheet1. Green Scenario EF'!AA523*1</f>
        <v>0.81</v>
      </c>
      <c r="AA393">
        <f>'Worksheet1. Green Scenario EF'!AB138*0.65+0.35*'Worksheet1. Green Scenario EF'!AB523</f>
        <v>0</v>
      </c>
      <c r="AB393" t="s">
        <v>36</v>
      </c>
      <c r="AC393" t="s">
        <v>36</v>
      </c>
      <c r="AD393" t="s">
        <v>36</v>
      </c>
      <c r="AE393" t="s">
        <v>36</v>
      </c>
      <c r="AF393" t="s">
        <v>36</v>
      </c>
      <c r="AG393" t="s">
        <v>36</v>
      </c>
    </row>
    <row r="394" spans="1:33" x14ac:dyDescent="0.25">
      <c r="A394" t="s">
        <v>34</v>
      </c>
      <c r="B394">
        <v>4</v>
      </c>
      <c r="C394">
        <v>25</v>
      </c>
      <c r="D394">
        <v>3</v>
      </c>
      <c r="E394" t="s">
        <v>37</v>
      </c>
      <c r="F394">
        <v>2</v>
      </c>
      <c r="G394">
        <v>2025</v>
      </c>
      <c r="H394">
        <v>36</v>
      </c>
      <c r="I394">
        <v>21.3</v>
      </c>
      <c r="J394">
        <v>0</v>
      </c>
      <c r="K394">
        <v>54.1</v>
      </c>
      <c r="L394">
        <v>0</v>
      </c>
      <c r="M394">
        <v>0.01</v>
      </c>
      <c r="N394">
        <v>0</v>
      </c>
      <c r="O394" s="1">
        <v>5.3109433962264096E-3</v>
      </c>
      <c r="P394">
        <v>0</v>
      </c>
      <c r="Q394">
        <v>0.42</v>
      </c>
      <c r="R394">
        <v>0</v>
      </c>
      <c r="S394">
        <v>79.58</v>
      </c>
      <c r="T394">
        <f>0*'Worksheet1. Green Scenario EF'!U1295+'Worksheet1. Green Scenario EF'!U524*1+0*'Worksheet1. Green Scenario EF'!U139</f>
        <v>0.42</v>
      </c>
      <c r="U394">
        <f>0*'Worksheet1. Green Scenario EF'!V1295+'Worksheet1. Green Scenario EF'!V524*1+0*'Worksheet1. Green Scenario EF'!V139</f>
        <v>0</v>
      </c>
      <c r="V394">
        <f>0*'Worksheet1. Green Scenario EF'!W1295+'Worksheet1. Green Scenario EF'!W524*1+0*'Worksheet1. Green Scenario EF'!W139</f>
        <v>1.0900000000000001</v>
      </c>
      <c r="W394">
        <f>0*'Worksheet1. Green Scenario EF'!X1295+'Worksheet1. Green Scenario EF'!X524*1+0*'Worksheet1. Green Scenario EF'!X139</f>
        <v>0</v>
      </c>
      <c r="X394">
        <f>0*'Worksheet1. Green Scenario EF'!Y1295+'Worksheet1. Green Scenario EF'!Y524*1+0*'Worksheet1. Green Scenario EF'!Y139</f>
        <v>0.57999999999999996</v>
      </c>
      <c r="Y394">
        <f>0*'Worksheet1. Green Scenario EF'!Z1295+'Worksheet1. Green Scenario EF'!Z524*1+0*'Worksheet1. Green Scenario EF'!Z139</f>
        <v>0</v>
      </c>
      <c r="Z394">
        <f>0*'Worksheet1. Green Scenario EF'!AA1295+'Worksheet1. Green Scenario EF'!AA524*1+0*'Worksheet1. Green Scenario EF'!AA139</f>
        <v>0.81</v>
      </c>
      <c r="AA394">
        <f>'Worksheet1. Green Scenario EF'!AB139*0.75+0.25*'Worksheet1. Green Scenario EF'!AB524</f>
        <v>0</v>
      </c>
      <c r="AB394" t="s">
        <v>36</v>
      </c>
      <c r="AC394" t="s">
        <v>36</v>
      </c>
      <c r="AD394" t="s">
        <v>36</v>
      </c>
      <c r="AE394" t="s">
        <v>36</v>
      </c>
      <c r="AF394" t="s">
        <v>36</v>
      </c>
      <c r="AG394" t="s">
        <v>36</v>
      </c>
    </row>
    <row r="395" spans="1:33" x14ac:dyDescent="0.25">
      <c r="A395" t="s">
        <v>34</v>
      </c>
      <c r="B395">
        <v>4</v>
      </c>
      <c r="C395">
        <v>25</v>
      </c>
      <c r="D395">
        <v>3</v>
      </c>
      <c r="E395" t="s">
        <v>37</v>
      </c>
      <c r="F395">
        <v>2</v>
      </c>
      <c r="G395">
        <v>2026</v>
      </c>
      <c r="H395">
        <v>37</v>
      </c>
      <c r="I395">
        <v>21.3</v>
      </c>
      <c r="J395">
        <v>0</v>
      </c>
      <c r="K395">
        <v>54.1</v>
      </c>
      <c r="L395">
        <v>0</v>
      </c>
      <c r="M395">
        <v>0.01</v>
      </c>
      <c r="N395">
        <v>0</v>
      </c>
      <c r="O395" s="1">
        <v>5.3109433962264096E-3</v>
      </c>
      <c r="P395">
        <v>0</v>
      </c>
      <c r="Q395">
        <v>0.42</v>
      </c>
      <c r="R395">
        <v>0</v>
      </c>
      <c r="S395">
        <v>79.58</v>
      </c>
      <c r="T395">
        <f>0*'Worksheet1. Green Scenario EF'!U1296+'Worksheet1. Green Scenario EF'!U525*1+0*'Worksheet1. Green Scenario EF'!U140</f>
        <v>0.42</v>
      </c>
      <c r="U395">
        <f>0*'Worksheet1. Green Scenario EF'!V1296+'Worksheet1. Green Scenario EF'!V525*1+0*'Worksheet1. Green Scenario EF'!V140</f>
        <v>0</v>
      </c>
      <c r="V395">
        <f>0*'Worksheet1. Green Scenario EF'!W1296+'Worksheet1. Green Scenario EF'!W525*1+0*'Worksheet1. Green Scenario EF'!W140</f>
        <v>1.0900000000000001</v>
      </c>
      <c r="W395">
        <f>0*'Worksheet1. Green Scenario EF'!X1296+'Worksheet1. Green Scenario EF'!X525*1+0*'Worksheet1. Green Scenario EF'!X140</f>
        <v>0</v>
      </c>
      <c r="X395">
        <f>0*'Worksheet1. Green Scenario EF'!Y1296+'Worksheet1. Green Scenario EF'!Y525*1+0*'Worksheet1. Green Scenario EF'!Y140</f>
        <v>0.57999999999999996</v>
      </c>
      <c r="Y395">
        <f>0*'Worksheet1. Green Scenario EF'!Z1296+'Worksheet1. Green Scenario EF'!Z525*1+0*'Worksheet1. Green Scenario EF'!Z140</f>
        <v>0</v>
      </c>
      <c r="Z395">
        <f>0*'Worksheet1. Green Scenario EF'!AA1296+'Worksheet1. Green Scenario EF'!AA525*1+0*'Worksheet1. Green Scenario EF'!AA140</f>
        <v>0.81</v>
      </c>
      <c r="AA395">
        <f>'Worksheet1. Green Scenario EF'!AB140*0.85+0.15*'Worksheet1. Green Scenario EF'!AB525</f>
        <v>0</v>
      </c>
      <c r="AB395" t="s">
        <v>36</v>
      </c>
      <c r="AC395" t="s">
        <v>36</v>
      </c>
      <c r="AD395" t="s">
        <v>36</v>
      </c>
      <c r="AE395" t="s">
        <v>36</v>
      </c>
      <c r="AF395" t="s">
        <v>36</v>
      </c>
      <c r="AG395" t="s">
        <v>36</v>
      </c>
    </row>
    <row r="396" spans="1:33" x14ac:dyDescent="0.25">
      <c r="A396" t="s">
        <v>34</v>
      </c>
      <c r="B396">
        <v>4</v>
      </c>
      <c r="C396">
        <v>25</v>
      </c>
      <c r="D396">
        <v>3</v>
      </c>
      <c r="E396" t="s">
        <v>37</v>
      </c>
      <c r="F396">
        <v>2</v>
      </c>
      <c r="G396">
        <v>2027</v>
      </c>
      <c r="H396">
        <v>38</v>
      </c>
      <c r="I396">
        <v>21.3</v>
      </c>
      <c r="J396">
        <v>0</v>
      </c>
      <c r="K396">
        <v>54.1</v>
      </c>
      <c r="L396">
        <v>0</v>
      </c>
      <c r="M396">
        <v>0.01</v>
      </c>
      <c r="N396">
        <v>0</v>
      </c>
      <c r="O396" s="1">
        <v>5.3109433962264096E-3</v>
      </c>
      <c r="P396">
        <v>0</v>
      </c>
      <c r="Q396">
        <v>0.42</v>
      </c>
      <c r="R396">
        <v>0</v>
      </c>
      <c r="S396">
        <v>79.58</v>
      </c>
      <c r="T396">
        <f>0.5*'Worksheet1. Green Scenario EF'!U1297+0.5*'Worksheet1. Green Scenario EF'!U141</f>
        <v>0.23625000000000002</v>
      </c>
      <c r="U396">
        <f>0.5*'Worksheet1. Green Scenario EF'!V1297+0.5*'Worksheet1. Green Scenario EF'!V141</f>
        <v>0</v>
      </c>
      <c r="V396">
        <f>0.5*'Worksheet1. Green Scenario EF'!W1297+0.5*'Worksheet1. Green Scenario EF'!W141</f>
        <v>0.65249999999999997</v>
      </c>
      <c r="W396">
        <f>0.5*'Worksheet1. Green Scenario EF'!X1297+0.5*'Worksheet1. Green Scenario EF'!X141</f>
        <v>0</v>
      </c>
      <c r="X396">
        <f>0.5*'Worksheet1. Green Scenario EF'!Y1297+0.5*'Worksheet1. Green Scenario EF'!Y141</f>
        <v>0.34875</v>
      </c>
      <c r="Y396">
        <f>0.5*'Worksheet1. Green Scenario EF'!Z1297+0.5*'Worksheet1. Green Scenario EF'!Z141</f>
        <v>0</v>
      </c>
      <c r="Z396">
        <f>0.5*'Worksheet1. Green Scenario EF'!AA1297+0.5*'Worksheet1. Green Scenario EF'!AA141</f>
        <v>2.0249999999999997E-2</v>
      </c>
      <c r="AA396">
        <f>'Worksheet1. Green Scenario EF'!AB141*0.95+0.05*'Worksheet1. Green Scenario EF'!AB526</f>
        <v>0</v>
      </c>
      <c r="AB396" t="s">
        <v>36</v>
      </c>
      <c r="AC396" t="s">
        <v>36</v>
      </c>
      <c r="AD396" t="s">
        <v>36</v>
      </c>
      <c r="AE396" t="s">
        <v>36</v>
      </c>
      <c r="AF396" t="s">
        <v>36</v>
      </c>
      <c r="AG396" t="s">
        <v>36</v>
      </c>
    </row>
    <row r="397" spans="1:33" x14ac:dyDescent="0.25">
      <c r="A397" t="s">
        <v>34</v>
      </c>
      <c r="B397">
        <v>4</v>
      </c>
      <c r="C397">
        <v>25</v>
      </c>
      <c r="D397">
        <v>3</v>
      </c>
      <c r="E397" t="s">
        <v>37</v>
      </c>
      <c r="F397">
        <v>2</v>
      </c>
      <c r="G397">
        <v>2028</v>
      </c>
      <c r="H397">
        <v>39</v>
      </c>
      <c r="I397">
        <v>21.3</v>
      </c>
      <c r="J397">
        <v>0</v>
      </c>
      <c r="K397">
        <v>54.1</v>
      </c>
      <c r="L397">
        <v>0</v>
      </c>
      <c r="M397">
        <v>0.01</v>
      </c>
      <c r="N397">
        <v>0</v>
      </c>
      <c r="O397" s="1">
        <v>5.3109433962264096E-3</v>
      </c>
      <c r="P397">
        <v>0</v>
      </c>
      <c r="Q397">
        <v>0.42</v>
      </c>
      <c r="R397">
        <v>0</v>
      </c>
      <c r="S397">
        <v>79.58</v>
      </c>
      <c r="T397">
        <f>0.5*'Worksheet1. Green Scenario EF'!U1298+0.5*'Worksheet1. Green Scenario EF'!U142</f>
        <v>0.23625000000000002</v>
      </c>
      <c r="U397">
        <f>0.5*'Worksheet1. Green Scenario EF'!V1298+0.5*'Worksheet1. Green Scenario EF'!V142</f>
        <v>0</v>
      </c>
      <c r="V397">
        <f>0.5*'Worksheet1. Green Scenario EF'!W1298+0.5*'Worksheet1. Green Scenario EF'!W142</f>
        <v>0.65249999999999997</v>
      </c>
      <c r="W397">
        <f>0.5*'Worksheet1. Green Scenario EF'!X1298+0.5*'Worksheet1. Green Scenario EF'!X142</f>
        <v>0</v>
      </c>
      <c r="X397">
        <f>0.5*'Worksheet1. Green Scenario EF'!Y1298+0.5*'Worksheet1. Green Scenario EF'!Y142</f>
        <v>0.34875</v>
      </c>
      <c r="Y397">
        <f>0.5*'Worksheet1. Green Scenario EF'!Z1298+0.5*'Worksheet1. Green Scenario EF'!Z142</f>
        <v>0</v>
      </c>
      <c r="Z397">
        <f>0.5*'Worksheet1. Green Scenario EF'!AA1298+0.5*'Worksheet1. Green Scenario EF'!AA142</f>
        <v>2.0249999999999997E-2</v>
      </c>
      <c r="AA397">
        <f>'Worksheet1. Green Scenario EF'!AB142*1+0*'Worksheet1. Green Scenario EF'!AB527</f>
        <v>0</v>
      </c>
      <c r="AB397" t="s">
        <v>36</v>
      </c>
      <c r="AC397" t="s">
        <v>36</v>
      </c>
      <c r="AD397" t="s">
        <v>36</v>
      </c>
      <c r="AE397" t="s">
        <v>36</v>
      </c>
      <c r="AF397" t="s">
        <v>36</v>
      </c>
      <c r="AG397" t="s">
        <v>36</v>
      </c>
    </row>
    <row r="398" spans="1:33" x14ac:dyDescent="0.25">
      <c r="A398" t="s">
        <v>34</v>
      </c>
      <c r="B398">
        <v>4</v>
      </c>
      <c r="C398">
        <v>25</v>
      </c>
      <c r="D398">
        <v>3</v>
      </c>
      <c r="E398" t="s">
        <v>37</v>
      </c>
      <c r="F398">
        <v>2</v>
      </c>
      <c r="G398">
        <v>2029</v>
      </c>
      <c r="H398">
        <v>40</v>
      </c>
      <c r="I398">
        <v>21.3</v>
      </c>
      <c r="J398">
        <v>0</v>
      </c>
      <c r="K398">
        <v>54.1</v>
      </c>
      <c r="L398">
        <v>0</v>
      </c>
      <c r="M398">
        <v>0.01</v>
      </c>
      <c r="N398">
        <v>0</v>
      </c>
      <c r="O398" s="1">
        <v>5.3109433962264096E-3</v>
      </c>
      <c r="P398">
        <v>0</v>
      </c>
      <c r="Q398">
        <v>0.42</v>
      </c>
      <c r="R398">
        <v>0</v>
      </c>
      <c r="S398">
        <v>79.58</v>
      </c>
      <c r="T398">
        <f>0.5*'Worksheet1. Green Scenario EF'!U1299+0.5*'Worksheet1. Green Scenario EF'!U143</f>
        <v>0.23625000000000002</v>
      </c>
      <c r="U398">
        <f>0.5*'Worksheet1. Green Scenario EF'!V1299+0.5*'Worksheet1. Green Scenario EF'!V143</f>
        <v>0</v>
      </c>
      <c r="V398">
        <f>0.5*'Worksheet1. Green Scenario EF'!W1299+0.5*'Worksheet1. Green Scenario EF'!W143</f>
        <v>0.65249999999999997</v>
      </c>
      <c r="W398">
        <f>0.5*'Worksheet1. Green Scenario EF'!X1299+0.5*'Worksheet1. Green Scenario EF'!X143</f>
        <v>0</v>
      </c>
      <c r="X398">
        <f>0.5*'Worksheet1. Green Scenario EF'!Y1299+0.5*'Worksheet1. Green Scenario EF'!Y143</f>
        <v>0.34875</v>
      </c>
      <c r="Y398">
        <f>0.5*'Worksheet1. Green Scenario EF'!Z1299+0.5*'Worksheet1. Green Scenario EF'!Z143</f>
        <v>0</v>
      </c>
      <c r="Z398">
        <f>0.5*'Worksheet1. Green Scenario EF'!AA1299+0.5*'Worksheet1. Green Scenario EF'!AA143</f>
        <v>2.0249999999999997E-2</v>
      </c>
      <c r="AA398">
        <f>'Worksheet1. Green Scenario EF'!AB143*1+0*'Worksheet1. Green Scenario EF'!AB528</f>
        <v>0</v>
      </c>
      <c r="AB398" t="s">
        <v>36</v>
      </c>
      <c r="AC398" t="s">
        <v>36</v>
      </c>
      <c r="AD398" t="s">
        <v>36</v>
      </c>
      <c r="AE398" t="s">
        <v>36</v>
      </c>
      <c r="AF398" t="s">
        <v>36</v>
      </c>
      <c r="AG398" t="s">
        <v>36</v>
      </c>
    </row>
    <row r="399" spans="1:33" x14ac:dyDescent="0.25">
      <c r="A399" t="s">
        <v>34</v>
      </c>
      <c r="B399">
        <v>4</v>
      </c>
      <c r="C399">
        <v>25</v>
      </c>
      <c r="D399">
        <v>3</v>
      </c>
      <c r="E399" t="s">
        <v>37</v>
      </c>
      <c r="F399">
        <v>2</v>
      </c>
      <c r="G399">
        <v>2030</v>
      </c>
      <c r="H399">
        <v>41</v>
      </c>
      <c r="I399">
        <v>21.3</v>
      </c>
      <c r="J399">
        <v>0</v>
      </c>
      <c r="K399">
        <v>54.1</v>
      </c>
      <c r="L399">
        <v>0</v>
      </c>
      <c r="M399">
        <v>0.01</v>
      </c>
      <c r="N399">
        <v>0</v>
      </c>
      <c r="O399" s="1">
        <v>5.3109433962264096E-3</v>
      </c>
      <c r="P399">
        <v>0</v>
      </c>
      <c r="Q399">
        <v>0.42</v>
      </c>
      <c r="R399">
        <v>0</v>
      </c>
      <c r="S399">
        <v>79.58</v>
      </c>
      <c r="T399">
        <f>0.5*'Worksheet1. Green Scenario EF'!U1300+0.5*'Worksheet1. Green Scenario EF'!U144</f>
        <v>0.23625000000000002</v>
      </c>
      <c r="U399">
        <f>0.5*'Worksheet1. Green Scenario EF'!V1300+0.5*'Worksheet1. Green Scenario EF'!V144</f>
        <v>0</v>
      </c>
      <c r="V399">
        <f>0.5*'Worksheet1. Green Scenario EF'!W1300+0.5*'Worksheet1. Green Scenario EF'!W144</f>
        <v>0.65249999999999997</v>
      </c>
      <c r="W399">
        <f>0.5*'Worksheet1. Green Scenario EF'!X1300+0.5*'Worksheet1. Green Scenario EF'!X144</f>
        <v>0</v>
      </c>
      <c r="X399">
        <f>0.5*'Worksheet1. Green Scenario EF'!Y1300+0.5*'Worksheet1. Green Scenario EF'!Y144</f>
        <v>0.34875</v>
      </c>
      <c r="Y399">
        <f>0.5*'Worksheet1. Green Scenario EF'!Z1300+0.5*'Worksheet1. Green Scenario EF'!Z144</f>
        <v>0</v>
      </c>
      <c r="Z399">
        <f>0.5*'Worksheet1. Green Scenario EF'!AA1300+0.5*'Worksheet1. Green Scenario EF'!AA144</f>
        <v>2.0249999999999997E-2</v>
      </c>
      <c r="AA399">
        <f>'Worksheet1. Green Scenario EF'!AB144*1+0*'Worksheet1. Green Scenario EF'!AB529</f>
        <v>0</v>
      </c>
      <c r="AB399" t="s">
        <v>36</v>
      </c>
      <c r="AC399" t="s">
        <v>36</v>
      </c>
      <c r="AD399" t="s">
        <v>36</v>
      </c>
      <c r="AE399" t="s">
        <v>36</v>
      </c>
      <c r="AF399" t="s">
        <v>36</v>
      </c>
      <c r="AG399" t="s">
        <v>36</v>
      </c>
    </row>
    <row r="400" spans="1:33" x14ac:dyDescent="0.25">
      <c r="A400" t="s">
        <v>34</v>
      </c>
      <c r="B400">
        <v>4</v>
      </c>
      <c r="C400">
        <v>25</v>
      </c>
      <c r="D400">
        <v>3</v>
      </c>
      <c r="E400" t="s">
        <v>37</v>
      </c>
      <c r="F400">
        <v>2</v>
      </c>
      <c r="G400">
        <v>2031</v>
      </c>
      <c r="H400">
        <v>42</v>
      </c>
      <c r="I400">
        <v>21.3</v>
      </c>
      <c r="J400">
        <v>0</v>
      </c>
      <c r="K400">
        <v>54.1</v>
      </c>
      <c r="L400">
        <v>0</v>
      </c>
      <c r="M400">
        <v>0.01</v>
      </c>
      <c r="N400">
        <v>0</v>
      </c>
      <c r="O400" s="1">
        <v>5.3109433962264096E-3</v>
      </c>
      <c r="P400">
        <v>0</v>
      </c>
      <c r="Q400">
        <v>0.42</v>
      </c>
      <c r="R400">
        <v>0</v>
      </c>
      <c r="S400">
        <v>79.58</v>
      </c>
      <c r="T400">
        <f>0.5*'Worksheet1. Green Scenario EF'!U1301+0.5*'Worksheet1. Green Scenario EF'!U145</f>
        <v>0.23625000000000002</v>
      </c>
      <c r="U400">
        <f>0.5*'Worksheet1. Green Scenario EF'!V1301+0.5*'Worksheet1. Green Scenario EF'!V145</f>
        <v>0</v>
      </c>
      <c r="V400">
        <f>0.5*'Worksheet1. Green Scenario EF'!W1301+0.5*'Worksheet1. Green Scenario EF'!W145</f>
        <v>0.65249999999999997</v>
      </c>
      <c r="W400">
        <f>0.5*'Worksheet1. Green Scenario EF'!X1301+0.5*'Worksheet1. Green Scenario EF'!X145</f>
        <v>0</v>
      </c>
      <c r="X400">
        <f>0.5*'Worksheet1. Green Scenario EF'!Y1301+0.5*'Worksheet1. Green Scenario EF'!Y145</f>
        <v>0.34875</v>
      </c>
      <c r="Y400">
        <f>0.5*'Worksheet1. Green Scenario EF'!Z1301+0.5*'Worksheet1. Green Scenario EF'!Z145</f>
        <v>0</v>
      </c>
      <c r="Z400">
        <f>0.5*'Worksheet1. Green Scenario EF'!AA1301+0.5*'Worksheet1. Green Scenario EF'!AA145</f>
        <v>2.0249999999999997E-2</v>
      </c>
      <c r="AA400">
        <f>'Worksheet1. Green Scenario EF'!AB145*1+0*'Worksheet1. Green Scenario EF'!AB530</f>
        <v>0</v>
      </c>
      <c r="AB400" t="s">
        <v>36</v>
      </c>
      <c r="AC400" t="s">
        <v>36</v>
      </c>
      <c r="AD400" t="s">
        <v>36</v>
      </c>
      <c r="AE400" t="s">
        <v>36</v>
      </c>
      <c r="AF400" t="s">
        <v>36</v>
      </c>
      <c r="AG400" t="s">
        <v>36</v>
      </c>
    </row>
    <row r="401" spans="1:33" x14ac:dyDescent="0.25">
      <c r="A401" t="s">
        <v>34</v>
      </c>
      <c r="B401">
        <v>4</v>
      </c>
      <c r="C401">
        <v>25</v>
      </c>
      <c r="D401">
        <v>3</v>
      </c>
      <c r="E401" t="s">
        <v>37</v>
      </c>
      <c r="F401">
        <v>2</v>
      </c>
      <c r="G401">
        <v>2032</v>
      </c>
      <c r="H401">
        <v>43</v>
      </c>
      <c r="I401">
        <v>21.3</v>
      </c>
      <c r="J401">
        <v>0</v>
      </c>
      <c r="K401">
        <v>54.1</v>
      </c>
      <c r="L401">
        <v>0</v>
      </c>
      <c r="M401">
        <v>0.01</v>
      </c>
      <c r="N401">
        <v>0</v>
      </c>
      <c r="O401" s="1">
        <v>5.3109433962264096E-3</v>
      </c>
      <c r="P401">
        <v>0</v>
      </c>
      <c r="Q401">
        <v>0.42</v>
      </c>
      <c r="R401">
        <v>0</v>
      </c>
      <c r="S401">
        <v>79.58</v>
      </c>
      <c r="T401">
        <f>0.5*'Worksheet1. Green Scenario EF'!U1302+0.5*'Worksheet1. Green Scenario EF'!U146</f>
        <v>0.23625000000000002</v>
      </c>
      <c r="U401">
        <f>0.5*'Worksheet1. Green Scenario EF'!V1302+0.5*'Worksheet1. Green Scenario EF'!V146</f>
        <v>0</v>
      </c>
      <c r="V401">
        <f>0.5*'Worksheet1. Green Scenario EF'!W1302+0.5*'Worksheet1. Green Scenario EF'!W146</f>
        <v>0.65249999999999997</v>
      </c>
      <c r="W401">
        <f>0.5*'Worksheet1. Green Scenario EF'!X1302+0.5*'Worksheet1. Green Scenario EF'!X146</f>
        <v>0</v>
      </c>
      <c r="X401">
        <f>0.5*'Worksheet1. Green Scenario EF'!Y1302+0.5*'Worksheet1. Green Scenario EF'!Y146</f>
        <v>0.34875</v>
      </c>
      <c r="Y401">
        <f>0.5*'Worksheet1. Green Scenario EF'!Z1302+0.5*'Worksheet1. Green Scenario EF'!Z146</f>
        <v>0</v>
      </c>
      <c r="Z401">
        <f>0.5*'Worksheet1. Green Scenario EF'!AA1302+0.5*'Worksheet1. Green Scenario EF'!AA146</f>
        <v>2.0249999999999997E-2</v>
      </c>
      <c r="AA401">
        <f>'Worksheet1. Green Scenario EF'!AB146*1+0*'Worksheet1. Green Scenario EF'!AB531</f>
        <v>0</v>
      </c>
      <c r="AB401" t="s">
        <v>36</v>
      </c>
      <c r="AC401" t="s">
        <v>36</v>
      </c>
      <c r="AD401" t="s">
        <v>36</v>
      </c>
      <c r="AE401" t="s">
        <v>36</v>
      </c>
      <c r="AF401" t="s">
        <v>36</v>
      </c>
      <c r="AG401" t="s">
        <v>36</v>
      </c>
    </row>
    <row r="402" spans="1:33" x14ac:dyDescent="0.25">
      <c r="A402" t="s">
        <v>34</v>
      </c>
      <c r="B402">
        <v>4</v>
      </c>
      <c r="C402">
        <v>25</v>
      </c>
      <c r="D402">
        <v>3</v>
      </c>
      <c r="E402" t="s">
        <v>37</v>
      </c>
      <c r="F402">
        <v>2</v>
      </c>
      <c r="G402">
        <v>2033</v>
      </c>
      <c r="H402">
        <v>44</v>
      </c>
      <c r="I402">
        <v>21.3</v>
      </c>
      <c r="J402">
        <v>0</v>
      </c>
      <c r="K402">
        <v>54.1</v>
      </c>
      <c r="L402">
        <v>0</v>
      </c>
      <c r="M402">
        <v>0.01</v>
      </c>
      <c r="N402">
        <v>0</v>
      </c>
      <c r="O402" s="1">
        <v>5.3109433962264096E-3</v>
      </c>
      <c r="P402">
        <v>0</v>
      </c>
      <c r="Q402">
        <v>0.42</v>
      </c>
      <c r="R402">
        <v>0</v>
      </c>
      <c r="S402">
        <v>79.58</v>
      </c>
      <c r="T402">
        <f>0.5*'Worksheet1. Green Scenario EF'!U1303+0.5*'Worksheet1. Green Scenario EF'!U147</f>
        <v>0.23625000000000002</v>
      </c>
      <c r="U402">
        <f>0.5*'Worksheet1. Green Scenario EF'!V1303+0.5*'Worksheet1. Green Scenario EF'!V147</f>
        <v>0</v>
      </c>
      <c r="V402">
        <f>0.5*'Worksheet1. Green Scenario EF'!W1303+0.5*'Worksheet1. Green Scenario EF'!W147</f>
        <v>0.65249999999999997</v>
      </c>
      <c r="W402">
        <f>0.5*'Worksheet1. Green Scenario EF'!X1303+0.5*'Worksheet1. Green Scenario EF'!X147</f>
        <v>0</v>
      </c>
      <c r="X402">
        <f>0.5*'Worksheet1. Green Scenario EF'!Y1303+0.5*'Worksheet1. Green Scenario EF'!Y147</f>
        <v>0.34875</v>
      </c>
      <c r="Y402">
        <f>0.5*'Worksheet1. Green Scenario EF'!Z1303+0.5*'Worksheet1. Green Scenario EF'!Z147</f>
        <v>0</v>
      </c>
      <c r="Z402">
        <f>0.5*'Worksheet1. Green Scenario EF'!AA1303+0.5*'Worksheet1. Green Scenario EF'!AA147</f>
        <v>2.0249999999999997E-2</v>
      </c>
      <c r="AA402">
        <f>'Worksheet1. Green Scenario EF'!AB147*1+0*'Worksheet1. Green Scenario EF'!AB532</f>
        <v>0</v>
      </c>
      <c r="AB402" t="s">
        <v>36</v>
      </c>
      <c r="AC402" t="s">
        <v>36</v>
      </c>
      <c r="AD402" t="s">
        <v>36</v>
      </c>
      <c r="AE402" t="s">
        <v>36</v>
      </c>
      <c r="AF402" t="s">
        <v>36</v>
      </c>
      <c r="AG402" t="s">
        <v>36</v>
      </c>
    </row>
    <row r="403" spans="1:33" x14ac:dyDescent="0.25">
      <c r="A403" t="s">
        <v>34</v>
      </c>
      <c r="B403">
        <v>4</v>
      </c>
      <c r="C403">
        <v>25</v>
      </c>
      <c r="D403">
        <v>3</v>
      </c>
      <c r="E403" t="s">
        <v>37</v>
      </c>
      <c r="F403">
        <v>2</v>
      </c>
      <c r="G403">
        <v>2034</v>
      </c>
      <c r="H403">
        <v>45</v>
      </c>
      <c r="I403">
        <v>21.3</v>
      </c>
      <c r="J403">
        <v>0</v>
      </c>
      <c r="K403">
        <v>54.1</v>
      </c>
      <c r="L403">
        <v>0</v>
      </c>
      <c r="M403">
        <v>0.01</v>
      </c>
      <c r="N403">
        <v>0</v>
      </c>
      <c r="O403" s="1">
        <v>5.3109433962264096E-3</v>
      </c>
      <c r="P403">
        <v>0</v>
      </c>
      <c r="Q403">
        <v>0.42</v>
      </c>
      <c r="R403">
        <v>0</v>
      </c>
      <c r="S403">
        <v>79.58</v>
      </c>
      <c r="T403">
        <f>0.5*'Worksheet1. Green Scenario EF'!U1304+0.5*'Worksheet1. Green Scenario EF'!U148</f>
        <v>0.23625000000000002</v>
      </c>
      <c r="U403">
        <f>0.5*'Worksheet1. Green Scenario EF'!V1304+0.5*'Worksheet1. Green Scenario EF'!V148</f>
        <v>0</v>
      </c>
      <c r="V403">
        <f>0.5*'Worksheet1. Green Scenario EF'!W1304+0.5*'Worksheet1. Green Scenario EF'!W148</f>
        <v>0.65249999999999997</v>
      </c>
      <c r="W403">
        <f>0.5*'Worksheet1. Green Scenario EF'!X1304+0.5*'Worksheet1. Green Scenario EF'!X148</f>
        <v>0</v>
      </c>
      <c r="X403">
        <f>0.5*'Worksheet1. Green Scenario EF'!Y1304+0.5*'Worksheet1. Green Scenario EF'!Y148</f>
        <v>0.34875</v>
      </c>
      <c r="Y403">
        <f>0.5*'Worksheet1. Green Scenario EF'!Z1304+0.5*'Worksheet1. Green Scenario EF'!Z148</f>
        <v>0</v>
      </c>
      <c r="Z403">
        <f>0.5*'Worksheet1. Green Scenario EF'!AA1304+0.5*'Worksheet1. Green Scenario EF'!AA148</f>
        <v>2.0249999999999997E-2</v>
      </c>
      <c r="AA403">
        <f>'Worksheet1. Green Scenario EF'!AB148*1+0*'Worksheet1. Green Scenario EF'!AB533</f>
        <v>0</v>
      </c>
      <c r="AB403" t="s">
        <v>36</v>
      </c>
      <c r="AC403" t="s">
        <v>36</v>
      </c>
      <c r="AD403" t="s">
        <v>36</v>
      </c>
      <c r="AE403" t="s">
        <v>36</v>
      </c>
      <c r="AF403" t="s">
        <v>36</v>
      </c>
      <c r="AG403" t="s">
        <v>36</v>
      </c>
    </row>
    <row r="404" spans="1:33" x14ac:dyDescent="0.25">
      <c r="A404" t="s">
        <v>34</v>
      </c>
      <c r="B404">
        <v>4</v>
      </c>
      <c r="C404">
        <v>25</v>
      </c>
      <c r="D404">
        <v>3</v>
      </c>
      <c r="E404" t="s">
        <v>37</v>
      </c>
      <c r="F404">
        <v>2</v>
      </c>
      <c r="G404">
        <v>2035</v>
      </c>
      <c r="H404">
        <v>46</v>
      </c>
      <c r="I404">
        <v>21.3</v>
      </c>
      <c r="J404">
        <v>0</v>
      </c>
      <c r="K404">
        <v>54.1</v>
      </c>
      <c r="L404">
        <v>0</v>
      </c>
      <c r="M404">
        <v>0.01</v>
      </c>
      <c r="N404">
        <v>0</v>
      </c>
      <c r="O404" s="1">
        <v>5.3109433962264096E-3</v>
      </c>
      <c r="P404">
        <v>0</v>
      </c>
      <c r="Q404">
        <v>0.42</v>
      </c>
      <c r="R404">
        <v>0</v>
      </c>
      <c r="S404">
        <v>79.58</v>
      </c>
      <c r="T404">
        <f>0.5*'Worksheet1. Green Scenario EF'!U1305+0.5*'Worksheet1. Green Scenario EF'!U149</f>
        <v>0.23625000000000002</v>
      </c>
      <c r="U404">
        <f>0.5*'Worksheet1. Green Scenario EF'!V1305+0.5*'Worksheet1. Green Scenario EF'!V149</f>
        <v>0</v>
      </c>
      <c r="V404">
        <f>0.5*'Worksheet1. Green Scenario EF'!W1305+0.5*'Worksheet1. Green Scenario EF'!W149</f>
        <v>0.65249999999999997</v>
      </c>
      <c r="W404">
        <f>0.5*'Worksheet1. Green Scenario EF'!X1305+0.5*'Worksheet1. Green Scenario EF'!X149</f>
        <v>0</v>
      </c>
      <c r="X404">
        <f>0.5*'Worksheet1. Green Scenario EF'!Y1305+0.5*'Worksheet1. Green Scenario EF'!Y149</f>
        <v>0.34875</v>
      </c>
      <c r="Y404">
        <f>0.5*'Worksheet1. Green Scenario EF'!Z1305+0.5*'Worksheet1. Green Scenario EF'!Z149</f>
        <v>0</v>
      </c>
      <c r="Z404">
        <f>0.5*'Worksheet1. Green Scenario EF'!AA1305+0.5*'Worksheet1. Green Scenario EF'!AA149</f>
        <v>2.0249999999999997E-2</v>
      </c>
      <c r="AA404">
        <f>'Worksheet1. Green Scenario EF'!AB149*1+0*'Worksheet1. Green Scenario EF'!AB534</f>
        <v>0</v>
      </c>
      <c r="AB404" t="s">
        <v>36</v>
      </c>
      <c r="AC404" t="s">
        <v>36</v>
      </c>
      <c r="AD404" t="s">
        <v>36</v>
      </c>
      <c r="AE404" t="s">
        <v>36</v>
      </c>
      <c r="AF404" t="s">
        <v>36</v>
      </c>
      <c r="AG404" t="s">
        <v>36</v>
      </c>
    </row>
    <row r="405" spans="1:33" x14ac:dyDescent="0.25">
      <c r="A405" t="s">
        <v>34</v>
      </c>
      <c r="B405">
        <v>4</v>
      </c>
      <c r="C405">
        <v>25</v>
      </c>
      <c r="D405">
        <v>3</v>
      </c>
      <c r="E405" t="s">
        <v>37</v>
      </c>
      <c r="F405">
        <v>2</v>
      </c>
      <c r="G405">
        <v>2036</v>
      </c>
      <c r="H405">
        <v>47</v>
      </c>
      <c r="I405">
        <v>21.3</v>
      </c>
      <c r="J405">
        <v>0</v>
      </c>
      <c r="K405">
        <v>54.1</v>
      </c>
      <c r="L405">
        <v>0</v>
      </c>
      <c r="M405">
        <v>0.01</v>
      </c>
      <c r="N405">
        <v>0</v>
      </c>
      <c r="O405" s="1">
        <v>5.3109433962264096E-3</v>
      </c>
      <c r="P405">
        <v>0</v>
      </c>
      <c r="Q405">
        <v>0.42</v>
      </c>
      <c r="R405">
        <v>0</v>
      </c>
      <c r="S405">
        <v>79.58</v>
      </c>
      <c r="T405">
        <f>0.5*'Worksheet1. Green Scenario EF'!U1306+0.5*'Worksheet1. Green Scenario EF'!U150</f>
        <v>0.23625000000000002</v>
      </c>
      <c r="U405">
        <f>0.5*'Worksheet1. Green Scenario EF'!V1306+0.5*'Worksheet1. Green Scenario EF'!V150</f>
        <v>0</v>
      </c>
      <c r="V405">
        <f>0.5*'Worksheet1. Green Scenario EF'!W1306+0.5*'Worksheet1. Green Scenario EF'!W150</f>
        <v>0.65249999999999997</v>
      </c>
      <c r="W405">
        <f>0.5*'Worksheet1. Green Scenario EF'!X1306+0.5*'Worksheet1. Green Scenario EF'!X150</f>
        <v>0</v>
      </c>
      <c r="X405">
        <f>0.5*'Worksheet1. Green Scenario EF'!Y1306+0.5*'Worksheet1. Green Scenario EF'!Y150</f>
        <v>0.34875</v>
      </c>
      <c r="Y405">
        <f>0.5*'Worksheet1. Green Scenario EF'!Z1306+0.5*'Worksheet1. Green Scenario EF'!Z150</f>
        <v>0</v>
      </c>
      <c r="Z405">
        <f>0.5*'Worksheet1. Green Scenario EF'!AA1306+0.5*'Worksheet1. Green Scenario EF'!AA150</f>
        <v>2.0249999999999997E-2</v>
      </c>
      <c r="AA405">
        <f>'Worksheet1. Green Scenario EF'!AB150*1+0*'Worksheet1. Green Scenario EF'!AB535</f>
        <v>0</v>
      </c>
      <c r="AB405" t="s">
        <v>36</v>
      </c>
      <c r="AC405" t="s">
        <v>36</v>
      </c>
      <c r="AD405" t="s">
        <v>36</v>
      </c>
      <c r="AE405" t="s">
        <v>36</v>
      </c>
      <c r="AF405" t="s">
        <v>36</v>
      </c>
      <c r="AG405" t="s">
        <v>36</v>
      </c>
    </row>
    <row r="406" spans="1:33" x14ac:dyDescent="0.25">
      <c r="A406" t="s">
        <v>34</v>
      </c>
      <c r="B406">
        <v>4</v>
      </c>
      <c r="C406">
        <v>25</v>
      </c>
      <c r="D406">
        <v>3</v>
      </c>
      <c r="E406" t="s">
        <v>37</v>
      </c>
      <c r="F406">
        <v>2</v>
      </c>
      <c r="G406">
        <v>2037</v>
      </c>
      <c r="H406">
        <v>48</v>
      </c>
      <c r="I406">
        <v>21.3</v>
      </c>
      <c r="J406">
        <v>0</v>
      </c>
      <c r="K406">
        <v>54.1</v>
      </c>
      <c r="L406">
        <v>0</v>
      </c>
      <c r="M406">
        <v>0.01</v>
      </c>
      <c r="N406">
        <v>0</v>
      </c>
      <c r="O406" s="1">
        <v>5.3109433962264096E-3</v>
      </c>
      <c r="P406">
        <v>0</v>
      </c>
      <c r="Q406">
        <v>0.42</v>
      </c>
      <c r="R406">
        <v>0</v>
      </c>
      <c r="S406">
        <v>79.58</v>
      </c>
      <c r="T406">
        <f>0.5*'Worksheet1. Green Scenario EF'!U1307+0.5*'Worksheet1. Green Scenario EF'!U151</f>
        <v>0.23625000000000002</v>
      </c>
      <c r="U406">
        <f>0.5*'Worksheet1. Green Scenario EF'!V1307+0.5*'Worksheet1. Green Scenario EF'!V151</f>
        <v>0</v>
      </c>
      <c r="V406">
        <f>0.5*'Worksheet1. Green Scenario EF'!W1307+0.5*'Worksheet1. Green Scenario EF'!W151</f>
        <v>0.65249999999999997</v>
      </c>
      <c r="W406">
        <f>0.5*'Worksheet1. Green Scenario EF'!X1307+0.5*'Worksheet1. Green Scenario EF'!X151</f>
        <v>0</v>
      </c>
      <c r="X406">
        <f>0.5*'Worksheet1. Green Scenario EF'!Y1307+0.5*'Worksheet1. Green Scenario EF'!Y151</f>
        <v>0.34875</v>
      </c>
      <c r="Y406">
        <f>0.5*'Worksheet1. Green Scenario EF'!Z1307+0.5*'Worksheet1. Green Scenario EF'!Z151</f>
        <v>0</v>
      </c>
      <c r="Z406">
        <f>0.5*'Worksheet1. Green Scenario EF'!AA1307+0.5*'Worksheet1. Green Scenario EF'!AA151</f>
        <v>2.0249999999999997E-2</v>
      </c>
      <c r="AA406">
        <f>'Worksheet1. Green Scenario EF'!AB151*1+0*'Worksheet1. Green Scenario EF'!AB536</f>
        <v>0</v>
      </c>
      <c r="AB406" t="s">
        <v>36</v>
      </c>
      <c r="AC406" t="s">
        <v>36</v>
      </c>
      <c r="AD406" t="s">
        <v>36</v>
      </c>
      <c r="AE406" t="s">
        <v>36</v>
      </c>
      <c r="AF406" t="s">
        <v>36</v>
      </c>
      <c r="AG406" t="s">
        <v>36</v>
      </c>
    </row>
    <row r="407" spans="1:33" x14ac:dyDescent="0.25">
      <c r="A407" t="s">
        <v>34</v>
      </c>
      <c r="B407">
        <v>4</v>
      </c>
      <c r="C407">
        <v>25</v>
      </c>
      <c r="D407">
        <v>3</v>
      </c>
      <c r="E407" t="s">
        <v>37</v>
      </c>
      <c r="F407">
        <v>2</v>
      </c>
      <c r="G407">
        <v>2038</v>
      </c>
      <c r="H407">
        <v>49</v>
      </c>
      <c r="I407">
        <v>21.3</v>
      </c>
      <c r="J407">
        <v>0</v>
      </c>
      <c r="K407">
        <v>54.1</v>
      </c>
      <c r="L407">
        <v>0</v>
      </c>
      <c r="M407">
        <v>0.01</v>
      </c>
      <c r="N407">
        <v>0</v>
      </c>
      <c r="O407" s="1">
        <v>5.3109433962264096E-3</v>
      </c>
      <c r="P407">
        <v>0</v>
      </c>
      <c r="Q407">
        <v>0.42</v>
      </c>
      <c r="R407">
        <v>0</v>
      </c>
      <c r="S407">
        <v>79.58</v>
      </c>
      <c r="T407">
        <f>0.5*'Worksheet1. Green Scenario EF'!U1308+0.5*'Worksheet1. Green Scenario EF'!U152</f>
        <v>0.23625000000000002</v>
      </c>
      <c r="U407">
        <f>0.5*'Worksheet1. Green Scenario EF'!V1308+0.5*'Worksheet1. Green Scenario EF'!V152</f>
        <v>0</v>
      </c>
      <c r="V407">
        <f>0.5*'Worksheet1. Green Scenario EF'!W1308+0.5*'Worksheet1. Green Scenario EF'!W152</f>
        <v>0.65249999999999997</v>
      </c>
      <c r="W407">
        <f>0.5*'Worksheet1. Green Scenario EF'!X1308+0.5*'Worksheet1. Green Scenario EF'!X152</f>
        <v>0</v>
      </c>
      <c r="X407">
        <f>0.5*'Worksheet1. Green Scenario EF'!Y1308+0.5*'Worksheet1. Green Scenario EF'!Y152</f>
        <v>0.34875</v>
      </c>
      <c r="Y407">
        <f>0.5*'Worksheet1. Green Scenario EF'!Z1308+0.5*'Worksheet1. Green Scenario EF'!Z152</f>
        <v>0</v>
      </c>
      <c r="Z407">
        <f>0.5*'Worksheet1. Green Scenario EF'!AA1308+0.5*'Worksheet1. Green Scenario EF'!AA152</f>
        <v>2.0249999999999997E-2</v>
      </c>
      <c r="AA407">
        <f>'Worksheet1. Green Scenario EF'!AB152*1+0*'Worksheet1. Green Scenario EF'!AB537</f>
        <v>0</v>
      </c>
      <c r="AB407" t="s">
        <v>36</v>
      </c>
      <c r="AC407" t="s">
        <v>36</v>
      </c>
      <c r="AD407" t="s">
        <v>36</v>
      </c>
      <c r="AE407" t="s">
        <v>36</v>
      </c>
      <c r="AF407" t="s">
        <v>36</v>
      </c>
      <c r="AG407" t="s">
        <v>36</v>
      </c>
    </row>
    <row r="408" spans="1:33" x14ac:dyDescent="0.25">
      <c r="A408" t="s">
        <v>34</v>
      </c>
      <c r="B408">
        <v>4</v>
      </c>
      <c r="C408">
        <v>25</v>
      </c>
      <c r="D408">
        <v>3</v>
      </c>
      <c r="E408" t="s">
        <v>37</v>
      </c>
      <c r="F408">
        <v>2</v>
      </c>
      <c r="G408">
        <v>2039</v>
      </c>
      <c r="H408">
        <v>50</v>
      </c>
      <c r="I408">
        <v>21.3</v>
      </c>
      <c r="J408">
        <v>0</v>
      </c>
      <c r="K408">
        <v>54.1</v>
      </c>
      <c r="L408">
        <v>0</v>
      </c>
      <c r="M408">
        <v>0.01</v>
      </c>
      <c r="N408">
        <v>0</v>
      </c>
      <c r="O408" s="1">
        <v>5.3109433962264096E-3</v>
      </c>
      <c r="P408">
        <v>0</v>
      </c>
      <c r="Q408">
        <v>0.42</v>
      </c>
      <c r="R408">
        <v>0</v>
      </c>
      <c r="S408">
        <v>79.58</v>
      </c>
      <c r="T408">
        <f>0.5*'Worksheet1. Green Scenario EF'!U1309+0.5*'Worksheet1. Green Scenario EF'!U153</f>
        <v>0.23625000000000002</v>
      </c>
      <c r="U408">
        <f>0.5*'Worksheet1. Green Scenario EF'!V1309+0.5*'Worksheet1. Green Scenario EF'!V153</f>
        <v>0</v>
      </c>
      <c r="V408">
        <f>0.5*'Worksheet1. Green Scenario EF'!W1309+0.5*'Worksheet1. Green Scenario EF'!W153</f>
        <v>0.65249999999999997</v>
      </c>
      <c r="W408">
        <f>0.5*'Worksheet1. Green Scenario EF'!X1309+0.5*'Worksheet1. Green Scenario EF'!X153</f>
        <v>0</v>
      </c>
      <c r="X408">
        <f>0.5*'Worksheet1. Green Scenario EF'!Y1309+0.5*'Worksheet1. Green Scenario EF'!Y153</f>
        <v>0.34875</v>
      </c>
      <c r="Y408">
        <f>0.5*'Worksheet1. Green Scenario EF'!Z1309+0.5*'Worksheet1. Green Scenario EF'!Z153</f>
        <v>0</v>
      </c>
      <c r="Z408">
        <f>0.5*'Worksheet1. Green Scenario EF'!AA1309+0.5*'Worksheet1. Green Scenario EF'!AA153</f>
        <v>2.0249999999999997E-2</v>
      </c>
      <c r="AA408">
        <f>'Worksheet1. Green Scenario EF'!AB153*1+0*'Worksheet1. Green Scenario EF'!AB538</f>
        <v>0</v>
      </c>
      <c r="AB408" t="s">
        <v>36</v>
      </c>
      <c r="AC408" t="s">
        <v>36</v>
      </c>
      <c r="AD408" t="s">
        <v>36</v>
      </c>
      <c r="AE408" t="s">
        <v>36</v>
      </c>
      <c r="AF408" t="s">
        <v>36</v>
      </c>
      <c r="AG408" t="s">
        <v>36</v>
      </c>
    </row>
    <row r="409" spans="1:33" x14ac:dyDescent="0.25">
      <c r="A409" t="s">
        <v>34</v>
      </c>
      <c r="B409">
        <v>4</v>
      </c>
      <c r="C409">
        <v>25</v>
      </c>
      <c r="D409">
        <v>3</v>
      </c>
      <c r="E409" t="s">
        <v>37</v>
      </c>
      <c r="F409">
        <v>2</v>
      </c>
      <c r="G409">
        <v>2040</v>
      </c>
      <c r="H409">
        <v>51</v>
      </c>
      <c r="I409">
        <v>21.3</v>
      </c>
      <c r="J409">
        <v>0</v>
      </c>
      <c r="K409">
        <v>54.1</v>
      </c>
      <c r="L409">
        <v>0</v>
      </c>
      <c r="M409">
        <v>0.01</v>
      </c>
      <c r="N409">
        <v>0</v>
      </c>
      <c r="O409" s="1">
        <v>5.3109433962264096E-3</v>
      </c>
      <c r="P409">
        <v>0</v>
      </c>
      <c r="Q409">
        <v>0.42</v>
      </c>
      <c r="R409">
        <v>0</v>
      </c>
      <c r="S409">
        <v>79.58</v>
      </c>
      <c r="T409">
        <f>0.5*'Worksheet1. Green Scenario EF'!U1310+0.5*'Worksheet1. Green Scenario EF'!U154</f>
        <v>0.23625000000000002</v>
      </c>
      <c r="U409">
        <f>0.5*'Worksheet1. Green Scenario EF'!V1310+0.5*'Worksheet1. Green Scenario EF'!V154</f>
        <v>0</v>
      </c>
      <c r="V409">
        <f>0.5*'Worksheet1. Green Scenario EF'!W1310+0.5*'Worksheet1. Green Scenario EF'!W154</f>
        <v>0.65249999999999997</v>
      </c>
      <c r="W409">
        <f>0.5*'Worksheet1. Green Scenario EF'!X1310+0.5*'Worksheet1. Green Scenario EF'!X154</f>
        <v>0</v>
      </c>
      <c r="X409">
        <f>0.5*'Worksheet1. Green Scenario EF'!Y1310+0.5*'Worksheet1. Green Scenario EF'!Y154</f>
        <v>0.34875</v>
      </c>
      <c r="Y409">
        <f>0.5*'Worksheet1. Green Scenario EF'!Z1310+0.5*'Worksheet1. Green Scenario EF'!Z154</f>
        <v>0</v>
      </c>
      <c r="Z409">
        <f>0.5*'Worksheet1. Green Scenario EF'!AA1310+0.5*'Worksheet1. Green Scenario EF'!AA154</f>
        <v>2.0249999999999997E-2</v>
      </c>
      <c r="AA409">
        <f>'Worksheet1. Green Scenario EF'!AB154*1+0*'Worksheet1. Green Scenario EF'!AB539</f>
        <v>0</v>
      </c>
      <c r="AB409" t="s">
        <v>36</v>
      </c>
      <c r="AC409" t="s">
        <v>36</v>
      </c>
      <c r="AD409" t="s">
        <v>36</v>
      </c>
      <c r="AE409" t="s">
        <v>36</v>
      </c>
      <c r="AF409" t="s">
        <v>36</v>
      </c>
      <c r="AG409" t="s">
        <v>36</v>
      </c>
    </row>
    <row r="410" spans="1:33" x14ac:dyDescent="0.25">
      <c r="A410" t="s">
        <v>34</v>
      </c>
      <c r="B410">
        <v>4</v>
      </c>
      <c r="C410">
        <v>50</v>
      </c>
      <c r="D410">
        <v>4</v>
      </c>
      <c r="E410" t="s">
        <v>37</v>
      </c>
      <c r="F410">
        <v>2</v>
      </c>
      <c r="G410">
        <v>1990</v>
      </c>
      <c r="H410">
        <v>1</v>
      </c>
      <c r="I410">
        <v>21.3</v>
      </c>
      <c r="J410">
        <v>0</v>
      </c>
      <c r="K410">
        <v>54.1</v>
      </c>
      <c r="L410">
        <v>0</v>
      </c>
      <c r="M410">
        <v>0.01</v>
      </c>
      <c r="N410">
        <v>0</v>
      </c>
      <c r="O410" s="1">
        <v>7.7893836477987394E-2</v>
      </c>
      <c r="P410">
        <v>0</v>
      </c>
      <c r="Q410">
        <v>0.42</v>
      </c>
      <c r="R410">
        <v>0</v>
      </c>
      <c r="S410">
        <v>79.58</v>
      </c>
      <c r="T410">
        <v>0.56000000000000005</v>
      </c>
      <c r="U410">
        <v>0</v>
      </c>
      <c r="V410">
        <v>1.0900000000000001</v>
      </c>
      <c r="W410">
        <v>0</v>
      </c>
      <c r="X410">
        <v>0.57999999999999996</v>
      </c>
      <c r="Y410">
        <v>0</v>
      </c>
      <c r="Z410">
        <v>1.07</v>
      </c>
      <c r="AA410">
        <v>0</v>
      </c>
      <c r="AB410" t="s">
        <v>36</v>
      </c>
      <c r="AC410" t="s">
        <v>36</v>
      </c>
      <c r="AD410" t="s">
        <v>36</v>
      </c>
      <c r="AE410" t="s">
        <v>36</v>
      </c>
      <c r="AF410" t="s">
        <v>36</v>
      </c>
      <c r="AG410" t="s">
        <v>36</v>
      </c>
    </row>
    <row r="411" spans="1:33" x14ac:dyDescent="0.25">
      <c r="A411" t="s">
        <v>34</v>
      </c>
      <c r="B411">
        <v>4</v>
      </c>
      <c r="C411">
        <v>50</v>
      </c>
      <c r="D411">
        <v>4</v>
      </c>
      <c r="E411" t="s">
        <v>37</v>
      </c>
      <c r="F411">
        <v>2</v>
      </c>
      <c r="G411">
        <v>1991</v>
      </c>
      <c r="H411">
        <v>2</v>
      </c>
      <c r="I411">
        <v>21.3</v>
      </c>
      <c r="J411">
        <v>0</v>
      </c>
      <c r="K411">
        <v>54.1</v>
      </c>
      <c r="L411">
        <v>0</v>
      </c>
      <c r="M411">
        <v>0.01</v>
      </c>
      <c r="N411">
        <v>0</v>
      </c>
      <c r="O411" s="1">
        <v>5.3463496855345898E-2</v>
      </c>
      <c r="P411">
        <v>0</v>
      </c>
      <c r="Q411">
        <v>0.42</v>
      </c>
      <c r="R411">
        <v>0</v>
      </c>
      <c r="S411">
        <v>79.58</v>
      </c>
      <c r="T411">
        <v>0.56000000000000005</v>
      </c>
      <c r="U411">
        <v>0</v>
      </c>
      <c r="V411">
        <v>1.0900000000000001</v>
      </c>
      <c r="W411">
        <v>0</v>
      </c>
      <c r="X411">
        <v>0.57999999999999996</v>
      </c>
      <c r="Y411">
        <v>0</v>
      </c>
      <c r="Z411">
        <v>1.07</v>
      </c>
      <c r="AA411">
        <v>0</v>
      </c>
      <c r="AB411" t="s">
        <v>36</v>
      </c>
      <c r="AC411" t="s">
        <v>36</v>
      </c>
      <c r="AD411" t="s">
        <v>36</v>
      </c>
      <c r="AE411" t="s">
        <v>36</v>
      </c>
      <c r="AF411" t="s">
        <v>36</v>
      </c>
      <c r="AG411" t="s">
        <v>36</v>
      </c>
    </row>
    <row r="412" spans="1:33" x14ac:dyDescent="0.25">
      <c r="A412" t="s">
        <v>34</v>
      </c>
      <c r="B412">
        <v>4</v>
      </c>
      <c r="C412">
        <v>50</v>
      </c>
      <c r="D412">
        <v>4</v>
      </c>
      <c r="E412" t="s">
        <v>37</v>
      </c>
      <c r="F412">
        <v>2</v>
      </c>
      <c r="G412">
        <v>1992</v>
      </c>
      <c r="H412">
        <v>3</v>
      </c>
      <c r="I412">
        <v>21.3</v>
      </c>
      <c r="J412">
        <v>0</v>
      </c>
      <c r="K412">
        <v>54.1</v>
      </c>
      <c r="L412">
        <v>0</v>
      </c>
      <c r="M412">
        <v>0.01</v>
      </c>
      <c r="N412">
        <v>0</v>
      </c>
      <c r="O412" s="1">
        <v>5.3463496855345898E-2</v>
      </c>
      <c r="P412">
        <v>0</v>
      </c>
      <c r="Q412">
        <v>0.42</v>
      </c>
      <c r="R412">
        <v>0</v>
      </c>
      <c r="S412">
        <v>79.58</v>
      </c>
      <c r="T412">
        <v>0.56000000000000005</v>
      </c>
      <c r="U412">
        <v>0</v>
      </c>
      <c r="V412">
        <v>1.0900000000000001</v>
      </c>
      <c r="W412">
        <v>0</v>
      </c>
      <c r="X412">
        <v>0.57999999999999996</v>
      </c>
      <c r="Y412">
        <v>0</v>
      </c>
      <c r="Z412">
        <v>1.07</v>
      </c>
      <c r="AA412">
        <v>0</v>
      </c>
      <c r="AB412" t="s">
        <v>36</v>
      </c>
      <c r="AC412" t="s">
        <v>36</v>
      </c>
      <c r="AD412" t="s">
        <v>36</v>
      </c>
      <c r="AE412" t="s">
        <v>36</v>
      </c>
      <c r="AF412" t="s">
        <v>36</v>
      </c>
      <c r="AG412" t="s">
        <v>36</v>
      </c>
    </row>
    <row r="413" spans="1:33" x14ac:dyDescent="0.25">
      <c r="A413" t="s">
        <v>34</v>
      </c>
      <c r="B413">
        <v>4</v>
      </c>
      <c r="C413">
        <v>50</v>
      </c>
      <c r="D413">
        <v>4</v>
      </c>
      <c r="E413" t="s">
        <v>37</v>
      </c>
      <c r="F413">
        <v>2</v>
      </c>
      <c r="G413">
        <v>1993</v>
      </c>
      <c r="H413">
        <v>4</v>
      </c>
      <c r="I413">
        <v>21.3</v>
      </c>
      <c r="J413">
        <v>0</v>
      </c>
      <c r="K413">
        <v>54.1</v>
      </c>
      <c r="L413">
        <v>0</v>
      </c>
      <c r="M413">
        <v>0.01</v>
      </c>
      <c r="N413">
        <v>0</v>
      </c>
      <c r="O413" s="1">
        <v>5.3463496855345898E-2</v>
      </c>
      <c r="P413">
        <v>0</v>
      </c>
      <c r="Q413">
        <v>0.42</v>
      </c>
      <c r="R413">
        <v>0</v>
      </c>
      <c r="S413">
        <v>79.58</v>
      </c>
      <c r="T413">
        <v>0.56000000000000005</v>
      </c>
      <c r="U413">
        <v>0</v>
      </c>
      <c r="V413">
        <v>1.0900000000000001</v>
      </c>
      <c r="W413">
        <v>0</v>
      </c>
      <c r="X413">
        <v>0.57999999999999996</v>
      </c>
      <c r="Y413">
        <v>0</v>
      </c>
      <c r="Z413">
        <v>1.07</v>
      </c>
      <c r="AA413">
        <v>0</v>
      </c>
      <c r="AB413" t="s">
        <v>36</v>
      </c>
      <c r="AC413" t="s">
        <v>36</v>
      </c>
      <c r="AD413" t="s">
        <v>36</v>
      </c>
      <c r="AE413" t="s">
        <v>36</v>
      </c>
      <c r="AF413" t="s">
        <v>36</v>
      </c>
      <c r="AG413" t="s">
        <v>36</v>
      </c>
    </row>
    <row r="414" spans="1:33" x14ac:dyDescent="0.25">
      <c r="A414" t="s">
        <v>34</v>
      </c>
      <c r="B414">
        <v>4</v>
      </c>
      <c r="C414">
        <v>50</v>
      </c>
      <c r="D414">
        <v>4</v>
      </c>
      <c r="E414" t="s">
        <v>37</v>
      </c>
      <c r="F414">
        <v>2</v>
      </c>
      <c r="G414">
        <v>1994</v>
      </c>
      <c r="H414">
        <v>5</v>
      </c>
      <c r="I414">
        <v>21.3</v>
      </c>
      <c r="J414">
        <v>0</v>
      </c>
      <c r="K414">
        <v>54.1</v>
      </c>
      <c r="L414">
        <v>0</v>
      </c>
      <c r="M414">
        <v>0.01</v>
      </c>
      <c r="N414">
        <v>0</v>
      </c>
      <c r="O414" s="1">
        <v>5.3463496855345898E-2</v>
      </c>
      <c r="P414">
        <v>0</v>
      </c>
      <c r="Q414">
        <v>0.42</v>
      </c>
      <c r="R414">
        <v>0</v>
      </c>
      <c r="S414">
        <v>79.58</v>
      </c>
      <c r="T414">
        <v>0.56000000000000005</v>
      </c>
      <c r="U414">
        <v>0</v>
      </c>
      <c r="V414">
        <v>1.0900000000000001</v>
      </c>
      <c r="W414">
        <v>0</v>
      </c>
      <c r="X414">
        <v>0.57999999999999996</v>
      </c>
      <c r="Y414">
        <v>0</v>
      </c>
      <c r="Z414">
        <v>1.07</v>
      </c>
      <c r="AA414">
        <v>0</v>
      </c>
      <c r="AB414" t="s">
        <v>36</v>
      </c>
      <c r="AC414" t="s">
        <v>36</v>
      </c>
      <c r="AD414" t="s">
        <v>36</v>
      </c>
      <c r="AE414" t="s">
        <v>36</v>
      </c>
      <c r="AF414" t="s">
        <v>36</v>
      </c>
      <c r="AG414" t="s">
        <v>36</v>
      </c>
    </row>
    <row r="415" spans="1:33" x14ac:dyDescent="0.25">
      <c r="A415" t="s">
        <v>34</v>
      </c>
      <c r="B415">
        <v>4</v>
      </c>
      <c r="C415">
        <v>50</v>
      </c>
      <c r="D415">
        <v>4</v>
      </c>
      <c r="E415" t="s">
        <v>37</v>
      </c>
      <c r="F415">
        <v>2</v>
      </c>
      <c r="G415">
        <v>1995</v>
      </c>
      <c r="H415">
        <v>6</v>
      </c>
      <c r="I415">
        <v>21.3</v>
      </c>
      <c r="J415">
        <v>0</v>
      </c>
      <c r="K415">
        <v>54.1</v>
      </c>
      <c r="L415">
        <v>0</v>
      </c>
      <c r="M415">
        <v>0.01</v>
      </c>
      <c r="N415">
        <v>0</v>
      </c>
      <c r="O415" s="1">
        <v>5.3463496855345898E-2</v>
      </c>
      <c r="P415">
        <v>0</v>
      </c>
      <c r="Q415">
        <v>0.42</v>
      </c>
      <c r="R415">
        <v>0</v>
      </c>
      <c r="S415">
        <v>79.58</v>
      </c>
      <c r="T415">
        <v>0.56000000000000005</v>
      </c>
      <c r="U415">
        <v>0</v>
      </c>
      <c r="V415">
        <v>1.0900000000000001</v>
      </c>
      <c r="W415">
        <v>0</v>
      </c>
      <c r="X415">
        <v>0.57999999999999996</v>
      </c>
      <c r="Y415">
        <v>0</v>
      </c>
      <c r="Z415">
        <v>1.07</v>
      </c>
      <c r="AA415">
        <v>0</v>
      </c>
      <c r="AB415" t="s">
        <v>36</v>
      </c>
      <c r="AC415" t="s">
        <v>36</v>
      </c>
      <c r="AD415" t="s">
        <v>36</v>
      </c>
      <c r="AE415" t="s">
        <v>36</v>
      </c>
      <c r="AF415" t="s">
        <v>36</v>
      </c>
      <c r="AG415" t="s">
        <v>36</v>
      </c>
    </row>
    <row r="416" spans="1:33" x14ac:dyDescent="0.25">
      <c r="A416" t="s">
        <v>34</v>
      </c>
      <c r="B416">
        <v>4</v>
      </c>
      <c r="C416">
        <v>50</v>
      </c>
      <c r="D416">
        <v>4</v>
      </c>
      <c r="E416" t="s">
        <v>37</v>
      </c>
      <c r="F416">
        <v>2</v>
      </c>
      <c r="G416">
        <v>1996</v>
      </c>
      <c r="H416">
        <v>7</v>
      </c>
      <c r="I416">
        <v>21.3</v>
      </c>
      <c r="J416">
        <v>0</v>
      </c>
      <c r="K416">
        <v>54.1</v>
      </c>
      <c r="L416">
        <v>0</v>
      </c>
      <c r="M416">
        <v>0.01</v>
      </c>
      <c r="N416">
        <v>0</v>
      </c>
      <c r="O416" s="1">
        <v>7.0812578616352203E-3</v>
      </c>
      <c r="P416">
        <v>0</v>
      </c>
      <c r="Q416">
        <v>0.42</v>
      </c>
      <c r="R416">
        <v>0</v>
      </c>
      <c r="S416">
        <v>79.58</v>
      </c>
      <c r="T416">
        <v>0.56000000000000005</v>
      </c>
      <c r="U416">
        <v>0</v>
      </c>
      <c r="V416">
        <v>1.0900000000000001</v>
      </c>
      <c r="W416">
        <v>0</v>
      </c>
      <c r="X416">
        <v>0.57999999999999996</v>
      </c>
      <c r="Y416">
        <v>0</v>
      </c>
      <c r="Z416">
        <v>1.07</v>
      </c>
      <c r="AA416">
        <v>0</v>
      </c>
      <c r="AB416" t="s">
        <v>36</v>
      </c>
      <c r="AC416" t="s">
        <v>36</v>
      </c>
      <c r="AD416" t="s">
        <v>36</v>
      </c>
      <c r="AE416" t="s">
        <v>36</v>
      </c>
      <c r="AF416" t="s">
        <v>36</v>
      </c>
      <c r="AG416" t="s">
        <v>36</v>
      </c>
    </row>
    <row r="417" spans="1:33" x14ac:dyDescent="0.25">
      <c r="A417" t="s">
        <v>34</v>
      </c>
      <c r="B417">
        <v>4</v>
      </c>
      <c r="C417">
        <v>50</v>
      </c>
      <c r="D417">
        <v>4</v>
      </c>
      <c r="E417" t="s">
        <v>37</v>
      </c>
      <c r="F417">
        <v>2</v>
      </c>
      <c r="G417">
        <v>1997</v>
      </c>
      <c r="H417">
        <v>8</v>
      </c>
      <c r="I417">
        <v>21.3</v>
      </c>
      <c r="J417">
        <v>0</v>
      </c>
      <c r="K417">
        <v>54.1</v>
      </c>
      <c r="L417">
        <v>0</v>
      </c>
      <c r="M417">
        <v>0.01</v>
      </c>
      <c r="N417">
        <v>0</v>
      </c>
      <c r="O417" s="1">
        <v>5.3109433962264096E-3</v>
      </c>
      <c r="P417">
        <v>0</v>
      </c>
      <c r="Q417">
        <v>0.42</v>
      </c>
      <c r="R417">
        <v>0</v>
      </c>
      <c r="S417">
        <v>79.58</v>
      </c>
      <c r="T417">
        <v>0.56000000000000005</v>
      </c>
      <c r="U417">
        <v>0</v>
      </c>
      <c r="V417">
        <v>1.0900000000000001</v>
      </c>
      <c r="W417">
        <v>0</v>
      </c>
      <c r="X417">
        <v>0.57999999999999996</v>
      </c>
      <c r="Y417">
        <v>0</v>
      </c>
      <c r="Z417">
        <v>1.07</v>
      </c>
      <c r="AA417">
        <v>0</v>
      </c>
      <c r="AB417" t="s">
        <v>36</v>
      </c>
      <c r="AC417" t="s">
        <v>36</v>
      </c>
      <c r="AD417" t="s">
        <v>36</v>
      </c>
      <c r="AE417" t="s">
        <v>36</v>
      </c>
      <c r="AF417" t="s">
        <v>36</v>
      </c>
      <c r="AG417" t="s">
        <v>36</v>
      </c>
    </row>
    <row r="418" spans="1:33" x14ac:dyDescent="0.25">
      <c r="A418" t="s">
        <v>34</v>
      </c>
      <c r="B418">
        <v>4</v>
      </c>
      <c r="C418">
        <v>50</v>
      </c>
      <c r="D418">
        <v>4</v>
      </c>
      <c r="E418" t="s">
        <v>37</v>
      </c>
      <c r="F418">
        <v>2</v>
      </c>
      <c r="G418">
        <v>1998</v>
      </c>
      <c r="H418">
        <v>9</v>
      </c>
      <c r="I418">
        <v>21.3</v>
      </c>
      <c r="J418">
        <v>0</v>
      </c>
      <c r="K418">
        <v>54.1</v>
      </c>
      <c r="L418">
        <v>0</v>
      </c>
      <c r="M418">
        <v>0.01</v>
      </c>
      <c r="N418">
        <v>0</v>
      </c>
      <c r="O418" s="1">
        <v>5.3109433962264096E-3</v>
      </c>
      <c r="P418">
        <v>0</v>
      </c>
      <c r="Q418">
        <v>0.42</v>
      </c>
      <c r="R418">
        <v>0</v>
      </c>
      <c r="S418">
        <v>79.58</v>
      </c>
      <c r="T418">
        <v>0.56000000000000005</v>
      </c>
      <c r="U418">
        <v>0</v>
      </c>
      <c r="V418">
        <v>1.0900000000000001</v>
      </c>
      <c r="W418">
        <v>0</v>
      </c>
      <c r="X418">
        <v>0.57999999999999996</v>
      </c>
      <c r="Y418">
        <v>0</v>
      </c>
      <c r="Z418">
        <v>1.07</v>
      </c>
      <c r="AA418">
        <v>0</v>
      </c>
      <c r="AB418" t="s">
        <v>36</v>
      </c>
      <c r="AC418" t="s">
        <v>36</v>
      </c>
      <c r="AD418" t="s">
        <v>36</v>
      </c>
      <c r="AE418" t="s">
        <v>36</v>
      </c>
      <c r="AF418" t="s">
        <v>36</v>
      </c>
      <c r="AG418" t="s">
        <v>36</v>
      </c>
    </row>
    <row r="419" spans="1:33" x14ac:dyDescent="0.25">
      <c r="A419" t="s">
        <v>34</v>
      </c>
      <c r="B419">
        <v>4</v>
      </c>
      <c r="C419">
        <v>50</v>
      </c>
      <c r="D419">
        <v>4</v>
      </c>
      <c r="E419" t="s">
        <v>37</v>
      </c>
      <c r="F419">
        <v>2</v>
      </c>
      <c r="G419">
        <v>1999</v>
      </c>
      <c r="H419">
        <v>10</v>
      </c>
      <c r="I419">
        <v>21.3</v>
      </c>
      <c r="J419">
        <v>0</v>
      </c>
      <c r="K419">
        <v>54.1</v>
      </c>
      <c r="L419">
        <v>0</v>
      </c>
      <c r="M419">
        <v>0.01</v>
      </c>
      <c r="N419">
        <v>0</v>
      </c>
      <c r="O419" s="1">
        <v>5.3109433962264096E-3</v>
      </c>
      <c r="P419">
        <v>0</v>
      </c>
      <c r="Q419">
        <v>0.42</v>
      </c>
      <c r="R419">
        <v>0</v>
      </c>
      <c r="S419">
        <v>79.58</v>
      </c>
      <c r="T419">
        <v>0.56000000000000005</v>
      </c>
      <c r="U419">
        <v>0</v>
      </c>
      <c r="V419">
        <v>1.0900000000000001</v>
      </c>
      <c r="W419">
        <v>0</v>
      </c>
      <c r="X419">
        <v>0.57999999999999996</v>
      </c>
      <c r="Y419">
        <v>0</v>
      </c>
      <c r="Z419">
        <v>1.07</v>
      </c>
      <c r="AA419">
        <v>0</v>
      </c>
      <c r="AB419" t="s">
        <v>36</v>
      </c>
      <c r="AC419" t="s">
        <v>36</v>
      </c>
      <c r="AD419" t="s">
        <v>36</v>
      </c>
      <c r="AE419" t="s">
        <v>36</v>
      </c>
      <c r="AF419" t="s">
        <v>36</v>
      </c>
      <c r="AG419" t="s">
        <v>36</v>
      </c>
    </row>
    <row r="420" spans="1:33" x14ac:dyDescent="0.25">
      <c r="A420" t="s">
        <v>34</v>
      </c>
      <c r="B420">
        <v>4</v>
      </c>
      <c r="C420">
        <v>50</v>
      </c>
      <c r="D420">
        <v>4</v>
      </c>
      <c r="E420" t="s">
        <v>37</v>
      </c>
      <c r="F420">
        <v>2</v>
      </c>
      <c r="G420">
        <v>2000</v>
      </c>
      <c r="H420">
        <v>11</v>
      </c>
      <c r="I420">
        <v>21.3</v>
      </c>
      <c r="J420">
        <v>0</v>
      </c>
      <c r="K420">
        <v>54.1</v>
      </c>
      <c r="L420">
        <v>0</v>
      </c>
      <c r="M420">
        <v>0.01</v>
      </c>
      <c r="N420">
        <v>0</v>
      </c>
      <c r="O420" s="1">
        <v>5.3109433962264096E-3</v>
      </c>
      <c r="P420">
        <v>0</v>
      </c>
      <c r="Q420">
        <v>0.42</v>
      </c>
      <c r="R420">
        <v>0</v>
      </c>
      <c r="S420">
        <v>79.58</v>
      </c>
      <c r="T420">
        <v>0.56000000000000005</v>
      </c>
      <c r="U420">
        <v>0</v>
      </c>
      <c r="V420">
        <v>1.0900000000000001</v>
      </c>
      <c r="W420">
        <v>0</v>
      </c>
      <c r="X420">
        <v>0.57999999999999996</v>
      </c>
      <c r="Y420">
        <v>0</v>
      </c>
      <c r="Z420">
        <v>1.07</v>
      </c>
      <c r="AA420">
        <v>0</v>
      </c>
      <c r="AB420" t="s">
        <v>36</v>
      </c>
      <c r="AC420" t="s">
        <v>36</v>
      </c>
      <c r="AD420" t="s">
        <v>36</v>
      </c>
      <c r="AE420" t="s">
        <v>36</v>
      </c>
      <c r="AF420" t="s">
        <v>36</v>
      </c>
      <c r="AG420" t="s">
        <v>36</v>
      </c>
    </row>
    <row r="421" spans="1:33" x14ac:dyDescent="0.25">
      <c r="A421" t="s">
        <v>34</v>
      </c>
      <c r="B421">
        <v>4</v>
      </c>
      <c r="C421">
        <v>50</v>
      </c>
      <c r="D421">
        <v>4</v>
      </c>
      <c r="E421" t="s">
        <v>37</v>
      </c>
      <c r="F421">
        <v>2</v>
      </c>
      <c r="G421">
        <v>2001</v>
      </c>
      <c r="H421">
        <v>12</v>
      </c>
      <c r="I421">
        <v>21.3</v>
      </c>
      <c r="J421">
        <v>0</v>
      </c>
      <c r="K421">
        <v>54.1</v>
      </c>
      <c r="L421">
        <v>0</v>
      </c>
      <c r="M421">
        <v>0.01</v>
      </c>
      <c r="N421">
        <v>0</v>
      </c>
      <c r="O421" s="1">
        <v>5.3109433962264096E-3</v>
      </c>
      <c r="P421">
        <v>0</v>
      </c>
      <c r="Q421">
        <v>0.42</v>
      </c>
      <c r="R421">
        <v>0</v>
      </c>
      <c r="S421">
        <v>79.58</v>
      </c>
      <c r="T421">
        <v>0.56000000000000005</v>
      </c>
      <c r="U421">
        <v>0</v>
      </c>
      <c r="V421">
        <v>1.0900000000000001</v>
      </c>
      <c r="W421">
        <v>0</v>
      </c>
      <c r="X421">
        <v>0.57999999999999996</v>
      </c>
      <c r="Y421">
        <v>0</v>
      </c>
      <c r="Z421">
        <v>1.07</v>
      </c>
      <c r="AA421">
        <v>0</v>
      </c>
      <c r="AB421" t="s">
        <v>36</v>
      </c>
      <c r="AC421" t="s">
        <v>36</v>
      </c>
      <c r="AD421" t="s">
        <v>36</v>
      </c>
      <c r="AE421" t="s">
        <v>36</v>
      </c>
      <c r="AF421" t="s">
        <v>36</v>
      </c>
      <c r="AG421" t="s">
        <v>36</v>
      </c>
    </row>
    <row r="422" spans="1:33" x14ac:dyDescent="0.25">
      <c r="A422" t="s">
        <v>34</v>
      </c>
      <c r="B422">
        <v>4</v>
      </c>
      <c r="C422">
        <v>50</v>
      </c>
      <c r="D422">
        <v>4</v>
      </c>
      <c r="E422" t="s">
        <v>37</v>
      </c>
      <c r="F422">
        <v>2</v>
      </c>
      <c r="G422">
        <v>2002</v>
      </c>
      <c r="H422">
        <v>13</v>
      </c>
      <c r="I422">
        <v>21.3</v>
      </c>
      <c r="J422">
        <v>0</v>
      </c>
      <c r="K422">
        <v>54.1</v>
      </c>
      <c r="L422">
        <v>0</v>
      </c>
      <c r="M422">
        <v>0.01</v>
      </c>
      <c r="N422">
        <v>0</v>
      </c>
      <c r="O422" s="1">
        <v>5.3109433962264096E-3</v>
      </c>
      <c r="P422">
        <v>0</v>
      </c>
      <c r="Q422">
        <v>0.42</v>
      </c>
      <c r="R422">
        <v>0</v>
      </c>
      <c r="S422">
        <v>79.58</v>
      </c>
      <c r="T422">
        <v>0.56000000000000005</v>
      </c>
      <c r="U422">
        <v>0</v>
      </c>
      <c r="V422">
        <v>1.0900000000000001</v>
      </c>
      <c r="W422">
        <v>0</v>
      </c>
      <c r="X422">
        <v>0.57999999999999996</v>
      </c>
      <c r="Y422">
        <v>0</v>
      </c>
      <c r="Z422">
        <v>1.07</v>
      </c>
      <c r="AA422">
        <v>0</v>
      </c>
      <c r="AB422" t="s">
        <v>36</v>
      </c>
      <c r="AC422" t="s">
        <v>36</v>
      </c>
      <c r="AD422" t="s">
        <v>36</v>
      </c>
      <c r="AE422" t="s">
        <v>36</v>
      </c>
      <c r="AF422" t="s">
        <v>36</v>
      </c>
      <c r="AG422" t="s">
        <v>36</v>
      </c>
    </row>
    <row r="423" spans="1:33" x14ac:dyDescent="0.25">
      <c r="A423" t="s">
        <v>34</v>
      </c>
      <c r="B423">
        <v>4</v>
      </c>
      <c r="C423">
        <v>50</v>
      </c>
      <c r="D423">
        <v>4</v>
      </c>
      <c r="E423" t="s">
        <v>37</v>
      </c>
      <c r="F423">
        <v>2</v>
      </c>
      <c r="G423">
        <v>2003</v>
      </c>
      <c r="H423">
        <v>14</v>
      </c>
      <c r="I423">
        <v>21.3</v>
      </c>
      <c r="J423">
        <v>0</v>
      </c>
      <c r="K423">
        <v>54.1</v>
      </c>
      <c r="L423">
        <v>0</v>
      </c>
      <c r="M423">
        <v>0.01</v>
      </c>
      <c r="N423">
        <v>0</v>
      </c>
      <c r="O423" s="1">
        <v>5.3109433962264096E-3</v>
      </c>
      <c r="P423">
        <v>0</v>
      </c>
      <c r="Q423">
        <v>0.42</v>
      </c>
      <c r="R423">
        <v>0</v>
      </c>
      <c r="S423">
        <v>79.58</v>
      </c>
      <c r="T423">
        <v>0.56000000000000005</v>
      </c>
      <c r="U423">
        <v>0</v>
      </c>
      <c r="V423">
        <v>1.0900000000000001</v>
      </c>
      <c r="W423">
        <v>0</v>
      </c>
      <c r="X423">
        <v>0.57999999999999996</v>
      </c>
      <c r="Y423">
        <v>0</v>
      </c>
      <c r="Z423">
        <v>1.07</v>
      </c>
      <c r="AA423">
        <v>0</v>
      </c>
      <c r="AB423" t="s">
        <v>36</v>
      </c>
      <c r="AC423" t="s">
        <v>36</v>
      </c>
      <c r="AD423" t="s">
        <v>36</v>
      </c>
      <c r="AE423" t="s">
        <v>36</v>
      </c>
      <c r="AF423" t="s">
        <v>36</v>
      </c>
      <c r="AG423" t="s">
        <v>36</v>
      </c>
    </row>
    <row r="424" spans="1:33" x14ac:dyDescent="0.25">
      <c r="A424" t="s">
        <v>34</v>
      </c>
      <c r="B424">
        <v>4</v>
      </c>
      <c r="C424">
        <v>50</v>
      </c>
      <c r="D424">
        <v>4</v>
      </c>
      <c r="E424" t="s">
        <v>37</v>
      </c>
      <c r="F424">
        <v>2</v>
      </c>
      <c r="G424">
        <v>2004</v>
      </c>
      <c r="H424">
        <v>15</v>
      </c>
      <c r="I424">
        <v>21.3</v>
      </c>
      <c r="J424">
        <v>0</v>
      </c>
      <c r="K424">
        <v>54.1</v>
      </c>
      <c r="L424">
        <v>0</v>
      </c>
      <c r="M424">
        <v>0.01</v>
      </c>
      <c r="N424">
        <v>0</v>
      </c>
      <c r="O424" s="1">
        <v>5.3109433962264096E-3</v>
      </c>
      <c r="P424">
        <v>0</v>
      </c>
      <c r="Q424">
        <v>0.42</v>
      </c>
      <c r="R424">
        <v>0</v>
      </c>
      <c r="S424">
        <v>79.58</v>
      </c>
      <c r="T424">
        <v>0.56000000000000005</v>
      </c>
      <c r="U424">
        <v>0</v>
      </c>
      <c r="V424">
        <v>1.0900000000000001</v>
      </c>
      <c r="W424">
        <v>0</v>
      </c>
      <c r="X424">
        <v>0.57999999999999996</v>
      </c>
      <c r="Y424">
        <v>0</v>
      </c>
      <c r="Z424">
        <v>1.07</v>
      </c>
      <c r="AA424">
        <v>0</v>
      </c>
      <c r="AB424" t="s">
        <v>36</v>
      </c>
      <c r="AC424" t="s">
        <v>36</v>
      </c>
      <c r="AD424" t="s">
        <v>36</v>
      </c>
      <c r="AE424" t="s">
        <v>36</v>
      </c>
      <c r="AF424" t="s">
        <v>36</v>
      </c>
      <c r="AG424" t="s">
        <v>36</v>
      </c>
    </row>
    <row r="425" spans="1:33" x14ac:dyDescent="0.25">
      <c r="A425" t="s">
        <v>34</v>
      </c>
      <c r="B425">
        <v>4</v>
      </c>
      <c r="C425">
        <v>50</v>
      </c>
      <c r="D425">
        <v>4</v>
      </c>
      <c r="E425" t="s">
        <v>37</v>
      </c>
      <c r="F425">
        <v>2</v>
      </c>
      <c r="G425">
        <v>2005</v>
      </c>
      <c r="H425">
        <v>16</v>
      </c>
      <c r="I425">
        <v>21.3</v>
      </c>
      <c r="J425">
        <v>0</v>
      </c>
      <c r="K425">
        <v>54.1</v>
      </c>
      <c r="L425">
        <v>0</v>
      </c>
      <c r="M425">
        <v>0.01</v>
      </c>
      <c r="N425">
        <v>0</v>
      </c>
      <c r="O425" s="1">
        <v>5.3109433962264096E-3</v>
      </c>
      <c r="P425">
        <v>0</v>
      </c>
      <c r="Q425">
        <v>0.42</v>
      </c>
      <c r="R425">
        <v>0</v>
      </c>
      <c r="S425">
        <v>79.58</v>
      </c>
      <c r="T425">
        <v>0.56000000000000005</v>
      </c>
      <c r="U425">
        <v>0</v>
      </c>
      <c r="V425">
        <v>1.0900000000000001</v>
      </c>
      <c r="W425">
        <v>0</v>
      </c>
      <c r="X425">
        <v>0.57999999999999996</v>
      </c>
      <c r="Y425">
        <v>0</v>
      </c>
      <c r="Z425">
        <v>1.07</v>
      </c>
      <c r="AA425">
        <v>0</v>
      </c>
      <c r="AB425" t="s">
        <v>36</v>
      </c>
      <c r="AC425" t="s">
        <v>36</v>
      </c>
      <c r="AD425" t="s">
        <v>36</v>
      </c>
      <c r="AE425" t="s">
        <v>36</v>
      </c>
      <c r="AF425" t="s">
        <v>36</v>
      </c>
      <c r="AG425" t="s">
        <v>36</v>
      </c>
    </row>
    <row r="426" spans="1:33" x14ac:dyDescent="0.25">
      <c r="A426" t="s">
        <v>34</v>
      </c>
      <c r="B426">
        <v>4</v>
      </c>
      <c r="C426">
        <v>50</v>
      </c>
      <c r="D426">
        <v>4</v>
      </c>
      <c r="E426" t="s">
        <v>37</v>
      </c>
      <c r="F426">
        <v>2</v>
      </c>
      <c r="G426">
        <v>2006</v>
      </c>
      <c r="H426">
        <v>17</v>
      </c>
      <c r="I426">
        <v>21.3</v>
      </c>
      <c r="J426">
        <v>0</v>
      </c>
      <c r="K426">
        <v>54.1</v>
      </c>
      <c r="L426">
        <v>0</v>
      </c>
      <c r="M426">
        <v>0.01</v>
      </c>
      <c r="N426">
        <v>0</v>
      </c>
      <c r="O426" s="1">
        <v>5.3109433962264096E-3</v>
      </c>
      <c r="P426">
        <v>0</v>
      </c>
      <c r="Q426">
        <v>0.42</v>
      </c>
      <c r="R426">
        <v>0</v>
      </c>
      <c r="S426">
        <v>79.58</v>
      </c>
      <c r="T426">
        <v>0.56000000000000005</v>
      </c>
      <c r="U426">
        <v>0</v>
      </c>
      <c r="V426">
        <v>1.0900000000000001</v>
      </c>
      <c r="W426">
        <v>0</v>
      </c>
      <c r="X426">
        <v>0.57999999999999996</v>
      </c>
      <c r="Y426">
        <v>0</v>
      </c>
      <c r="Z426">
        <v>1.07</v>
      </c>
      <c r="AA426">
        <v>0</v>
      </c>
      <c r="AB426" t="s">
        <v>36</v>
      </c>
      <c r="AC426" t="s">
        <v>36</v>
      </c>
      <c r="AD426" t="s">
        <v>36</v>
      </c>
      <c r="AE426" t="s">
        <v>36</v>
      </c>
      <c r="AF426" t="s">
        <v>36</v>
      </c>
      <c r="AG426" t="s">
        <v>36</v>
      </c>
    </row>
    <row r="427" spans="1:33" x14ac:dyDescent="0.25">
      <c r="A427" t="s">
        <v>34</v>
      </c>
      <c r="B427">
        <v>4</v>
      </c>
      <c r="C427">
        <v>50</v>
      </c>
      <c r="D427">
        <v>4</v>
      </c>
      <c r="E427" t="s">
        <v>37</v>
      </c>
      <c r="F427">
        <v>2</v>
      </c>
      <c r="G427">
        <v>2007</v>
      </c>
      <c r="H427">
        <v>18</v>
      </c>
      <c r="I427">
        <v>21.3</v>
      </c>
      <c r="J427">
        <v>0</v>
      </c>
      <c r="K427">
        <v>54.1</v>
      </c>
      <c r="L427">
        <v>0</v>
      </c>
      <c r="M427">
        <v>0.01</v>
      </c>
      <c r="N427">
        <v>0</v>
      </c>
      <c r="O427" s="1">
        <v>5.3109433962264096E-3</v>
      </c>
      <c r="P427">
        <v>0</v>
      </c>
      <c r="Q427">
        <v>0.42</v>
      </c>
      <c r="R427">
        <v>0</v>
      </c>
      <c r="S427">
        <v>79.58</v>
      </c>
      <c r="T427">
        <v>0.56000000000000005</v>
      </c>
      <c r="U427">
        <v>0</v>
      </c>
      <c r="V427">
        <v>1.0900000000000001</v>
      </c>
      <c r="W427">
        <v>0</v>
      </c>
      <c r="X427">
        <v>0.57999999999999996</v>
      </c>
      <c r="Y427">
        <v>0</v>
      </c>
      <c r="Z427">
        <v>1.07</v>
      </c>
      <c r="AA427">
        <v>0</v>
      </c>
      <c r="AB427" t="s">
        <v>36</v>
      </c>
      <c r="AC427" t="s">
        <v>36</v>
      </c>
      <c r="AD427" t="s">
        <v>36</v>
      </c>
      <c r="AE427" t="s">
        <v>36</v>
      </c>
      <c r="AF427" t="s">
        <v>36</v>
      </c>
      <c r="AG427" t="s">
        <v>36</v>
      </c>
    </row>
    <row r="428" spans="1:33" x14ac:dyDescent="0.25">
      <c r="A428" t="s">
        <v>34</v>
      </c>
      <c r="B428">
        <v>4</v>
      </c>
      <c r="C428">
        <v>50</v>
      </c>
      <c r="D428">
        <v>4</v>
      </c>
      <c r="E428" t="s">
        <v>37</v>
      </c>
      <c r="F428">
        <v>2</v>
      </c>
      <c r="G428">
        <v>2008</v>
      </c>
      <c r="H428">
        <v>19</v>
      </c>
      <c r="I428">
        <v>21.3</v>
      </c>
      <c r="J428">
        <v>0</v>
      </c>
      <c r="K428">
        <v>54.1</v>
      </c>
      <c r="L428">
        <v>0</v>
      </c>
      <c r="M428">
        <v>0.01</v>
      </c>
      <c r="N428">
        <v>0</v>
      </c>
      <c r="O428" s="1">
        <v>5.3109433962264096E-3</v>
      </c>
      <c r="P428">
        <v>0</v>
      </c>
      <c r="Q428">
        <v>0.42</v>
      </c>
      <c r="R428">
        <v>0</v>
      </c>
      <c r="S428">
        <v>79.58</v>
      </c>
      <c r="T428">
        <v>0.42</v>
      </c>
      <c r="U428">
        <v>0</v>
      </c>
      <c r="V428">
        <v>1.0900000000000001</v>
      </c>
      <c r="W428">
        <v>0</v>
      </c>
      <c r="X428">
        <v>0.57999999999999996</v>
      </c>
      <c r="Y428">
        <v>0</v>
      </c>
      <c r="Z428">
        <v>0.81</v>
      </c>
      <c r="AA428">
        <v>0</v>
      </c>
      <c r="AB428" t="s">
        <v>36</v>
      </c>
      <c r="AC428" t="s">
        <v>36</v>
      </c>
      <c r="AD428" t="s">
        <v>36</v>
      </c>
      <c r="AE428" t="s">
        <v>36</v>
      </c>
      <c r="AF428" t="s">
        <v>36</v>
      </c>
      <c r="AG428" t="s">
        <v>36</v>
      </c>
    </row>
    <row r="429" spans="1:33" x14ac:dyDescent="0.25">
      <c r="A429" t="s">
        <v>34</v>
      </c>
      <c r="B429">
        <v>4</v>
      </c>
      <c r="C429">
        <v>50</v>
      </c>
      <c r="D429">
        <v>4</v>
      </c>
      <c r="E429" t="s">
        <v>37</v>
      </c>
      <c r="F429">
        <v>2</v>
      </c>
      <c r="G429">
        <v>2009</v>
      </c>
      <c r="H429">
        <v>20</v>
      </c>
      <c r="I429">
        <v>21.3</v>
      </c>
      <c r="J429">
        <v>0</v>
      </c>
      <c r="K429">
        <v>54.1</v>
      </c>
      <c r="L429">
        <v>0</v>
      </c>
      <c r="M429">
        <v>0.01</v>
      </c>
      <c r="N429">
        <v>0</v>
      </c>
      <c r="O429" s="1">
        <v>5.3109433962264096E-3</v>
      </c>
      <c r="P429">
        <v>0</v>
      </c>
      <c r="Q429">
        <v>0.42</v>
      </c>
      <c r="R429">
        <v>0</v>
      </c>
      <c r="S429">
        <v>79.58</v>
      </c>
      <c r="T429">
        <v>0.42</v>
      </c>
      <c r="U429">
        <v>0</v>
      </c>
      <c r="V429">
        <v>1.0900000000000001</v>
      </c>
      <c r="W429">
        <v>0</v>
      </c>
      <c r="X429">
        <v>0.57999999999999996</v>
      </c>
      <c r="Y429">
        <v>0</v>
      </c>
      <c r="Z429">
        <v>0.81</v>
      </c>
      <c r="AA429">
        <v>0</v>
      </c>
      <c r="AB429" t="s">
        <v>36</v>
      </c>
      <c r="AC429" t="s">
        <v>36</v>
      </c>
      <c r="AD429" t="s">
        <v>36</v>
      </c>
      <c r="AE429" t="s">
        <v>36</v>
      </c>
      <c r="AF429" t="s">
        <v>36</v>
      </c>
      <c r="AG429" t="s">
        <v>36</v>
      </c>
    </row>
    <row r="430" spans="1:33" x14ac:dyDescent="0.25">
      <c r="A430" t="s">
        <v>34</v>
      </c>
      <c r="B430">
        <v>4</v>
      </c>
      <c r="C430">
        <v>50</v>
      </c>
      <c r="D430">
        <v>4</v>
      </c>
      <c r="E430" t="s">
        <v>37</v>
      </c>
      <c r="F430">
        <v>2</v>
      </c>
      <c r="G430">
        <v>2010</v>
      </c>
      <c r="H430">
        <v>21</v>
      </c>
      <c r="I430">
        <v>21.3</v>
      </c>
      <c r="J430">
        <v>0</v>
      </c>
      <c r="K430">
        <v>54.1</v>
      </c>
      <c r="L430">
        <v>0</v>
      </c>
      <c r="M430">
        <v>0.01</v>
      </c>
      <c r="N430">
        <v>0</v>
      </c>
      <c r="O430" s="1">
        <v>5.3109433962264096E-3</v>
      </c>
      <c r="P430">
        <v>0</v>
      </c>
      <c r="Q430">
        <v>0.42</v>
      </c>
      <c r="R430">
        <v>0</v>
      </c>
      <c r="S430">
        <v>79.58</v>
      </c>
      <c r="T430">
        <v>0.42</v>
      </c>
      <c r="U430">
        <v>0</v>
      </c>
      <c r="V430">
        <v>1.0900000000000001</v>
      </c>
      <c r="W430">
        <v>0</v>
      </c>
      <c r="X430">
        <v>0.57999999999999996</v>
      </c>
      <c r="Y430">
        <v>0</v>
      </c>
      <c r="Z430">
        <v>0.81</v>
      </c>
      <c r="AA430">
        <v>0</v>
      </c>
      <c r="AB430" t="s">
        <v>36</v>
      </c>
      <c r="AC430" t="s">
        <v>36</v>
      </c>
      <c r="AD430" t="s">
        <v>36</v>
      </c>
      <c r="AE430" t="s">
        <v>36</v>
      </c>
      <c r="AF430" t="s">
        <v>36</v>
      </c>
      <c r="AG430" t="s">
        <v>36</v>
      </c>
    </row>
    <row r="431" spans="1:33" x14ac:dyDescent="0.25">
      <c r="A431" t="s">
        <v>34</v>
      </c>
      <c r="B431">
        <v>4</v>
      </c>
      <c r="C431">
        <v>50</v>
      </c>
      <c r="D431">
        <v>4</v>
      </c>
      <c r="E431" t="s">
        <v>37</v>
      </c>
      <c r="F431">
        <v>2</v>
      </c>
      <c r="G431">
        <v>2011</v>
      </c>
      <c r="H431">
        <v>22</v>
      </c>
      <c r="I431">
        <v>21.3</v>
      </c>
      <c r="J431">
        <v>0</v>
      </c>
      <c r="K431">
        <v>54.1</v>
      </c>
      <c r="L431">
        <v>0</v>
      </c>
      <c r="M431">
        <v>0.01</v>
      </c>
      <c r="N431">
        <v>0</v>
      </c>
      <c r="O431" s="1">
        <v>5.3109433962264096E-3</v>
      </c>
      <c r="P431">
        <v>0</v>
      </c>
      <c r="Q431">
        <v>0.42</v>
      </c>
      <c r="R431">
        <v>0</v>
      </c>
      <c r="S431">
        <v>79.58</v>
      </c>
      <c r="T431">
        <v>0.42</v>
      </c>
      <c r="U431">
        <v>0</v>
      </c>
      <c r="V431">
        <v>1.0900000000000001</v>
      </c>
      <c r="W431">
        <v>0</v>
      </c>
      <c r="X431">
        <v>0.57999999999999996</v>
      </c>
      <c r="Y431">
        <v>0</v>
      </c>
      <c r="Z431">
        <v>0.81</v>
      </c>
      <c r="AA431">
        <v>0</v>
      </c>
      <c r="AB431" t="s">
        <v>36</v>
      </c>
      <c r="AC431" t="s">
        <v>36</v>
      </c>
      <c r="AD431" t="s">
        <v>36</v>
      </c>
      <c r="AE431" t="s">
        <v>36</v>
      </c>
      <c r="AF431" t="s">
        <v>36</v>
      </c>
      <c r="AG431" t="s">
        <v>36</v>
      </c>
    </row>
    <row r="432" spans="1:33" x14ac:dyDescent="0.25">
      <c r="A432" t="s">
        <v>34</v>
      </c>
      <c r="B432">
        <v>4</v>
      </c>
      <c r="C432">
        <v>50</v>
      </c>
      <c r="D432">
        <v>4</v>
      </c>
      <c r="E432" t="s">
        <v>37</v>
      </c>
      <c r="F432">
        <v>2</v>
      </c>
      <c r="G432">
        <v>2012</v>
      </c>
      <c r="H432">
        <v>23</v>
      </c>
      <c r="I432">
        <v>21.3</v>
      </c>
      <c r="J432">
        <v>0</v>
      </c>
      <c r="K432">
        <v>54.1</v>
      </c>
      <c r="L432">
        <v>0</v>
      </c>
      <c r="M432">
        <v>0.01</v>
      </c>
      <c r="N432">
        <v>0</v>
      </c>
      <c r="O432" s="1">
        <v>5.3109433962264096E-3</v>
      </c>
      <c r="P432">
        <v>0</v>
      </c>
      <c r="Q432">
        <v>0.42</v>
      </c>
      <c r="R432">
        <v>0</v>
      </c>
      <c r="S432">
        <v>79.58</v>
      </c>
      <c r="T432">
        <v>0.42</v>
      </c>
      <c r="U432">
        <v>0</v>
      </c>
      <c r="V432">
        <v>1.0900000000000001</v>
      </c>
      <c r="W432">
        <v>0</v>
      </c>
      <c r="X432">
        <v>0.57999999999999996</v>
      </c>
      <c r="Y432">
        <v>0</v>
      </c>
      <c r="Z432">
        <v>0.81</v>
      </c>
      <c r="AA432">
        <v>0</v>
      </c>
      <c r="AB432" t="s">
        <v>36</v>
      </c>
      <c r="AC432" t="s">
        <v>36</v>
      </c>
      <c r="AD432" t="s">
        <v>36</v>
      </c>
      <c r="AE432" t="s">
        <v>36</v>
      </c>
      <c r="AF432" t="s">
        <v>36</v>
      </c>
      <c r="AG432" t="s">
        <v>36</v>
      </c>
    </row>
    <row r="433" spans="1:33" x14ac:dyDescent="0.25">
      <c r="A433" t="s">
        <v>34</v>
      </c>
      <c r="B433">
        <v>4</v>
      </c>
      <c r="C433">
        <v>50</v>
      </c>
      <c r="D433">
        <v>4</v>
      </c>
      <c r="E433" t="s">
        <v>37</v>
      </c>
      <c r="F433">
        <v>2</v>
      </c>
      <c r="G433">
        <v>2013</v>
      </c>
      <c r="H433">
        <v>24</v>
      </c>
      <c r="I433">
        <v>21.3</v>
      </c>
      <c r="J433">
        <v>0</v>
      </c>
      <c r="K433">
        <v>54.1</v>
      </c>
      <c r="L433">
        <v>0</v>
      </c>
      <c r="M433">
        <v>0.01</v>
      </c>
      <c r="N433">
        <v>0</v>
      </c>
      <c r="O433" s="1">
        <v>5.3109433962264096E-3</v>
      </c>
      <c r="P433">
        <v>0</v>
      </c>
      <c r="Q433">
        <v>0.42</v>
      </c>
      <c r="R433">
        <v>0</v>
      </c>
      <c r="S433">
        <v>79.58</v>
      </c>
      <c r="T433">
        <v>0.42</v>
      </c>
      <c r="U433">
        <v>0</v>
      </c>
      <c r="V433">
        <v>1.0900000000000001</v>
      </c>
      <c r="W433">
        <v>0</v>
      </c>
      <c r="X433">
        <v>0.57999999999999996</v>
      </c>
      <c r="Y433">
        <v>0</v>
      </c>
      <c r="Z433">
        <v>0.81</v>
      </c>
      <c r="AA433">
        <v>0</v>
      </c>
      <c r="AB433" t="s">
        <v>36</v>
      </c>
      <c r="AC433" t="s">
        <v>36</v>
      </c>
      <c r="AD433" t="s">
        <v>36</v>
      </c>
      <c r="AE433" t="s">
        <v>36</v>
      </c>
      <c r="AF433" t="s">
        <v>36</v>
      </c>
      <c r="AG433" t="s">
        <v>36</v>
      </c>
    </row>
    <row r="434" spans="1:33" x14ac:dyDescent="0.25">
      <c r="A434" t="s">
        <v>34</v>
      </c>
      <c r="B434">
        <v>4</v>
      </c>
      <c r="C434">
        <v>50</v>
      </c>
      <c r="D434">
        <v>4</v>
      </c>
      <c r="E434" t="s">
        <v>37</v>
      </c>
      <c r="F434">
        <v>2</v>
      </c>
      <c r="G434">
        <v>2014</v>
      </c>
      <c r="H434">
        <v>25</v>
      </c>
      <c r="I434">
        <v>21.3</v>
      </c>
      <c r="J434">
        <v>0</v>
      </c>
      <c r="K434">
        <v>54.1</v>
      </c>
      <c r="L434">
        <v>0</v>
      </c>
      <c r="M434">
        <v>0.01</v>
      </c>
      <c r="N434">
        <v>0</v>
      </c>
      <c r="O434" s="1">
        <v>5.3109433962264096E-3</v>
      </c>
      <c r="P434">
        <v>0</v>
      </c>
      <c r="Q434">
        <v>0.42</v>
      </c>
      <c r="R434">
        <v>0</v>
      </c>
      <c r="S434">
        <v>79.58</v>
      </c>
      <c r="T434">
        <v>0.42</v>
      </c>
      <c r="U434">
        <v>0</v>
      </c>
      <c r="V434">
        <v>1.0900000000000001</v>
      </c>
      <c r="W434">
        <v>0</v>
      </c>
      <c r="X434">
        <v>0.57999999999999996</v>
      </c>
      <c r="Y434">
        <v>0</v>
      </c>
      <c r="Z434">
        <v>0.81</v>
      </c>
      <c r="AA434">
        <v>0</v>
      </c>
      <c r="AB434" t="s">
        <v>36</v>
      </c>
      <c r="AC434" t="s">
        <v>36</v>
      </c>
      <c r="AD434" t="s">
        <v>36</v>
      </c>
      <c r="AE434" t="s">
        <v>36</v>
      </c>
      <c r="AF434" t="s">
        <v>36</v>
      </c>
      <c r="AG434" t="s">
        <v>36</v>
      </c>
    </row>
    <row r="435" spans="1:33" x14ac:dyDescent="0.25">
      <c r="A435" t="s">
        <v>34</v>
      </c>
      <c r="B435">
        <v>4</v>
      </c>
      <c r="C435">
        <v>50</v>
      </c>
      <c r="D435">
        <v>4</v>
      </c>
      <c r="E435" t="s">
        <v>37</v>
      </c>
      <c r="F435">
        <v>2</v>
      </c>
      <c r="G435">
        <v>2015</v>
      </c>
      <c r="H435">
        <v>26</v>
      </c>
      <c r="I435">
        <v>21.3</v>
      </c>
      <c r="J435">
        <v>0</v>
      </c>
      <c r="K435">
        <v>54.1</v>
      </c>
      <c r="L435">
        <v>0</v>
      </c>
      <c r="M435">
        <v>0.01</v>
      </c>
      <c r="N435">
        <v>0</v>
      </c>
      <c r="O435" s="1">
        <v>5.3109433962264096E-3</v>
      </c>
      <c r="P435">
        <v>0</v>
      </c>
      <c r="Q435">
        <v>0.42</v>
      </c>
      <c r="R435">
        <v>0</v>
      </c>
      <c r="S435">
        <v>79.58</v>
      </c>
      <c r="T435">
        <v>0.42</v>
      </c>
      <c r="U435">
        <v>0</v>
      </c>
      <c r="V435">
        <v>1.0900000000000001</v>
      </c>
      <c r="W435">
        <v>0</v>
      </c>
      <c r="X435">
        <v>0.57999999999999996</v>
      </c>
      <c r="Y435">
        <v>0</v>
      </c>
      <c r="Z435">
        <v>0.81</v>
      </c>
      <c r="AA435">
        <v>0</v>
      </c>
      <c r="AB435" t="s">
        <v>36</v>
      </c>
      <c r="AC435" t="s">
        <v>36</v>
      </c>
      <c r="AD435" t="s">
        <v>36</v>
      </c>
      <c r="AE435" t="s">
        <v>36</v>
      </c>
      <c r="AF435" t="s">
        <v>36</v>
      </c>
      <c r="AG435" t="s">
        <v>36</v>
      </c>
    </row>
    <row r="436" spans="1:33" x14ac:dyDescent="0.25">
      <c r="A436" t="s">
        <v>34</v>
      </c>
      <c r="B436">
        <v>4</v>
      </c>
      <c r="C436">
        <v>50</v>
      </c>
      <c r="D436">
        <v>4</v>
      </c>
      <c r="E436" t="s">
        <v>37</v>
      </c>
      <c r="F436">
        <v>2</v>
      </c>
      <c r="G436">
        <v>2016</v>
      </c>
      <c r="H436">
        <v>27</v>
      </c>
      <c r="I436">
        <v>21.3</v>
      </c>
      <c r="J436">
        <v>0</v>
      </c>
      <c r="K436">
        <v>54.1</v>
      </c>
      <c r="L436">
        <v>0</v>
      </c>
      <c r="M436">
        <v>0.01</v>
      </c>
      <c r="N436">
        <v>0</v>
      </c>
      <c r="O436" s="1">
        <v>5.3109433962264096E-3</v>
      </c>
      <c r="P436">
        <v>0</v>
      </c>
      <c r="Q436">
        <v>0.42</v>
      </c>
      <c r="R436">
        <v>0</v>
      </c>
      <c r="S436">
        <v>79.58</v>
      </c>
      <c r="T436">
        <v>0.42</v>
      </c>
      <c r="U436">
        <v>0</v>
      </c>
      <c r="V436">
        <v>1.0900000000000001</v>
      </c>
      <c r="W436">
        <v>0</v>
      </c>
      <c r="X436">
        <v>0.57999999999999996</v>
      </c>
      <c r="Y436">
        <v>0</v>
      </c>
      <c r="Z436">
        <v>0.81</v>
      </c>
      <c r="AA436">
        <v>0</v>
      </c>
      <c r="AB436" t="s">
        <v>36</v>
      </c>
      <c r="AC436" t="s">
        <v>36</v>
      </c>
      <c r="AD436" t="s">
        <v>36</v>
      </c>
      <c r="AE436" t="s">
        <v>36</v>
      </c>
      <c r="AF436" t="s">
        <v>36</v>
      </c>
      <c r="AG436" t="s">
        <v>36</v>
      </c>
    </row>
    <row r="437" spans="1:33" x14ac:dyDescent="0.25">
      <c r="A437" t="s">
        <v>34</v>
      </c>
      <c r="B437">
        <v>4</v>
      </c>
      <c r="C437">
        <v>50</v>
      </c>
      <c r="D437">
        <v>4</v>
      </c>
      <c r="E437" t="s">
        <v>37</v>
      </c>
      <c r="F437">
        <v>2</v>
      </c>
      <c r="G437">
        <v>2017</v>
      </c>
      <c r="H437">
        <v>28</v>
      </c>
      <c r="I437">
        <v>21.3</v>
      </c>
      <c r="J437">
        <v>0</v>
      </c>
      <c r="K437">
        <v>54.1</v>
      </c>
      <c r="L437">
        <v>0</v>
      </c>
      <c r="M437">
        <v>0.01</v>
      </c>
      <c r="N437">
        <v>0</v>
      </c>
      <c r="O437" s="1">
        <v>5.3109433962264096E-3</v>
      </c>
      <c r="P437">
        <v>0</v>
      </c>
      <c r="Q437">
        <v>0.42</v>
      </c>
      <c r="R437">
        <v>0</v>
      </c>
      <c r="S437">
        <v>79.58</v>
      </c>
      <c r="T437">
        <v>0.42</v>
      </c>
      <c r="U437">
        <v>0</v>
      </c>
      <c r="V437">
        <v>1.0900000000000001</v>
      </c>
      <c r="W437">
        <v>0</v>
      </c>
      <c r="X437">
        <v>0.57999999999999996</v>
      </c>
      <c r="Y437">
        <v>0</v>
      </c>
      <c r="Z437">
        <v>0.81</v>
      </c>
      <c r="AA437">
        <v>0</v>
      </c>
      <c r="AB437" t="s">
        <v>36</v>
      </c>
      <c r="AC437" t="s">
        <v>36</v>
      </c>
      <c r="AD437" t="s">
        <v>36</v>
      </c>
      <c r="AE437" t="s">
        <v>36</v>
      </c>
      <c r="AF437" t="s">
        <v>36</v>
      </c>
      <c r="AG437" t="s">
        <v>36</v>
      </c>
    </row>
    <row r="438" spans="1:33" x14ac:dyDescent="0.25">
      <c r="A438" t="s">
        <v>34</v>
      </c>
      <c r="B438">
        <v>4</v>
      </c>
      <c r="C438">
        <v>50</v>
      </c>
      <c r="D438">
        <v>4</v>
      </c>
      <c r="E438" t="s">
        <v>37</v>
      </c>
      <c r="F438">
        <v>2</v>
      </c>
      <c r="G438">
        <v>2018</v>
      </c>
      <c r="H438">
        <v>29</v>
      </c>
      <c r="I438">
        <v>21.3</v>
      </c>
      <c r="J438">
        <v>0</v>
      </c>
      <c r="K438">
        <v>54.1</v>
      </c>
      <c r="L438">
        <v>0</v>
      </c>
      <c r="M438">
        <v>0.01</v>
      </c>
      <c r="N438">
        <v>0</v>
      </c>
      <c r="O438" s="1">
        <v>5.3109433962264096E-3</v>
      </c>
      <c r="P438">
        <v>0</v>
      </c>
      <c r="Q438">
        <v>0.42</v>
      </c>
      <c r="R438">
        <v>0</v>
      </c>
      <c r="S438">
        <v>79.58</v>
      </c>
      <c r="T438">
        <v>0.42</v>
      </c>
      <c r="U438">
        <v>0</v>
      </c>
      <c r="V438">
        <v>1.0900000000000001</v>
      </c>
      <c r="W438">
        <v>0</v>
      </c>
      <c r="X438">
        <v>0.57999999999999996</v>
      </c>
      <c r="Y438">
        <v>0</v>
      </c>
      <c r="Z438">
        <v>0.81</v>
      </c>
      <c r="AA438">
        <v>0</v>
      </c>
      <c r="AB438" t="s">
        <v>36</v>
      </c>
      <c r="AC438" t="s">
        <v>36</v>
      </c>
      <c r="AD438" t="s">
        <v>36</v>
      </c>
      <c r="AE438" t="s">
        <v>36</v>
      </c>
      <c r="AF438" t="s">
        <v>36</v>
      </c>
      <c r="AG438" t="s">
        <v>36</v>
      </c>
    </row>
    <row r="439" spans="1:33" x14ac:dyDescent="0.25">
      <c r="A439" t="s">
        <v>34</v>
      </c>
      <c r="B439">
        <v>4</v>
      </c>
      <c r="C439">
        <v>50</v>
      </c>
      <c r="D439">
        <v>4</v>
      </c>
      <c r="E439" t="s">
        <v>37</v>
      </c>
      <c r="F439">
        <v>2</v>
      </c>
      <c r="G439">
        <v>2019</v>
      </c>
      <c r="H439">
        <v>30</v>
      </c>
      <c r="I439">
        <v>21.3</v>
      </c>
      <c r="J439">
        <v>0</v>
      </c>
      <c r="K439">
        <v>54.1</v>
      </c>
      <c r="L439">
        <v>0</v>
      </c>
      <c r="M439">
        <v>0.01</v>
      </c>
      <c r="N439">
        <v>0</v>
      </c>
      <c r="O439" s="1">
        <v>5.3109433962264096E-3</v>
      </c>
      <c r="P439">
        <v>0</v>
      </c>
      <c r="Q439">
        <v>0.42</v>
      </c>
      <c r="R439">
        <v>0</v>
      </c>
      <c r="S439">
        <v>79.58</v>
      </c>
      <c r="T439">
        <v>0.42</v>
      </c>
      <c r="U439">
        <v>0</v>
      </c>
      <c r="V439">
        <v>1.0900000000000001</v>
      </c>
      <c r="W439">
        <v>0</v>
      </c>
      <c r="X439">
        <v>0.57999999999999996</v>
      </c>
      <c r="Y439">
        <v>0</v>
      </c>
      <c r="Z439">
        <v>0.81</v>
      </c>
      <c r="AA439">
        <v>0</v>
      </c>
      <c r="AB439" t="s">
        <v>36</v>
      </c>
      <c r="AC439" t="s">
        <v>36</v>
      </c>
      <c r="AD439" t="s">
        <v>36</v>
      </c>
      <c r="AE439" t="s">
        <v>36</v>
      </c>
      <c r="AF439" t="s">
        <v>36</v>
      </c>
      <c r="AG439" t="s">
        <v>36</v>
      </c>
    </row>
    <row r="440" spans="1:33" x14ac:dyDescent="0.25">
      <c r="A440" t="s">
        <v>34</v>
      </c>
      <c r="B440">
        <v>4</v>
      </c>
      <c r="C440">
        <v>50</v>
      </c>
      <c r="D440">
        <v>4</v>
      </c>
      <c r="E440" t="s">
        <v>37</v>
      </c>
      <c r="F440">
        <v>2</v>
      </c>
      <c r="G440">
        <v>2020</v>
      </c>
      <c r="H440">
        <v>31</v>
      </c>
      <c r="I440">
        <v>21.3</v>
      </c>
      <c r="J440">
        <v>0</v>
      </c>
      <c r="K440">
        <v>54.1</v>
      </c>
      <c r="L440">
        <v>0</v>
      </c>
      <c r="M440">
        <v>0.01</v>
      </c>
      <c r="N440">
        <v>0</v>
      </c>
      <c r="O440" s="1">
        <v>5.3109433962264096E-3</v>
      </c>
      <c r="P440">
        <v>0</v>
      </c>
      <c r="Q440">
        <v>0.42</v>
      </c>
      <c r="R440">
        <v>0</v>
      </c>
      <c r="S440">
        <v>79.58</v>
      </c>
      <c r="T440">
        <v>0.42</v>
      </c>
      <c r="U440">
        <v>0</v>
      </c>
      <c r="V440">
        <v>1.0900000000000001</v>
      </c>
      <c r="W440">
        <v>0</v>
      </c>
      <c r="X440">
        <v>0.57999999999999996</v>
      </c>
      <c r="Y440">
        <v>0</v>
      </c>
      <c r="Z440">
        <v>0.81</v>
      </c>
      <c r="AA440">
        <v>0</v>
      </c>
      <c r="AB440" t="s">
        <v>36</v>
      </c>
      <c r="AC440" t="s">
        <v>36</v>
      </c>
      <c r="AD440" t="s">
        <v>36</v>
      </c>
      <c r="AE440" t="s">
        <v>36</v>
      </c>
      <c r="AF440" t="s">
        <v>36</v>
      </c>
      <c r="AG440" t="s">
        <v>36</v>
      </c>
    </row>
    <row r="441" spans="1:33" x14ac:dyDescent="0.25">
      <c r="A441" t="s">
        <v>34</v>
      </c>
      <c r="B441">
        <v>4</v>
      </c>
      <c r="C441">
        <v>50</v>
      </c>
      <c r="D441">
        <v>4</v>
      </c>
      <c r="E441" t="s">
        <v>37</v>
      </c>
      <c r="F441">
        <v>2</v>
      </c>
      <c r="G441">
        <v>2021</v>
      </c>
      <c r="H441">
        <v>32</v>
      </c>
      <c r="I441">
        <v>21.3</v>
      </c>
      <c r="J441">
        <v>0</v>
      </c>
      <c r="K441">
        <v>54.1</v>
      </c>
      <c r="L441">
        <v>0</v>
      </c>
      <c r="M441">
        <v>0.01</v>
      </c>
      <c r="N441">
        <v>0</v>
      </c>
      <c r="O441" s="1">
        <v>5.3109433962264096E-3</v>
      </c>
      <c r="P441">
        <v>0</v>
      </c>
      <c r="Q441">
        <v>0.42</v>
      </c>
      <c r="R441">
        <v>0</v>
      </c>
      <c r="S441">
        <v>79.58</v>
      </c>
      <c r="T441">
        <v>0.42</v>
      </c>
      <c r="U441">
        <v>0</v>
      </c>
      <c r="V441">
        <v>1.0900000000000001</v>
      </c>
      <c r="W441">
        <v>0</v>
      </c>
      <c r="X441">
        <v>0.57999999999999996</v>
      </c>
      <c r="Y441">
        <v>0</v>
      </c>
      <c r="Z441">
        <v>0.81</v>
      </c>
      <c r="AA441">
        <v>0</v>
      </c>
      <c r="AB441" t="s">
        <v>36</v>
      </c>
      <c r="AC441" t="s">
        <v>36</v>
      </c>
      <c r="AD441" t="s">
        <v>36</v>
      </c>
      <c r="AE441" t="s">
        <v>36</v>
      </c>
      <c r="AF441" t="s">
        <v>36</v>
      </c>
      <c r="AG441" t="s">
        <v>36</v>
      </c>
    </row>
    <row r="442" spans="1:33" x14ac:dyDescent="0.25">
      <c r="A442" t="s">
        <v>34</v>
      </c>
      <c r="B442">
        <v>4</v>
      </c>
      <c r="C442">
        <v>50</v>
      </c>
      <c r="D442">
        <v>4</v>
      </c>
      <c r="E442" t="s">
        <v>37</v>
      </c>
      <c r="F442">
        <v>2</v>
      </c>
      <c r="G442">
        <v>2022</v>
      </c>
      <c r="H442">
        <v>33</v>
      </c>
      <c r="I442">
        <v>21.3</v>
      </c>
      <c r="J442">
        <v>0</v>
      </c>
      <c r="K442">
        <v>54.1</v>
      </c>
      <c r="L442">
        <v>0</v>
      </c>
      <c r="M442">
        <v>0.01</v>
      </c>
      <c r="N442">
        <v>0</v>
      </c>
      <c r="O442">
        <v>5.3109433962264096E-3</v>
      </c>
      <c r="P442">
        <v>0</v>
      </c>
      <c r="Q442">
        <v>0.42</v>
      </c>
      <c r="R442">
        <v>0</v>
      </c>
      <c r="S442">
        <v>79.58</v>
      </c>
      <c r="T442">
        <f>0*'Worksheet1. Green Scenario EF'!U1311+'Worksheet1. Green Scenario EF'!U540*1</f>
        <v>0.42</v>
      </c>
      <c r="U442">
        <f>0*'Worksheet1. Green Scenario EF'!V1311+'Worksheet1. Green Scenario EF'!V540*1</f>
        <v>0</v>
      </c>
      <c r="V442">
        <f>0*'Worksheet1. Green Scenario EF'!W1311+'Worksheet1. Green Scenario EF'!W540*1</f>
        <v>1.0900000000000001</v>
      </c>
      <c r="W442">
        <f>0*'Worksheet1. Green Scenario EF'!X1311+'Worksheet1. Green Scenario EF'!X540*1</f>
        <v>0</v>
      </c>
      <c r="X442">
        <f>0*'Worksheet1. Green Scenario EF'!Y1311+'Worksheet1. Green Scenario EF'!Y540*1</f>
        <v>0.57999999999999996</v>
      </c>
      <c r="Y442">
        <f>0*'Worksheet1. Green Scenario EF'!Z1311+'Worksheet1. Green Scenario EF'!Z540*1</f>
        <v>0</v>
      </c>
      <c r="Z442">
        <f>0*'Worksheet1. Green Scenario EF'!AA1311+'Worksheet1. Green Scenario EF'!AA540*1</f>
        <v>0.81</v>
      </c>
      <c r="AA442">
        <f>'Worksheet1. Green Scenario EF'!AB155*0.45+0.55*'Worksheet1. Green Scenario EF'!AB540</f>
        <v>0</v>
      </c>
      <c r="AB442" t="s">
        <v>36</v>
      </c>
      <c r="AC442" t="s">
        <v>36</v>
      </c>
      <c r="AD442" t="s">
        <v>36</v>
      </c>
      <c r="AE442" t="s">
        <v>36</v>
      </c>
      <c r="AF442" t="s">
        <v>36</v>
      </c>
      <c r="AG442" t="s">
        <v>36</v>
      </c>
    </row>
    <row r="443" spans="1:33" x14ac:dyDescent="0.25">
      <c r="A443" t="s">
        <v>34</v>
      </c>
      <c r="B443">
        <v>4</v>
      </c>
      <c r="C443">
        <v>50</v>
      </c>
      <c r="D443">
        <v>4</v>
      </c>
      <c r="E443" t="s">
        <v>37</v>
      </c>
      <c r="F443">
        <v>2</v>
      </c>
      <c r="G443">
        <v>2023</v>
      </c>
      <c r="H443">
        <v>34</v>
      </c>
      <c r="I443">
        <v>21.3</v>
      </c>
      <c r="J443">
        <v>0</v>
      </c>
      <c r="K443">
        <v>54.1</v>
      </c>
      <c r="L443">
        <v>0</v>
      </c>
      <c r="M443">
        <v>0.01</v>
      </c>
      <c r="N443">
        <v>0</v>
      </c>
      <c r="O443" s="1">
        <v>5.3109433962264096E-3</v>
      </c>
      <c r="P443">
        <v>0</v>
      </c>
      <c r="Q443">
        <v>0.42</v>
      </c>
      <c r="R443">
        <v>0</v>
      </c>
      <c r="S443">
        <v>79.58</v>
      </c>
      <c r="T443">
        <f>0*'Worksheet1. Green Scenario EF'!U1312+'Worksheet1. Green Scenario EF'!U541*1</f>
        <v>0.42</v>
      </c>
      <c r="U443">
        <f>0*'Worksheet1. Green Scenario EF'!V1312+'Worksheet1. Green Scenario EF'!V541*1</f>
        <v>0</v>
      </c>
      <c r="V443">
        <f>0*'Worksheet1. Green Scenario EF'!W1312+'Worksheet1. Green Scenario EF'!W541*1</f>
        <v>1.0900000000000001</v>
      </c>
      <c r="W443">
        <f>0*'Worksheet1. Green Scenario EF'!X1312+'Worksheet1. Green Scenario EF'!X541*1</f>
        <v>0</v>
      </c>
      <c r="X443">
        <f>0*'Worksheet1. Green Scenario EF'!Y1312+'Worksheet1. Green Scenario EF'!Y541*1</f>
        <v>0.57999999999999996</v>
      </c>
      <c r="Y443">
        <f>0*'Worksheet1. Green Scenario EF'!Z1312+'Worksheet1. Green Scenario EF'!Z541*1</f>
        <v>0</v>
      </c>
      <c r="Z443">
        <f>0*'Worksheet1. Green Scenario EF'!AA1312+'Worksheet1. Green Scenario EF'!AA541*1</f>
        <v>0.81</v>
      </c>
      <c r="AA443">
        <f>'Worksheet1. Green Scenario EF'!AB156*0.55+0.45*'Worksheet1. Green Scenario EF'!AB541</f>
        <v>0</v>
      </c>
      <c r="AB443" t="s">
        <v>36</v>
      </c>
      <c r="AC443" t="s">
        <v>36</v>
      </c>
      <c r="AD443" t="s">
        <v>36</v>
      </c>
      <c r="AE443" t="s">
        <v>36</v>
      </c>
      <c r="AF443" t="s">
        <v>36</v>
      </c>
      <c r="AG443" t="s">
        <v>36</v>
      </c>
    </row>
    <row r="444" spans="1:33" x14ac:dyDescent="0.25">
      <c r="A444" t="s">
        <v>34</v>
      </c>
      <c r="B444">
        <v>4</v>
      </c>
      <c r="C444">
        <v>50</v>
      </c>
      <c r="D444">
        <v>4</v>
      </c>
      <c r="E444" t="s">
        <v>37</v>
      </c>
      <c r="F444">
        <v>2</v>
      </c>
      <c r="G444">
        <v>2024</v>
      </c>
      <c r="H444">
        <v>35</v>
      </c>
      <c r="I444">
        <v>21.3</v>
      </c>
      <c r="J444">
        <v>0</v>
      </c>
      <c r="K444">
        <v>54.1</v>
      </c>
      <c r="L444">
        <v>0</v>
      </c>
      <c r="M444">
        <v>0.01</v>
      </c>
      <c r="N444">
        <v>0</v>
      </c>
      <c r="O444" s="1">
        <v>5.3109433962264096E-3</v>
      </c>
      <c r="P444">
        <v>0</v>
      </c>
      <c r="Q444">
        <v>0.42</v>
      </c>
      <c r="R444">
        <v>0</v>
      </c>
      <c r="S444">
        <v>79.58</v>
      </c>
      <c r="T444">
        <f>0*'Worksheet1. Green Scenario EF'!U1313+'Worksheet1. Green Scenario EF'!U542*1</f>
        <v>0.42</v>
      </c>
      <c r="U444">
        <f>0*'Worksheet1. Green Scenario EF'!V1313+'Worksheet1. Green Scenario EF'!V542*1</f>
        <v>0</v>
      </c>
      <c r="V444">
        <f>0*'Worksheet1. Green Scenario EF'!W1313+'Worksheet1. Green Scenario EF'!W542*1</f>
        <v>1.0900000000000001</v>
      </c>
      <c r="W444">
        <f>0*'Worksheet1. Green Scenario EF'!X1313+'Worksheet1. Green Scenario EF'!X542*1</f>
        <v>0</v>
      </c>
      <c r="X444">
        <f>0*'Worksheet1. Green Scenario EF'!Y1313+'Worksheet1. Green Scenario EF'!Y542*1</f>
        <v>0.57999999999999996</v>
      </c>
      <c r="Y444">
        <f>0*'Worksheet1. Green Scenario EF'!Z1313+'Worksheet1. Green Scenario EF'!Z542*1</f>
        <v>0</v>
      </c>
      <c r="Z444">
        <f>0*'Worksheet1. Green Scenario EF'!AA1313+'Worksheet1. Green Scenario EF'!AA542*1</f>
        <v>0.81</v>
      </c>
      <c r="AA444">
        <f>'Worksheet1. Green Scenario EF'!AB157*0.65+0.35*'Worksheet1. Green Scenario EF'!AB542</f>
        <v>0</v>
      </c>
      <c r="AB444" t="s">
        <v>36</v>
      </c>
      <c r="AC444" t="s">
        <v>36</v>
      </c>
      <c r="AD444" t="s">
        <v>36</v>
      </c>
      <c r="AE444" t="s">
        <v>36</v>
      </c>
      <c r="AF444" t="s">
        <v>36</v>
      </c>
      <c r="AG444" t="s">
        <v>36</v>
      </c>
    </row>
    <row r="445" spans="1:33" x14ac:dyDescent="0.25">
      <c r="A445" t="s">
        <v>34</v>
      </c>
      <c r="B445">
        <v>4</v>
      </c>
      <c r="C445">
        <v>50</v>
      </c>
      <c r="D445">
        <v>4</v>
      </c>
      <c r="E445" t="s">
        <v>37</v>
      </c>
      <c r="F445">
        <v>2</v>
      </c>
      <c r="G445">
        <v>2025</v>
      </c>
      <c r="H445">
        <v>36</v>
      </c>
      <c r="I445">
        <v>21.3</v>
      </c>
      <c r="J445">
        <v>0</v>
      </c>
      <c r="K445">
        <v>54.1</v>
      </c>
      <c r="L445">
        <v>0</v>
      </c>
      <c r="M445">
        <v>0.01</v>
      </c>
      <c r="N445">
        <v>0</v>
      </c>
      <c r="O445" s="1">
        <v>5.3109433962264096E-3</v>
      </c>
      <c r="P445">
        <v>0</v>
      </c>
      <c r="Q445">
        <v>0.42</v>
      </c>
      <c r="R445">
        <v>0</v>
      </c>
      <c r="S445">
        <v>79.58</v>
      </c>
      <c r="T445">
        <f>0*'Worksheet1. Green Scenario EF'!U1314+'Worksheet1. Green Scenario EF'!U543*1+0*'Worksheet1. Green Scenario EF'!U158</f>
        <v>0.42</v>
      </c>
      <c r="U445">
        <f>0*'Worksheet1. Green Scenario EF'!V1314+'Worksheet1. Green Scenario EF'!V543*1+0*'Worksheet1. Green Scenario EF'!V158</f>
        <v>0</v>
      </c>
      <c r="V445">
        <f>0*'Worksheet1. Green Scenario EF'!W1314+'Worksheet1. Green Scenario EF'!W543*1+0*'Worksheet1. Green Scenario EF'!W158</f>
        <v>1.0900000000000001</v>
      </c>
      <c r="W445">
        <f>0*'Worksheet1. Green Scenario EF'!X1314+'Worksheet1. Green Scenario EF'!X543*1+0*'Worksheet1. Green Scenario EF'!X158</f>
        <v>0</v>
      </c>
      <c r="X445">
        <f>0*'Worksheet1. Green Scenario EF'!Y1314+'Worksheet1. Green Scenario EF'!Y543*1+0*'Worksheet1. Green Scenario EF'!Y158</f>
        <v>0.57999999999999996</v>
      </c>
      <c r="Y445">
        <f>0*'Worksheet1. Green Scenario EF'!Z1314+'Worksheet1. Green Scenario EF'!Z543*1+0*'Worksheet1. Green Scenario EF'!Z158</f>
        <v>0</v>
      </c>
      <c r="Z445">
        <f>0*'Worksheet1. Green Scenario EF'!AA1314+'Worksheet1. Green Scenario EF'!AA543*1+0*'Worksheet1. Green Scenario EF'!AA158</f>
        <v>0.81</v>
      </c>
      <c r="AA445">
        <f>'Worksheet1. Green Scenario EF'!AB158*0.75+0.25*'Worksheet1. Green Scenario EF'!AB543</f>
        <v>0</v>
      </c>
      <c r="AB445" t="s">
        <v>36</v>
      </c>
      <c r="AC445" t="s">
        <v>36</v>
      </c>
      <c r="AD445" t="s">
        <v>36</v>
      </c>
      <c r="AE445" t="s">
        <v>36</v>
      </c>
      <c r="AF445" t="s">
        <v>36</v>
      </c>
      <c r="AG445" t="s">
        <v>36</v>
      </c>
    </row>
    <row r="446" spans="1:33" x14ac:dyDescent="0.25">
      <c r="A446" t="s">
        <v>34</v>
      </c>
      <c r="B446">
        <v>4</v>
      </c>
      <c r="C446">
        <v>50</v>
      </c>
      <c r="D446">
        <v>4</v>
      </c>
      <c r="E446" t="s">
        <v>37</v>
      </c>
      <c r="F446">
        <v>2</v>
      </c>
      <c r="G446">
        <v>2026</v>
      </c>
      <c r="H446">
        <v>37</v>
      </c>
      <c r="I446">
        <v>21.3</v>
      </c>
      <c r="J446">
        <v>0</v>
      </c>
      <c r="K446">
        <v>54.1</v>
      </c>
      <c r="L446">
        <v>0</v>
      </c>
      <c r="M446">
        <v>0.01</v>
      </c>
      <c r="N446">
        <v>0</v>
      </c>
      <c r="O446" s="1">
        <v>5.3109433962264096E-3</v>
      </c>
      <c r="P446">
        <v>0</v>
      </c>
      <c r="Q446">
        <v>0.42</v>
      </c>
      <c r="R446">
        <v>0</v>
      </c>
      <c r="S446">
        <v>79.58</v>
      </c>
      <c r="T446">
        <f>0*'Worksheet1. Green Scenario EF'!U1315+'Worksheet1. Green Scenario EF'!U544*1+0*'Worksheet1. Green Scenario EF'!U159</f>
        <v>0.42</v>
      </c>
      <c r="U446">
        <f>0*'Worksheet1. Green Scenario EF'!V1315+'Worksheet1. Green Scenario EF'!V544*1+0*'Worksheet1. Green Scenario EF'!V159</f>
        <v>0</v>
      </c>
      <c r="V446">
        <f>0*'Worksheet1. Green Scenario EF'!W1315+'Worksheet1. Green Scenario EF'!W544*1+0*'Worksheet1. Green Scenario EF'!W159</f>
        <v>1.0900000000000001</v>
      </c>
      <c r="W446">
        <f>0*'Worksheet1. Green Scenario EF'!X1315+'Worksheet1. Green Scenario EF'!X544*1+0*'Worksheet1. Green Scenario EF'!X159</f>
        <v>0</v>
      </c>
      <c r="X446">
        <f>0*'Worksheet1. Green Scenario EF'!Y1315+'Worksheet1. Green Scenario EF'!Y544*1+0*'Worksheet1. Green Scenario EF'!Y159</f>
        <v>0.57999999999999996</v>
      </c>
      <c r="Y446">
        <f>0*'Worksheet1. Green Scenario EF'!Z1315+'Worksheet1. Green Scenario EF'!Z544*1+0*'Worksheet1. Green Scenario EF'!Z159</f>
        <v>0</v>
      </c>
      <c r="Z446">
        <f>0*'Worksheet1. Green Scenario EF'!AA1315+'Worksheet1. Green Scenario EF'!AA544*1+0*'Worksheet1. Green Scenario EF'!AA159</f>
        <v>0.81</v>
      </c>
      <c r="AA446">
        <f>'Worksheet1. Green Scenario EF'!AB159*0.85+0.15*'Worksheet1. Green Scenario EF'!AB544</f>
        <v>0</v>
      </c>
      <c r="AB446" t="s">
        <v>36</v>
      </c>
      <c r="AC446" t="s">
        <v>36</v>
      </c>
      <c r="AD446" t="s">
        <v>36</v>
      </c>
      <c r="AE446" t="s">
        <v>36</v>
      </c>
      <c r="AF446" t="s">
        <v>36</v>
      </c>
      <c r="AG446" t="s">
        <v>36</v>
      </c>
    </row>
    <row r="447" spans="1:33" x14ac:dyDescent="0.25">
      <c r="A447" t="s">
        <v>34</v>
      </c>
      <c r="B447">
        <v>4</v>
      </c>
      <c r="C447">
        <v>50</v>
      </c>
      <c r="D447">
        <v>4</v>
      </c>
      <c r="E447" t="s">
        <v>37</v>
      </c>
      <c r="F447">
        <v>2</v>
      </c>
      <c r="G447">
        <v>2027</v>
      </c>
      <c r="H447">
        <v>38</v>
      </c>
      <c r="I447">
        <v>21.3</v>
      </c>
      <c r="J447">
        <v>0</v>
      </c>
      <c r="K447">
        <v>54.1</v>
      </c>
      <c r="L447">
        <v>0</v>
      </c>
      <c r="M447">
        <v>0.01</v>
      </c>
      <c r="N447">
        <v>0</v>
      </c>
      <c r="O447" s="1">
        <v>5.3109433962264096E-3</v>
      </c>
      <c r="P447">
        <v>0</v>
      </c>
      <c r="Q447">
        <v>0.42</v>
      </c>
      <c r="R447">
        <v>0</v>
      </c>
      <c r="S447">
        <v>79.58</v>
      </c>
      <c r="T447">
        <f>0.5*'Worksheet1. Green Scenario EF'!U1316+0.5*'Worksheet1. Green Scenario EF'!U160</f>
        <v>0.23625000000000002</v>
      </c>
      <c r="U447">
        <f>0.5*'Worksheet1. Green Scenario EF'!V1316+0.5*'Worksheet1. Green Scenario EF'!V160</f>
        <v>0</v>
      </c>
      <c r="V447">
        <f>0.5*'Worksheet1. Green Scenario EF'!W1316+0.5*'Worksheet1. Green Scenario EF'!W160</f>
        <v>0.65249999999999997</v>
      </c>
      <c r="W447">
        <f>0.5*'Worksheet1. Green Scenario EF'!X1316+0.5*'Worksheet1. Green Scenario EF'!X160</f>
        <v>0</v>
      </c>
      <c r="X447">
        <f>0.5*'Worksheet1. Green Scenario EF'!Y1316+0.5*'Worksheet1. Green Scenario EF'!Y160</f>
        <v>0.34875</v>
      </c>
      <c r="Y447">
        <f>0.5*'Worksheet1. Green Scenario EF'!Z1316+0.5*'Worksheet1. Green Scenario EF'!Z160</f>
        <v>0</v>
      </c>
      <c r="Z447">
        <f>0.5*'Worksheet1. Green Scenario EF'!AA1316+0.5*'Worksheet1. Green Scenario EF'!AA160</f>
        <v>2.0249999999999997E-2</v>
      </c>
      <c r="AA447">
        <f>'Worksheet1. Green Scenario EF'!AB160*0.95+0.05*'Worksheet1. Green Scenario EF'!AB545</f>
        <v>0</v>
      </c>
      <c r="AB447" t="s">
        <v>36</v>
      </c>
      <c r="AC447" t="s">
        <v>36</v>
      </c>
      <c r="AD447" t="s">
        <v>36</v>
      </c>
      <c r="AE447" t="s">
        <v>36</v>
      </c>
      <c r="AF447" t="s">
        <v>36</v>
      </c>
      <c r="AG447" t="s">
        <v>36</v>
      </c>
    </row>
    <row r="448" spans="1:33" x14ac:dyDescent="0.25">
      <c r="A448" t="s">
        <v>34</v>
      </c>
      <c r="B448">
        <v>4</v>
      </c>
      <c r="C448">
        <v>50</v>
      </c>
      <c r="D448">
        <v>4</v>
      </c>
      <c r="E448" t="s">
        <v>37</v>
      </c>
      <c r="F448">
        <v>2</v>
      </c>
      <c r="G448">
        <v>2028</v>
      </c>
      <c r="H448">
        <v>39</v>
      </c>
      <c r="I448">
        <v>21.3</v>
      </c>
      <c r="J448">
        <v>0</v>
      </c>
      <c r="K448">
        <v>54.1</v>
      </c>
      <c r="L448">
        <v>0</v>
      </c>
      <c r="M448">
        <v>0.01</v>
      </c>
      <c r="N448">
        <v>0</v>
      </c>
      <c r="O448" s="1">
        <v>5.3109433962264096E-3</v>
      </c>
      <c r="P448">
        <v>0</v>
      </c>
      <c r="Q448">
        <v>0.42</v>
      </c>
      <c r="R448">
        <v>0</v>
      </c>
      <c r="S448">
        <v>79.58</v>
      </c>
      <c r="T448">
        <f>0.5*'Worksheet1. Green Scenario EF'!U1317+0.5*'Worksheet1. Green Scenario EF'!U161</f>
        <v>0.23625000000000002</v>
      </c>
      <c r="U448">
        <f>0.5*'Worksheet1. Green Scenario EF'!V1317+0.5*'Worksheet1. Green Scenario EF'!V161</f>
        <v>0</v>
      </c>
      <c r="V448">
        <f>0.5*'Worksheet1. Green Scenario EF'!W1317+0.5*'Worksheet1. Green Scenario EF'!W161</f>
        <v>0.65249999999999997</v>
      </c>
      <c r="W448">
        <f>0.5*'Worksheet1. Green Scenario EF'!X1317+0.5*'Worksheet1. Green Scenario EF'!X161</f>
        <v>0</v>
      </c>
      <c r="X448">
        <f>0.5*'Worksheet1. Green Scenario EF'!Y1317+0.5*'Worksheet1. Green Scenario EF'!Y161</f>
        <v>0.34875</v>
      </c>
      <c r="Y448">
        <f>0.5*'Worksheet1. Green Scenario EF'!Z1317+0.5*'Worksheet1. Green Scenario EF'!Z161</f>
        <v>0</v>
      </c>
      <c r="Z448">
        <f>0.5*'Worksheet1. Green Scenario EF'!AA1317+0.5*'Worksheet1. Green Scenario EF'!AA161</f>
        <v>2.0249999999999997E-2</v>
      </c>
      <c r="AA448">
        <f>'Worksheet1. Green Scenario EF'!AB161*1+0*'Worksheet1. Green Scenario EF'!AB546</f>
        <v>0</v>
      </c>
      <c r="AB448" t="s">
        <v>36</v>
      </c>
      <c r="AC448" t="s">
        <v>36</v>
      </c>
      <c r="AD448" t="s">
        <v>36</v>
      </c>
      <c r="AE448" t="s">
        <v>36</v>
      </c>
      <c r="AF448" t="s">
        <v>36</v>
      </c>
      <c r="AG448" t="s">
        <v>36</v>
      </c>
    </row>
    <row r="449" spans="1:33" x14ac:dyDescent="0.25">
      <c r="A449" t="s">
        <v>34</v>
      </c>
      <c r="B449">
        <v>4</v>
      </c>
      <c r="C449">
        <v>50</v>
      </c>
      <c r="D449">
        <v>4</v>
      </c>
      <c r="E449" t="s">
        <v>37</v>
      </c>
      <c r="F449">
        <v>2</v>
      </c>
      <c r="G449">
        <v>2029</v>
      </c>
      <c r="H449">
        <v>40</v>
      </c>
      <c r="I449">
        <v>21.3</v>
      </c>
      <c r="J449">
        <v>0</v>
      </c>
      <c r="K449">
        <v>54.1</v>
      </c>
      <c r="L449">
        <v>0</v>
      </c>
      <c r="M449">
        <v>0.01</v>
      </c>
      <c r="N449">
        <v>0</v>
      </c>
      <c r="O449" s="1">
        <v>5.3109433962264096E-3</v>
      </c>
      <c r="P449">
        <v>0</v>
      </c>
      <c r="Q449">
        <v>0.42</v>
      </c>
      <c r="R449">
        <v>0</v>
      </c>
      <c r="S449">
        <v>79.58</v>
      </c>
      <c r="T449">
        <f>0.5*'Worksheet1. Green Scenario EF'!U1318+0.5*'Worksheet1. Green Scenario EF'!U162</f>
        <v>0.23625000000000002</v>
      </c>
      <c r="U449">
        <f>0.5*'Worksheet1. Green Scenario EF'!V1318+0.5*'Worksheet1. Green Scenario EF'!V162</f>
        <v>0</v>
      </c>
      <c r="V449">
        <f>0.5*'Worksheet1. Green Scenario EF'!W1318+0.5*'Worksheet1. Green Scenario EF'!W162</f>
        <v>0.65249999999999997</v>
      </c>
      <c r="W449">
        <f>0.5*'Worksheet1. Green Scenario EF'!X1318+0.5*'Worksheet1. Green Scenario EF'!X162</f>
        <v>0</v>
      </c>
      <c r="X449">
        <f>0.5*'Worksheet1. Green Scenario EF'!Y1318+0.5*'Worksheet1. Green Scenario EF'!Y162</f>
        <v>0.34875</v>
      </c>
      <c r="Y449">
        <f>0.5*'Worksheet1. Green Scenario EF'!Z1318+0.5*'Worksheet1. Green Scenario EF'!Z162</f>
        <v>0</v>
      </c>
      <c r="Z449">
        <f>0.5*'Worksheet1. Green Scenario EF'!AA1318+0.5*'Worksheet1. Green Scenario EF'!AA162</f>
        <v>2.0249999999999997E-2</v>
      </c>
      <c r="AA449">
        <f>'Worksheet1. Green Scenario EF'!AB162*1+0*'Worksheet1. Green Scenario EF'!AB547</f>
        <v>0</v>
      </c>
      <c r="AB449" t="s">
        <v>36</v>
      </c>
      <c r="AC449" t="s">
        <v>36</v>
      </c>
      <c r="AD449" t="s">
        <v>36</v>
      </c>
      <c r="AE449" t="s">
        <v>36</v>
      </c>
      <c r="AF449" t="s">
        <v>36</v>
      </c>
      <c r="AG449" t="s">
        <v>36</v>
      </c>
    </row>
    <row r="450" spans="1:33" x14ac:dyDescent="0.25">
      <c r="A450" t="s">
        <v>34</v>
      </c>
      <c r="B450">
        <v>4</v>
      </c>
      <c r="C450">
        <v>50</v>
      </c>
      <c r="D450">
        <v>4</v>
      </c>
      <c r="E450" t="s">
        <v>37</v>
      </c>
      <c r="F450">
        <v>2</v>
      </c>
      <c r="G450">
        <v>2030</v>
      </c>
      <c r="H450">
        <v>41</v>
      </c>
      <c r="I450">
        <v>21.3</v>
      </c>
      <c r="J450">
        <v>0</v>
      </c>
      <c r="K450">
        <v>54.1</v>
      </c>
      <c r="L450">
        <v>0</v>
      </c>
      <c r="M450">
        <v>0.01</v>
      </c>
      <c r="N450">
        <v>0</v>
      </c>
      <c r="O450" s="1">
        <v>5.3109433962264096E-3</v>
      </c>
      <c r="P450">
        <v>0</v>
      </c>
      <c r="Q450">
        <v>0.42</v>
      </c>
      <c r="R450">
        <v>0</v>
      </c>
      <c r="S450">
        <v>79.58</v>
      </c>
      <c r="T450">
        <f>0.5*'Worksheet1. Green Scenario EF'!U1319+0.5*'Worksheet1. Green Scenario EF'!U163</f>
        <v>0.23625000000000002</v>
      </c>
      <c r="U450">
        <f>0.5*'Worksheet1. Green Scenario EF'!V1319+0.5*'Worksheet1. Green Scenario EF'!V163</f>
        <v>0</v>
      </c>
      <c r="V450">
        <f>0.5*'Worksheet1. Green Scenario EF'!W1319+0.5*'Worksheet1. Green Scenario EF'!W163</f>
        <v>0.65249999999999997</v>
      </c>
      <c r="W450">
        <f>0.5*'Worksheet1. Green Scenario EF'!X1319+0.5*'Worksheet1. Green Scenario EF'!X163</f>
        <v>0</v>
      </c>
      <c r="X450">
        <f>0.5*'Worksheet1. Green Scenario EF'!Y1319+0.5*'Worksheet1. Green Scenario EF'!Y163</f>
        <v>0.34875</v>
      </c>
      <c r="Y450">
        <f>0.5*'Worksheet1. Green Scenario EF'!Z1319+0.5*'Worksheet1. Green Scenario EF'!Z163</f>
        <v>0</v>
      </c>
      <c r="Z450">
        <f>0.5*'Worksheet1. Green Scenario EF'!AA1319+0.5*'Worksheet1. Green Scenario EF'!AA163</f>
        <v>2.0249999999999997E-2</v>
      </c>
      <c r="AA450">
        <f>'Worksheet1. Green Scenario EF'!AB163*1+0*'Worksheet1. Green Scenario EF'!AB548</f>
        <v>0</v>
      </c>
      <c r="AB450" t="s">
        <v>36</v>
      </c>
      <c r="AC450" t="s">
        <v>36</v>
      </c>
      <c r="AD450" t="s">
        <v>36</v>
      </c>
      <c r="AE450" t="s">
        <v>36</v>
      </c>
      <c r="AF450" t="s">
        <v>36</v>
      </c>
      <c r="AG450" t="s">
        <v>36</v>
      </c>
    </row>
    <row r="451" spans="1:33" x14ac:dyDescent="0.25">
      <c r="A451" t="s">
        <v>34</v>
      </c>
      <c r="B451">
        <v>4</v>
      </c>
      <c r="C451">
        <v>50</v>
      </c>
      <c r="D451">
        <v>4</v>
      </c>
      <c r="E451" t="s">
        <v>37</v>
      </c>
      <c r="F451">
        <v>2</v>
      </c>
      <c r="G451">
        <v>2031</v>
      </c>
      <c r="H451">
        <v>42</v>
      </c>
      <c r="I451">
        <v>21.3</v>
      </c>
      <c r="J451">
        <v>0</v>
      </c>
      <c r="K451">
        <v>54.1</v>
      </c>
      <c r="L451">
        <v>0</v>
      </c>
      <c r="M451">
        <v>0.01</v>
      </c>
      <c r="N451">
        <v>0</v>
      </c>
      <c r="O451" s="1">
        <v>5.3109433962264096E-3</v>
      </c>
      <c r="P451">
        <v>0</v>
      </c>
      <c r="Q451">
        <v>0.42</v>
      </c>
      <c r="R451">
        <v>0</v>
      </c>
      <c r="S451">
        <v>79.58</v>
      </c>
      <c r="T451">
        <f>0.5*'Worksheet1. Green Scenario EF'!U1320+0.5*'Worksheet1. Green Scenario EF'!U164</f>
        <v>0.23625000000000002</v>
      </c>
      <c r="U451">
        <f>0.5*'Worksheet1. Green Scenario EF'!V1320+0.5*'Worksheet1. Green Scenario EF'!V164</f>
        <v>0</v>
      </c>
      <c r="V451">
        <f>0.5*'Worksheet1. Green Scenario EF'!W1320+0.5*'Worksheet1. Green Scenario EF'!W164</f>
        <v>0.65249999999999997</v>
      </c>
      <c r="W451">
        <f>0.5*'Worksheet1. Green Scenario EF'!X1320+0.5*'Worksheet1. Green Scenario EF'!X164</f>
        <v>0</v>
      </c>
      <c r="X451">
        <f>0.5*'Worksheet1. Green Scenario EF'!Y1320+0.5*'Worksheet1. Green Scenario EF'!Y164</f>
        <v>0.34875</v>
      </c>
      <c r="Y451">
        <f>0.5*'Worksheet1. Green Scenario EF'!Z1320+0.5*'Worksheet1. Green Scenario EF'!Z164</f>
        <v>0</v>
      </c>
      <c r="Z451">
        <f>0.5*'Worksheet1. Green Scenario EF'!AA1320+0.5*'Worksheet1. Green Scenario EF'!AA164</f>
        <v>2.0249999999999997E-2</v>
      </c>
      <c r="AA451">
        <f>'Worksheet1. Green Scenario EF'!AB164*1+0*'Worksheet1. Green Scenario EF'!AB549</f>
        <v>0</v>
      </c>
      <c r="AB451" t="s">
        <v>36</v>
      </c>
      <c r="AC451" t="s">
        <v>36</v>
      </c>
      <c r="AD451" t="s">
        <v>36</v>
      </c>
      <c r="AE451" t="s">
        <v>36</v>
      </c>
      <c r="AF451" t="s">
        <v>36</v>
      </c>
      <c r="AG451" t="s">
        <v>36</v>
      </c>
    </row>
    <row r="452" spans="1:33" x14ac:dyDescent="0.25">
      <c r="A452" t="s">
        <v>34</v>
      </c>
      <c r="B452">
        <v>4</v>
      </c>
      <c r="C452">
        <v>50</v>
      </c>
      <c r="D452">
        <v>4</v>
      </c>
      <c r="E452" t="s">
        <v>37</v>
      </c>
      <c r="F452">
        <v>2</v>
      </c>
      <c r="G452">
        <v>2032</v>
      </c>
      <c r="H452">
        <v>43</v>
      </c>
      <c r="I452">
        <v>21.3</v>
      </c>
      <c r="J452">
        <v>0</v>
      </c>
      <c r="K452">
        <v>54.1</v>
      </c>
      <c r="L452">
        <v>0</v>
      </c>
      <c r="M452">
        <v>0.01</v>
      </c>
      <c r="N452">
        <v>0</v>
      </c>
      <c r="O452" s="1">
        <v>5.3109433962264096E-3</v>
      </c>
      <c r="P452">
        <v>0</v>
      </c>
      <c r="Q452">
        <v>0.42</v>
      </c>
      <c r="R452">
        <v>0</v>
      </c>
      <c r="S452">
        <v>79.58</v>
      </c>
      <c r="T452">
        <f>0.5*'Worksheet1. Green Scenario EF'!U1321+0.5*'Worksheet1. Green Scenario EF'!U165</f>
        <v>0.23625000000000002</v>
      </c>
      <c r="U452">
        <f>0.5*'Worksheet1. Green Scenario EF'!V1321+0.5*'Worksheet1. Green Scenario EF'!V165</f>
        <v>0</v>
      </c>
      <c r="V452">
        <f>0.5*'Worksheet1. Green Scenario EF'!W1321+0.5*'Worksheet1. Green Scenario EF'!W165</f>
        <v>0.65249999999999997</v>
      </c>
      <c r="W452">
        <f>0.5*'Worksheet1. Green Scenario EF'!X1321+0.5*'Worksheet1. Green Scenario EF'!X165</f>
        <v>0</v>
      </c>
      <c r="X452">
        <f>0.5*'Worksheet1. Green Scenario EF'!Y1321+0.5*'Worksheet1. Green Scenario EF'!Y165</f>
        <v>0.34875</v>
      </c>
      <c r="Y452">
        <f>0.5*'Worksheet1. Green Scenario EF'!Z1321+0.5*'Worksheet1. Green Scenario EF'!Z165</f>
        <v>0</v>
      </c>
      <c r="Z452">
        <f>0.5*'Worksheet1. Green Scenario EF'!AA1321+0.5*'Worksheet1. Green Scenario EF'!AA165</f>
        <v>2.0249999999999997E-2</v>
      </c>
      <c r="AA452">
        <f>'Worksheet1. Green Scenario EF'!AB165*1+0*'Worksheet1. Green Scenario EF'!AB550</f>
        <v>0</v>
      </c>
      <c r="AB452" t="s">
        <v>36</v>
      </c>
      <c r="AC452" t="s">
        <v>36</v>
      </c>
      <c r="AD452" t="s">
        <v>36</v>
      </c>
      <c r="AE452" t="s">
        <v>36</v>
      </c>
      <c r="AF452" t="s">
        <v>36</v>
      </c>
      <c r="AG452" t="s">
        <v>36</v>
      </c>
    </row>
    <row r="453" spans="1:33" x14ac:dyDescent="0.25">
      <c r="A453" t="s">
        <v>34</v>
      </c>
      <c r="B453">
        <v>4</v>
      </c>
      <c r="C453">
        <v>50</v>
      </c>
      <c r="D453">
        <v>4</v>
      </c>
      <c r="E453" t="s">
        <v>37</v>
      </c>
      <c r="F453">
        <v>2</v>
      </c>
      <c r="G453">
        <v>2033</v>
      </c>
      <c r="H453">
        <v>44</v>
      </c>
      <c r="I453">
        <v>21.3</v>
      </c>
      <c r="J453">
        <v>0</v>
      </c>
      <c r="K453">
        <v>54.1</v>
      </c>
      <c r="L453">
        <v>0</v>
      </c>
      <c r="M453">
        <v>0.01</v>
      </c>
      <c r="N453">
        <v>0</v>
      </c>
      <c r="O453" s="1">
        <v>5.3109433962264096E-3</v>
      </c>
      <c r="P453">
        <v>0</v>
      </c>
      <c r="Q453">
        <v>0.42</v>
      </c>
      <c r="R453">
        <v>0</v>
      </c>
      <c r="S453">
        <v>79.58</v>
      </c>
      <c r="T453">
        <f>0.5*'Worksheet1. Green Scenario EF'!U1322+0.5*'Worksheet1. Green Scenario EF'!U166</f>
        <v>0.23625000000000002</v>
      </c>
      <c r="U453">
        <f>0.5*'Worksheet1. Green Scenario EF'!V1322+0.5*'Worksheet1. Green Scenario EF'!V166</f>
        <v>0</v>
      </c>
      <c r="V453">
        <f>0.5*'Worksheet1. Green Scenario EF'!W1322+0.5*'Worksheet1. Green Scenario EF'!W166</f>
        <v>0.65249999999999997</v>
      </c>
      <c r="W453">
        <f>0.5*'Worksheet1. Green Scenario EF'!X1322+0.5*'Worksheet1. Green Scenario EF'!X166</f>
        <v>0</v>
      </c>
      <c r="X453">
        <f>0.5*'Worksheet1. Green Scenario EF'!Y1322+0.5*'Worksheet1. Green Scenario EF'!Y166</f>
        <v>0.34875</v>
      </c>
      <c r="Y453">
        <f>0.5*'Worksheet1. Green Scenario EF'!Z1322+0.5*'Worksheet1. Green Scenario EF'!Z166</f>
        <v>0</v>
      </c>
      <c r="Z453">
        <f>0.5*'Worksheet1. Green Scenario EF'!AA1322+0.5*'Worksheet1. Green Scenario EF'!AA166</f>
        <v>2.0249999999999997E-2</v>
      </c>
      <c r="AA453">
        <f>'Worksheet1. Green Scenario EF'!AB166*1+0*'Worksheet1. Green Scenario EF'!AB551</f>
        <v>0</v>
      </c>
      <c r="AB453" t="s">
        <v>36</v>
      </c>
      <c r="AC453" t="s">
        <v>36</v>
      </c>
      <c r="AD453" t="s">
        <v>36</v>
      </c>
      <c r="AE453" t="s">
        <v>36</v>
      </c>
      <c r="AF453" t="s">
        <v>36</v>
      </c>
      <c r="AG453" t="s">
        <v>36</v>
      </c>
    </row>
    <row r="454" spans="1:33" x14ac:dyDescent="0.25">
      <c r="A454" t="s">
        <v>34</v>
      </c>
      <c r="B454">
        <v>4</v>
      </c>
      <c r="C454">
        <v>50</v>
      </c>
      <c r="D454">
        <v>4</v>
      </c>
      <c r="E454" t="s">
        <v>37</v>
      </c>
      <c r="F454">
        <v>2</v>
      </c>
      <c r="G454">
        <v>2034</v>
      </c>
      <c r="H454">
        <v>45</v>
      </c>
      <c r="I454">
        <v>21.3</v>
      </c>
      <c r="J454">
        <v>0</v>
      </c>
      <c r="K454">
        <v>54.1</v>
      </c>
      <c r="L454">
        <v>0</v>
      </c>
      <c r="M454">
        <v>0.01</v>
      </c>
      <c r="N454">
        <v>0</v>
      </c>
      <c r="O454" s="1">
        <v>5.3109433962264096E-3</v>
      </c>
      <c r="P454">
        <v>0</v>
      </c>
      <c r="Q454">
        <v>0.42</v>
      </c>
      <c r="R454">
        <v>0</v>
      </c>
      <c r="S454">
        <v>79.58</v>
      </c>
      <c r="T454">
        <f>0.5*'Worksheet1. Green Scenario EF'!U1323+0.5*'Worksheet1. Green Scenario EF'!U167</f>
        <v>0.23625000000000002</v>
      </c>
      <c r="U454">
        <f>0.5*'Worksheet1. Green Scenario EF'!V1323+0.5*'Worksheet1. Green Scenario EF'!V167</f>
        <v>0</v>
      </c>
      <c r="V454">
        <f>0.5*'Worksheet1. Green Scenario EF'!W1323+0.5*'Worksheet1. Green Scenario EF'!W167</f>
        <v>0.65249999999999997</v>
      </c>
      <c r="W454">
        <f>0.5*'Worksheet1. Green Scenario EF'!X1323+0.5*'Worksheet1. Green Scenario EF'!X167</f>
        <v>0</v>
      </c>
      <c r="X454">
        <f>0.5*'Worksheet1. Green Scenario EF'!Y1323+0.5*'Worksheet1. Green Scenario EF'!Y167</f>
        <v>0.34875</v>
      </c>
      <c r="Y454">
        <f>0.5*'Worksheet1. Green Scenario EF'!Z1323+0.5*'Worksheet1. Green Scenario EF'!Z167</f>
        <v>0</v>
      </c>
      <c r="Z454">
        <f>0.5*'Worksheet1. Green Scenario EF'!AA1323+0.5*'Worksheet1. Green Scenario EF'!AA167</f>
        <v>2.0249999999999997E-2</v>
      </c>
      <c r="AA454">
        <f>'Worksheet1. Green Scenario EF'!AB167*1+0*'Worksheet1. Green Scenario EF'!AB552</f>
        <v>0</v>
      </c>
      <c r="AB454" t="s">
        <v>36</v>
      </c>
      <c r="AC454" t="s">
        <v>36</v>
      </c>
      <c r="AD454" t="s">
        <v>36</v>
      </c>
      <c r="AE454" t="s">
        <v>36</v>
      </c>
      <c r="AF454" t="s">
        <v>36</v>
      </c>
      <c r="AG454" t="s">
        <v>36</v>
      </c>
    </row>
    <row r="455" spans="1:33" x14ac:dyDescent="0.25">
      <c r="A455" t="s">
        <v>34</v>
      </c>
      <c r="B455">
        <v>4</v>
      </c>
      <c r="C455">
        <v>50</v>
      </c>
      <c r="D455">
        <v>4</v>
      </c>
      <c r="E455" t="s">
        <v>37</v>
      </c>
      <c r="F455">
        <v>2</v>
      </c>
      <c r="G455">
        <v>2035</v>
      </c>
      <c r="H455">
        <v>46</v>
      </c>
      <c r="I455">
        <v>21.3</v>
      </c>
      <c r="J455">
        <v>0</v>
      </c>
      <c r="K455">
        <v>54.1</v>
      </c>
      <c r="L455">
        <v>0</v>
      </c>
      <c r="M455">
        <v>0.01</v>
      </c>
      <c r="N455">
        <v>0</v>
      </c>
      <c r="O455" s="1">
        <v>5.3109433962264096E-3</v>
      </c>
      <c r="P455">
        <v>0</v>
      </c>
      <c r="Q455">
        <v>0.42</v>
      </c>
      <c r="R455">
        <v>0</v>
      </c>
      <c r="S455">
        <v>79.58</v>
      </c>
      <c r="T455">
        <f>0.5*'Worksheet1. Green Scenario EF'!U1324+0.5*'Worksheet1. Green Scenario EF'!U168</f>
        <v>0.23625000000000002</v>
      </c>
      <c r="U455">
        <f>0.5*'Worksheet1. Green Scenario EF'!V1324+0.5*'Worksheet1. Green Scenario EF'!V168</f>
        <v>0</v>
      </c>
      <c r="V455">
        <f>0.5*'Worksheet1. Green Scenario EF'!W1324+0.5*'Worksheet1. Green Scenario EF'!W168</f>
        <v>0.65249999999999997</v>
      </c>
      <c r="W455">
        <f>0.5*'Worksheet1. Green Scenario EF'!X1324+0.5*'Worksheet1. Green Scenario EF'!X168</f>
        <v>0</v>
      </c>
      <c r="X455">
        <f>0.5*'Worksheet1. Green Scenario EF'!Y1324+0.5*'Worksheet1. Green Scenario EF'!Y168</f>
        <v>0.34875</v>
      </c>
      <c r="Y455">
        <f>0.5*'Worksheet1. Green Scenario EF'!Z1324+0.5*'Worksheet1. Green Scenario EF'!Z168</f>
        <v>0</v>
      </c>
      <c r="Z455">
        <f>0.5*'Worksheet1. Green Scenario EF'!AA1324+0.5*'Worksheet1. Green Scenario EF'!AA168</f>
        <v>2.0249999999999997E-2</v>
      </c>
      <c r="AA455">
        <f>'Worksheet1. Green Scenario EF'!AB168*1+0*'Worksheet1. Green Scenario EF'!AB553</f>
        <v>0</v>
      </c>
      <c r="AB455" t="s">
        <v>36</v>
      </c>
      <c r="AC455" t="s">
        <v>36</v>
      </c>
      <c r="AD455" t="s">
        <v>36</v>
      </c>
      <c r="AE455" t="s">
        <v>36</v>
      </c>
      <c r="AF455" t="s">
        <v>36</v>
      </c>
      <c r="AG455" t="s">
        <v>36</v>
      </c>
    </row>
    <row r="456" spans="1:33" x14ac:dyDescent="0.25">
      <c r="A456" t="s">
        <v>34</v>
      </c>
      <c r="B456">
        <v>4</v>
      </c>
      <c r="C456">
        <v>50</v>
      </c>
      <c r="D456">
        <v>4</v>
      </c>
      <c r="E456" t="s">
        <v>37</v>
      </c>
      <c r="F456">
        <v>2</v>
      </c>
      <c r="G456">
        <v>2036</v>
      </c>
      <c r="H456">
        <v>47</v>
      </c>
      <c r="I456">
        <v>21.3</v>
      </c>
      <c r="J456">
        <v>0</v>
      </c>
      <c r="K456">
        <v>54.1</v>
      </c>
      <c r="L456">
        <v>0</v>
      </c>
      <c r="M456">
        <v>0.01</v>
      </c>
      <c r="N456">
        <v>0</v>
      </c>
      <c r="O456" s="1">
        <v>5.3109433962264096E-3</v>
      </c>
      <c r="P456">
        <v>0</v>
      </c>
      <c r="Q456">
        <v>0.42</v>
      </c>
      <c r="R456">
        <v>0</v>
      </c>
      <c r="S456">
        <v>79.58</v>
      </c>
      <c r="T456">
        <f>0.5*'Worksheet1. Green Scenario EF'!U1325+0.5*'Worksheet1. Green Scenario EF'!U169</f>
        <v>0.23625000000000002</v>
      </c>
      <c r="U456">
        <f>0.5*'Worksheet1. Green Scenario EF'!V1325+0.5*'Worksheet1. Green Scenario EF'!V169</f>
        <v>0</v>
      </c>
      <c r="V456">
        <f>0.5*'Worksheet1. Green Scenario EF'!W1325+0.5*'Worksheet1. Green Scenario EF'!W169</f>
        <v>0.65249999999999997</v>
      </c>
      <c r="W456">
        <f>0.5*'Worksheet1. Green Scenario EF'!X1325+0.5*'Worksheet1. Green Scenario EF'!X169</f>
        <v>0</v>
      </c>
      <c r="X456">
        <f>0.5*'Worksheet1. Green Scenario EF'!Y1325+0.5*'Worksheet1. Green Scenario EF'!Y169</f>
        <v>0.34875</v>
      </c>
      <c r="Y456">
        <f>0.5*'Worksheet1. Green Scenario EF'!Z1325+0.5*'Worksheet1. Green Scenario EF'!Z169</f>
        <v>0</v>
      </c>
      <c r="Z456">
        <f>0.5*'Worksheet1. Green Scenario EF'!AA1325+0.5*'Worksheet1. Green Scenario EF'!AA169</f>
        <v>2.0249999999999997E-2</v>
      </c>
      <c r="AA456">
        <f>'Worksheet1. Green Scenario EF'!AB169*1+0*'Worksheet1. Green Scenario EF'!AB554</f>
        <v>0</v>
      </c>
      <c r="AB456" t="s">
        <v>36</v>
      </c>
      <c r="AC456" t="s">
        <v>36</v>
      </c>
      <c r="AD456" t="s">
        <v>36</v>
      </c>
      <c r="AE456" t="s">
        <v>36</v>
      </c>
      <c r="AF456" t="s">
        <v>36</v>
      </c>
      <c r="AG456" t="s">
        <v>36</v>
      </c>
    </row>
    <row r="457" spans="1:33" x14ac:dyDescent="0.25">
      <c r="A457" t="s">
        <v>34</v>
      </c>
      <c r="B457">
        <v>4</v>
      </c>
      <c r="C457">
        <v>50</v>
      </c>
      <c r="D457">
        <v>4</v>
      </c>
      <c r="E457" t="s">
        <v>37</v>
      </c>
      <c r="F457">
        <v>2</v>
      </c>
      <c r="G457">
        <v>2037</v>
      </c>
      <c r="H457">
        <v>48</v>
      </c>
      <c r="I457">
        <v>21.3</v>
      </c>
      <c r="J457">
        <v>0</v>
      </c>
      <c r="K457">
        <v>54.1</v>
      </c>
      <c r="L457">
        <v>0</v>
      </c>
      <c r="M457">
        <v>0.01</v>
      </c>
      <c r="N457">
        <v>0</v>
      </c>
      <c r="O457" s="1">
        <v>5.3109433962264096E-3</v>
      </c>
      <c r="P457">
        <v>0</v>
      </c>
      <c r="Q457">
        <v>0.42</v>
      </c>
      <c r="R457">
        <v>0</v>
      </c>
      <c r="S457">
        <v>79.58</v>
      </c>
      <c r="T457">
        <f>0.5*'Worksheet1. Green Scenario EF'!U1326+0.5*'Worksheet1. Green Scenario EF'!U170</f>
        <v>0.23625000000000002</v>
      </c>
      <c r="U457">
        <f>0.5*'Worksheet1. Green Scenario EF'!V1326+0.5*'Worksheet1. Green Scenario EF'!V170</f>
        <v>0</v>
      </c>
      <c r="V457">
        <f>0.5*'Worksheet1. Green Scenario EF'!W1326+0.5*'Worksheet1. Green Scenario EF'!W170</f>
        <v>0.65249999999999997</v>
      </c>
      <c r="W457">
        <f>0.5*'Worksheet1. Green Scenario EF'!X1326+0.5*'Worksheet1. Green Scenario EF'!X170</f>
        <v>0</v>
      </c>
      <c r="X457">
        <f>0.5*'Worksheet1. Green Scenario EF'!Y1326+0.5*'Worksheet1. Green Scenario EF'!Y170</f>
        <v>0.34875</v>
      </c>
      <c r="Y457">
        <f>0.5*'Worksheet1. Green Scenario EF'!Z1326+0.5*'Worksheet1. Green Scenario EF'!Z170</f>
        <v>0</v>
      </c>
      <c r="Z457">
        <f>0.5*'Worksheet1. Green Scenario EF'!AA1326+0.5*'Worksheet1. Green Scenario EF'!AA170</f>
        <v>2.0249999999999997E-2</v>
      </c>
      <c r="AA457">
        <f>'Worksheet1. Green Scenario EF'!AB170*1+0*'Worksheet1. Green Scenario EF'!AB555</f>
        <v>0</v>
      </c>
      <c r="AB457" t="s">
        <v>36</v>
      </c>
      <c r="AC457" t="s">
        <v>36</v>
      </c>
      <c r="AD457" t="s">
        <v>36</v>
      </c>
      <c r="AE457" t="s">
        <v>36</v>
      </c>
      <c r="AF457" t="s">
        <v>36</v>
      </c>
      <c r="AG457" t="s">
        <v>36</v>
      </c>
    </row>
    <row r="458" spans="1:33" x14ac:dyDescent="0.25">
      <c r="A458" t="s">
        <v>34</v>
      </c>
      <c r="B458">
        <v>4</v>
      </c>
      <c r="C458">
        <v>50</v>
      </c>
      <c r="D458">
        <v>4</v>
      </c>
      <c r="E458" t="s">
        <v>37</v>
      </c>
      <c r="F458">
        <v>2</v>
      </c>
      <c r="G458">
        <v>2038</v>
      </c>
      <c r="H458">
        <v>49</v>
      </c>
      <c r="I458">
        <v>21.3</v>
      </c>
      <c r="J458">
        <v>0</v>
      </c>
      <c r="K458">
        <v>54.1</v>
      </c>
      <c r="L458">
        <v>0</v>
      </c>
      <c r="M458">
        <v>0.01</v>
      </c>
      <c r="N458">
        <v>0</v>
      </c>
      <c r="O458" s="1">
        <v>5.3109433962264096E-3</v>
      </c>
      <c r="P458">
        <v>0</v>
      </c>
      <c r="Q458">
        <v>0.42</v>
      </c>
      <c r="R458">
        <v>0</v>
      </c>
      <c r="S458">
        <v>79.58</v>
      </c>
      <c r="T458">
        <f>0.5*'Worksheet1. Green Scenario EF'!U1327+0.5*'Worksheet1. Green Scenario EF'!U171</f>
        <v>0.23625000000000002</v>
      </c>
      <c r="U458">
        <f>0.5*'Worksheet1. Green Scenario EF'!V1327+0.5*'Worksheet1. Green Scenario EF'!V171</f>
        <v>0</v>
      </c>
      <c r="V458">
        <f>0.5*'Worksheet1. Green Scenario EF'!W1327+0.5*'Worksheet1. Green Scenario EF'!W171</f>
        <v>0.65249999999999997</v>
      </c>
      <c r="W458">
        <f>0.5*'Worksheet1. Green Scenario EF'!X1327+0.5*'Worksheet1. Green Scenario EF'!X171</f>
        <v>0</v>
      </c>
      <c r="X458">
        <f>0.5*'Worksheet1. Green Scenario EF'!Y1327+0.5*'Worksheet1. Green Scenario EF'!Y171</f>
        <v>0.34875</v>
      </c>
      <c r="Y458">
        <f>0.5*'Worksheet1. Green Scenario EF'!Z1327+0.5*'Worksheet1. Green Scenario EF'!Z171</f>
        <v>0</v>
      </c>
      <c r="Z458">
        <f>0.5*'Worksheet1. Green Scenario EF'!AA1327+0.5*'Worksheet1. Green Scenario EF'!AA171</f>
        <v>2.0249999999999997E-2</v>
      </c>
      <c r="AA458">
        <f>'Worksheet1. Green Scenario EF'!AB171*1+0*'Worksheet1. Green Scenario EF'!AB556</f>
        <v>0</v>
      </c>
      <c r="AB458" t="s">
        <v>36</v>
      </c>
      <c r="AC458" t="s">
        <v>36</v>
      </c>
      <c r="AD458" t="s">
        <v>36</v>
      </c>
      <c r="AE458" t="s">
        <v>36</v>
      </c>
      <c r="AF458" t="s">
        <v>36</v>
      </c>
      <c r="AG458" t="s">
        <v>36</v>
      </c>
    </row>
    <row r="459" spans="1:33" x14ac:dyDescent="0.25">
      <c r="A459" t="s">
        <v>34</v>
      </c>
      <c r="B459">
        <v>4</v>
      </c>
      <c r="C459">
        <v>50</v>
      </c>
      <c r="D459">
        <v>4</v>
      </c>
      <c r="E459" t="s">
        <v>37</v>
      </c>
      <c r="F459">
        <v>2</v>
      </c>
      <c r="G459">
        <v>2039</v>
      </c>
      <c r="H459">
        <v>50</v>
      </c>
      <c r="I459">
        <v>21.3</v>
      </c>
      <c r="J459">
        <v>0</v>
      </c>
      <c r="K459">
        <v>54.1</v>
      </c>
      <c r="L459">
        <v>0</v>
      </c>
      <c r="M459">
        <v>0.01</v>
      </c>
      <c r="N459">
        <v>0</v>
      </c>
      <c r="O459" s="1">
        <v>5.3109433962264096E-3</v>
      </c>
      <c r="P459">
        <v>0</v>
      </c>
      <c r="Q459">
        <v>0.42</v>
      </c>
      <c r="R459">
        <v>0</v>
      </c>
      <c r="S459">
        <v>79.58</v>
      </c>
      <c r="T459">
        <f>0.5*'Worksheet1. Green Scenario EF'!U1328+0.5*'Worksheet1. Green Scenario EF'!U172</f>
        <v>0.23625000000000002</v>
      </c>
      <c r="U459">
        <f>0.5*'Worksheet1. Green Scenario EF'!V1328+0.5*'Worksheet1. Green Scenario EF'!V172</f>
        <v>0</v>
      </c>
      <c r="V459">
        <f>0.5*'Worksheet1. Green Scenario EF'!W1328+0.5*'Worksheet1. Green Scenario EF'!W172</f>
        <v>0.65249999999999997</v>
      </c>
      <c r="W459">
        <f>0.5*'Worksheet1. Green Scenario EF'!X1328+0.5*'Worksheet1. Green Scenario EF'!X172</f>
        <v>0</v>
      </c>
      <c r="X459">
        <f>0.5*'Worksheet1. Green Scenario EF'!Y1328+0.5*'Worksheet1. Green Scenario EF'!Y172</f>
        <v>0.34875</v>
      </c>
      <c r="Y459">
        <f>0.5*'Worksheet1. Green Scenario EF'!Z1328+0.5*'Worksheet1. Green Scenario EF'!Z172</f>
        <v>0</v>
      </c>
      <c r="Z459">
        <f>0.5*'Worksheet1. Green Scenario EF'!AA1328+0.5*'Worksheet1. Green Scenario EF'!AA172</f>
        <v>2.0249999999999997E-2</v>
      </c>
      <c r="AA459">
        <f>'Worksheet1. Green Scenario EF'!AB172*1+0*'Worksheet1. Green Scenario EF'!AB557</f>
        <v>0</v>
      </c>
      <c r="AB459" t="s">
        <v>36</v>
      </c>
      <c r="AC459" t="s">
        <v>36</v>
      </c>
      <c r="AD459" t="s">
        <v>36</v>
      </c>
      <c r="AE459" t="s">
        <v>36</v>
      </c>
      <c r="AF459" t="s">
        <v>36</v>
      </c>
      <c r="AG459" t="s">
        <v>36</v>
      </c>
    </row>
    <row r="460" spans="1:33" x14ac:dyDescent="0.25">
      <c r="A460" t="s">
        <v>34</v>
      </c>
      <c r="B460">
        <v>4</v>
      </c>
      <c r="C460">
        <v>50</v>
      </c>
      <c r="D460">
        <v>4</v>
      </c>
      <c r="E460" t="s">
        <v>37</v>
      </c>
      <c r="F460">
        <v>2</v>
      </c>
      <c r="G460">
        <v>2040</v>
      </c>
      <c r="H460">
        <v>51</v>
      </c>
      <c r="I460">
        <v>21.3</v>
      </c>
      <c r="J460">
        <v>0</v>
      </c>
      <c r="K460">
        <v>54.1</v>
      </c>
      <c r="L460">
        <v>0</v>
      </c>
      <c r="M460">
        <v>0.01</v>
      </c>
      <c r="N460">
        <v>0</v>
      </c>
      <c r="O460" s="1">
        <v>5.3109433962264096E-3</v>
      </c>
      <c r="P460">
        <v>0</v>
      </c>
      <c r="Q460">
        <v>0.42</v>
      </c>
      <c r="R460">
        <v>0</v>
      </c>
      <c r="S460">
        <v>79.58</v>
      </c>
      <c r="T460">
        <f>0.5*'Worksheet1. Green Scenario EF'!U1329+0.5*'Worksheet1. Green Scenario EF'!U173</f>
        <v>0.23625000000000002</v>
      </c>
      <c r="U460">
        <f>0.5*'Worksheet1. Green Scenario EF'!V1329+0.5*'Worksheet1. Green Scenario EF'!V173</f>
        <v>0</v>
      </c>
      <c r="V460">
        <f>0.5*'Worksheet1. Green Scenario EF'!W1329+0.5*'Worksheet1. Green Scenario EF'!W173</f>
        <v>0.65249999999999997</v>
      </c>
      <c r="W460">
        <f>0.5*'Worksheet1. Green Scenario EF'!X1329+0.5*'Worksheet1. Green Scenario EF'!X173</f>
        <v>0</v>
      </c>
      <c r="X460">
        <f>0.5*'Worksheet1. Green Scenario EF'!Y1329+0.5*'Worksheet1. Green Scenario EF'!Y173</f>
        <v>0.34875</v>
      </c>
      <c r="Y460">
        <f>0.5*'Worksheet1. Green Scenario EF'!Z1329+0.5*'Worksheet1. Green Scenario EF'!Z173</f>
        <v>0</v>
      </c>
      <c r="Z460">
        <f>0.5*'Worksheet1. Green Scenario EF'!AA1329+0.5*'Worksheet1. Green Scenario EF'!AA173</f>
        <v>2.0249999999999997E-2</v>
      </c>
      <c r="AA460">
        <f>'Worksheet1. Green Scenario EF'!AB173*1+0*'Worksheet1. Green Scenario EF'!AB558</f>
        <v>0</v>
      </c>
      <c r="AB460" t="s">
        <v>36</v>
      </c>
      <c r="AC460" t="s">
        <v>36</v>
      </c>
      <c r="AD460" t="s">
        <v>36</v>
      </c>
      <c r="AE460" t="s">
        <v>36</v>
      </c>
      <c r="AF460" t="s">
        <v>36</v>
      </c>
      <c r="AG460" t="s">
        <v>36</v>
      </c>
    </row>
    <row r="461" spans="1:33" x14ac:dyDescent="0.25">
      <c r="A461" t="s">
        <v>34</v>
      </c>
      <c r="B461">
        <v>4</v>
      </c>
      <c r="C461">
        <v>120</v>
      </c>
      <c r="D461">
        <v>5</v>
      </c>
      <c r="E461" t="s">
        <v>37</v>
      </c>
      <c r="F461">
        <v>2</v>
      </c>
      <c r="G461">
        <v>1990</v>
      </c>
      <c r="H461">
        <v>1</v>
      </c>
      <c r="I461">
        <v>21.3</v>
      </c>
      <c r="J461">
        <v>0</v>
      </c>
      <c r="K461">
        <v>54.1</v>
      </c>
      <c r="L461">
        <v>0</v>
      </c>
      <c r="M461">
        <v>0.01</v>
      </c>
      <c r="N461">
        <v>0</v>
      </c>
      <c r="O461" s="1">
        <v>7.7893836477987394E-2</v>
      </c>
      <c r="P461">
        <v>0</v>
      </c>
      <c r="Q461">
        <v>0.42</v>
      </c>
      <c r="R461">
        <v>0</v>
      </c>
      <c r="S461">
        <v>79.58</v>
      </c>
      <c r="T461">
        <v>0.56000000000000005</v>
      </c>
      <c r="U461">
        <v>0</v>
      </c>
      <c r="V461">
        <v>1.0900000000000001</v>
      </c>
      <c r="W461">
        <v>0</v>
      </c>
      <c r="X461">
        <v>0.57999999999999996</v>
      </c>
      <c r="Y461">
        <v>0</v>
      </c>
      <c r="Z461">
        <v>1.07</v>
      </c>
      <c r="AA461">
        <v>0</v>
      </c>
      <c r="AB461" t="s">
        <v>36</v>
      </c>
      <c r="AC461" t="s">
        <v>36</v>
      </c>
      <c r="AD461" t="s">
        <v>36</v>
      </c>
      <c r="AE461" t="s">
        <v>36</v>
      </c>
      <c r="AF461" t="s">
        <v>36</v>
      </c>
      <c r="AG461" t="s">
        <v>36</v>
      </c>
    </row>
    <row r="462" spans="1:33" x14ac:dyDescent="0.25">
      <c r="A462" t="s">
        <v>34</v>
      </c>
      <c r="B462">
        <v>4</v>
      </c>
      <c r="C462">
        <v>120</v>
      </c>
      <c r="D462">
        <v>5</v>
      </c>
      <c r="E462" t="s">
        <v>37</v>
      </c>
      <c r="F462">
        <v>2</v>
      </c>
      <c r="G462">
        <v>1991</v>
      </c>
      <c r="H462">
        <v>2</v>
      </c>
      <c r="I462">
        <v>21.3</v>
      </c>
      <c r="J462">
        <v>0</v>
      </c>
      <c r="K462">
        <v>54.1</v>
      </c>
      <c r="L462">
        <v>0</v>
      </c>
      <c r="M462">
        <v>0.01</v>
      </c>
      <c r="N462">
        <v>0</v>
      </c>
      <c r="O462" s="1">
        <v>5.3463496855345898E-2</v>
      </c>
      <c r="P462">
        <v>0</v>
      </c>
      <c r="Q462">
        <v>0.42</v>
      </c>
      <c r="R462">
        <v>0</v>
      </c>
      <c r="S462">
        <v>79.58</v>
      </c>
      <c r="T462">
        <v>0.56000000000000005</v>
      </c>
      <c r="U462">
        <v>0</v>
      </c>
      <c r="V462">
        <v>1.0900000000000001</v>
      </c>
      <c r="W462">
        <v>0</v>
      </c>
      <c r="X462">
        <v>0.57999999999999996</v>
      </c>
      <c r="Y462">
        <v>0</v>
      </c>
      <c r="Z462">
        <v>1.07</v>
      </c>
      <c r="AA462">
        <v>0</v>
      </c>
      <c r="AB462" t="s">
        <v>36</v>
      </c>
      <c r="AC462" t="s">
        <v>36</v>
      </c>
      <c r="AD462" t="s">
        <v>36</v>
      </c>
      <c r="AE462" t="s">
        <v>36</v>
      </c>
      <c r="AF462" t="s">
        <v>36</v>
      </c>
      <c r="AG462" t="s">
        <v>36</v>
      </c>
    </row>
    <row r="463" spans="1:33" x14ac:dyDescent="0.25">
      <c r="A463" t="s">
        <v>34</v>
      </c>
      <c r="B463">
        <v>4</v>
      </c>
      <c r="C463">
        <v>120</v>
      </c>
      <c r="D463">
        <v>5</v>
      </c>
      <c r="E463" t="s">
        <v>37</v>
      </c>
      <c r="F463">
        <v>2</v>
      </c>
      <c r="G463">
        <v>1992</v>
      </c>
      <c r="H463">
        <v>3</v>
      </c>
      <c r="I463">
        <v>21.3</v>
      </c>
      <c r="J463">
        <v>0</v>
      </c>
      <c r="K463">
        <v>54.1</v>
      </c>
      <c r="L463">
        <v>0</v>
      </c>
      <c r="M463">
        <v>0.01</v>
      </c>
      <c r="N463">
        <v>0</v>
      </c>
      <c r="O463" s="1">
        <v>5.3463496855345898E-2</v>
      </c>
      <c r="P463">
        <v>0</v>
      </c>
      <c r="Q463">
        <v>0.42</v>
      </c>
      <c r="R463">
        <v>0</v>
      </c>
      <c r="S463">
        <v>79.58</v>
      </c>
      <c r="T463">
        <v>0.56000000000000005</v>
      </c>
      <c r="U463">
        <v>0</v>
      </c>
      <c r="V463">
        <v>1.0900000000000001</v>
      </c>
      <c r="W463">
        <v>0</v>
      </c>
      <c r="X463">
        <v>0.57999999999999996</v>
      </c>
      <c r="Y463">
        <v>0</v>
      </c>
      <c r="Z463">
        <v>1.07</v>
      </c>
      <c r="AA463">
        <v>0</v>
      </c>
      <c r="AB463" t="s">
        <v>36</v>
      </c>
      <c r="AC463" t="s">
        <v>36</v>
      </c>
      <c r="AD463" t="s">
        <v>36</v>
      </c>
      <c r="AE463" t="s">
        <v>36</v>
      </c>
      <c r="AF463" t="s">
        <v>36</v>
      </c>
      <c r="AG463" t="s">
        <v>36</v>
      </c>
    </row>
    <row r="464" spans="1:33" x14ac:dyDescent="0.25">
      <c r="A464" t="s">
        <v>34</v>
      </c>
      <c r="B464">
        <v>4</v>
      </c>
      <c r="C464">
        <v>120</v>
      </c>
      <c r="D464">
        <v>5</v>
      </c>
      <c r="E464" t="s">
        <v>37</v>
      </c>
      <c r="F464">
        <v>2</v>
      </c>
      <c r="G464">
        <v>1993</v>
      </c>
      <c r="H464">
        <v>4</v>
      </c>
      <c r="I464">
        <v>21.3</v>
      </c>
      <c r="J464">
        <v>0</v>
      </c>
      <c r="K464">
        <v>54.1</v>
      </c>
      <c r="L464">
        <v>0</v>
      </c>
      <c r="M464">
        <v>0.01</v>
      </c>
      <c r="N464">
        <v>0</v>
      </c>
      <c r="O464" s="1">
        <v>5.3463496855345898E-2</v>
      </c>
      <c r="P464">
        <v>0</v>
      </c>
      <c r="Q464">
        <v>0.42</v>
      </c>
      <c r="R464">
        <v>0</v>
      </c>
      <c r="S464">
        <v>79.58</v>
      </c>
      <c r="T464">
        <v>0.56000000000000005</v>
      </c>
      <c r="U464">
        <v>0</v>
      </c>
      <c r="V464">
        <v>1.0900000000000001</v>
      </c>
      <c r="W464">
        <v>0</v>
      </c>
      <c r="X464">
        <v>0.57999999999999996</v>
      </c>
      <c r="Y464">
        <v>0</v>
      </c>
      <c r="Z464">
        <v>1.07</v>
      </c>
      <c r="AA464">
        <v>0</v>
      </c>
      <c r="AB464" t="s">
        <v>36</v>
      </c>
      <c r="AC464" t="s">
        <v>36</v>
      </c>
      <c r="AD464" t="s">
        <v>36</v>
      </c>
      <c r="AE464" t="s">
        <v>36</v>
      </c>
      <c r="AF464" t="s">
        <v>36</v>
      </c>
      <c r="AG464" t="s">
        <v>36</v>
      </c>
    </row>
    <row r="465" spans="1:33" x14ac:dyDescent="0.25">
      <c r="A465" t="s">
        <v>34</v>
      </c>
      <c r="B465">
        <v>4</v>
      </c>
      <c r="C465">
        <v>120</v>
      </c>
      <c r="D465">
        <v>5</v>
      </c>
      <c r="E465" t="s">
        <v>37</v>
      </c>
      <c r="F465">
        <v>2</v>
      </c>
      <c r="G465">
        <v>1994</v>
      </c>
      <c r="H465">
        <v>5</v>
      </c>
      <c r="I465">
        <v>21.3</v>
      </c>
      <c r="J465">
        <v>0</v>
      </c>
      <c r="K465">
        <v>54.1</v>
      </c>
      <c r="L465">
        <v>0</v>
      </c>
      <c r="M465">
        <v>0.01</v>
      </c>
      <c r="N465">
        <v>0</v>
      </c>
      <c r="O465" s="1">
        <v>5.3463496855345898E-2</v>
      </c>
      <c r="P465">
        <v>0</v>
      </c>
      <c r="Q465">
        <v>0.42</v>
      </c>
      <c r="R465">
        <v>0</v>
      </c>
      <c r="S465">
        <v>79.58</v>
      </c>
      <c r="T465">
        <v>0.56000000000000005</v>
      </c>
      <c r="U465">
        <v>0</v>
      </c>
      <c r="V465">
        <v>1.0900000000000001</v>
      </c>
      <c r="W465">
        <v>0</v>
      </c>
      <c r="X465">
        <v>0.57999999999999996</v>
      </c>
      <c r="Y465">
        <v>0</v>
      </c>
      <c r="Z465">
        <v>1.07</v>
      </c>
      <c r="AA465">
        <v>0</v>
      </c>
      <c r="AB465" t="s">
        <v>36</v>
      </c>
      <c r="AC465" t="s">
        <v>36</v>
      </c>
      <c r="AD465" t="s">
        <v>36</v>
      </c>
      <c r="AE465" t="s">
        <v>36</v>
      </c>
      <c r="AF465" t="s">
        <v>36</v>
      </c>
      <c r="AG465" t="s">
        <v>36</v>
      </c>
    </row>
    <row r="466" spans="1:33" x14ac:dyDescent="0.25">
      <c r="A466" t="s">
        <v>34</v>
      </c>
      <c r="B466">
        <v>4</v>
      </c>
      <c r="C466">
        <v>120</v>
      </c>
      <c r="D466">
        <v>5</v>
      </c>
      <c r="E466" t="s">
        <v>37</v>
      </c>
      <c r="F466">
        <v>2</v>
      </c>
      <c r="G466">
        <v>1995</v>
      </c>
      <c r="H466">
        <v>6</v>
      </c>
      <c r="I466">
        <v>21.3</v>
      </c>
      <c r="J466">
        <v>0</v>
      </c>
      <c r="K466">
        <v>54.1</v>
      </c>
      <c r="L466">
        <v>0</v>
      </c>
      <c r="M466">
        <v>0.01</v>
      </c>
      <c r="N466">
        <v>0</v>
      </c>
      <c r="O466" s="1">
        <v>5.3463496855345898E-2</v>
      </c>
      <c r="P466">
        <v>0</v>
      </c>
      <c r="Q466">
        <v>0.42</v>
      </c>
      <c r="R466">
        <v>0</v>
      </c>
      <c r="S466">
        <v>79.58</v>
      </c>
      <c r="T466">
        <v>0.56000000000000005</v>
      </c>
      <c r="U466">
        <v>0</v>
      </c>
      <c r="V466">
        <v>1.0900000000000001</v>
      </c>
      <c r="W466">
        <v>0</v>
      </c>
      <c r="X466">
        <v>0.57999999999999996</v>
      </c>
      <c r="Y466">
        <v>0</v>
      </c>
      <c r="Z466">
        <v>1.07</v>
      </c>
      <c r="AA466">
        <v>0</v>
      </c>
      <c r="AB466" t="s">
        <v>36</v>
      </c>
      <c r="AC466" t="s">
        <v>36</v>
      </c>
      <c r="AD466" t="s">
        <v>36</v>
      </c>
      <c r="AE466" t="s">
        <v>36</v>
      </c>
      <c r="AF466" t="s">
        <v>36</v>
      </c>
      <c r="AG466" t="s">
        <v>36</v>
      </c>
    </row>
    <row r="467" spans="1:33" x14ac:dyDescent="0.25">
      <c r="A467" t="s">
        <v>34</v>
      </c>
      <c r="B467">
        <v>4</v>
      </c>
      <c r="C467">
        <v>120</v>
      </c>
      <c r="D467">
        <v>5</v>
      </c>
      <c r="E467" t="s">
        <v>37</v>
      </c>
      <c r="F467">
        <v>2</v>
      </c>
      <c r="G467">
        <v>1996</v>
      </c>
      <c r="H467">
        <v>7</v>
      </c>
      <c r="I467">
        <v>21.3</v>
      </c>
      <c r="J467">
        <v>0</v>
      </c>
      <c r="K467">
        <v>54.1</v>
      </c>
      <c r="L467">
        <v>0</v>
      </c>
      <c r="M467">
        <v>0.01</v>
      </c>
      <c r="N467">
        <v>0</v>
      </c>
      <c r="O467" s="1">
        <v>7.0812578616352203E-3</v>
      </c>
      <c r="P467">
        <v>0</v>
      </c>
      <c r="Q467">
        <v>0.42</v>
      </c>
      <c r="R467">
        <v>0</v>
      </c>
      <c r="S467">
        <v>79.58</v>
      </c>
      <c r="T467">
        <v>0.56000000000000005</v>
      </c>
      <c r="U467">
        <v>0</v>
      </c>
      <c r="V467">
        <v>1.0900000000000001</v>
      </c>
      <c r="W467">
        <v>0</v>
      </c>
      <c r="X467">
        <v>0.57999999999999996</v>
      </c>
      <c r="Y467">
        <v>0</v>
      </c>
      <c r="Z467">
        <v>1.07</v>
      </c>
      <c r="AA467">
        <v>0</v>
      </c>
      <c r="AB467" t="s">
        <v>36</v>
      </c>
      <c r="AC467" t="s">
        <v>36</v>
      </c>
      <c r="AD467" t="s">
        <v>36</v>
      </c>
      <c r="AE467" t="s">
        <v>36</v>
      </c>
      <c r="AF467" t="s">
        <v>36</v>
      </c>
      <c r="AG467" t="s">
        <v>36</v>
      </c>
    </row>
    <row r="468" spans="1:33" x14ac:dyDescent="0.25">
      <c r="A468" t="s">
        <v>34</v>
      </c>
      <c r="B468">
        <v>4</v>
      </c>
      <c r="C468">
        <v>120</v>
      </c>
      <c r="D468">
        <v>5</v>
      </c>
      <c r="E468" t="s">
        <v>37</v>
      </c>
      <c r="F468">
        <v>2</v>
      </c>
      <c r="G468">
        <v>1997</v>
      </c>
      <c r="H468">
        <v>8</v>
      </c>
      <c r="I468">
        <v>21.3</v>
      </c>
      <c r="J468">
        <v>0</v>
      </c>
      <c r="K468">
        <v>54.1</v>
      </c>
      <c r="L468">
        <v>0</v>
      </c>
      <c r="M468">
        <v>0.01</v>
      </c>
      <c r="N468">
        <v>0</v>
      </c>
      <c r="O468" s="1">
        <v>5.3109433962264096E-3</v>
      </c>
      <c r="P468">
        <v>0</v>
      </c>
      <c r="Q468">
        <v>0.42</v>
      </c>
      <c r="R468">
        <v>0</v>
      </c>
      <c r="S468">
        <v>79.58</v>
      </c>
      <c r="T468">
        <v>0.56000000000000005</v>
      </c>
      <c r="U468">
        <v>0</v>
      </c>
      <c r="V468">
        <v>1.0900000000000001</v>
      </c>
      <c r="W468">
        <v>0</v>
      </c>
      <c r="X468">
        <v>0.57999999999999996</v>
      </c>
      <c r="Y468">
        <v>0</v>
      </c>
      <c r="Z468">
        <v>1.07</v>
      </c>
      <c r="AA468">
        <v>0</v>
      </c>
      <c r="AB468" t="s">
        <v>36</v>
      </c>
      <c r="AC468" t="s">
        <v>36</v>
      </c>
      <c r="AD468" t="s">
        <v>36</v>
      </c>
      <c r="AE468" t="s">
        <v>36</v>
      </c>
      <c r="AF468" t="s">
        <v>36</v>
      </c>
      <c r="AG468" t="s">
        <v>36</v>
      </c>
    </row>
    <row r="469" spans="1:33" x14ac:dyDescent="0.25">
      <c r="A469" t="s">
        <v>34</v>
      </c>
      <c r="B469">
        <v>4</v>
      </c>
      <c r="C469">
        <v>120</v>
      </c>
      <c r="D469">
        <v>5</v>
      </c>
      <c r="E469" t="s">
        <v>37</v>
      </c>
      <c r="F469">
        <v>2</v>
      </c>
      <c r="G469">
        <v>1998</v>
      </c>
      <c r="H469">
        <v>9</v>
      </c>
      <c r="I469">
        <v>21.3</v>
      </c>
      <c r="J469">
        <v>0</v>
      </c>
      <c r="K469">
        <v>54.1</v>
      </c>
      <c r="L469">
        <v>0</v>
      </c>
      <c r="M469">
        <v>0.01</v>
      </c>
      <c r="N469">
        <v>0</v>
      </c>
      <c r="O469" s="1">
        <v>5.3109433962264096E-3</v>
      </c>
      <c r="P469">
        <v>0</v>
      </c>
      <c r="Q469">
        <v>0.42</v>
      </c>
      <c r="R469">
        <v>0</v>
      </c>
      <c r="S469">
        <v>79.58</v>
      </c>
      <c r="T469">
        <v>0.56000000000000005</v>
      </c>
      <c r="U469">
        <v>0</v>
      </c>
      <c r="V469">
        <v>1.0900000000000001</v>
      </c>
      <c r="W469">
        <v>0</v>
      </c>
      <c r="X469">
        <v>0.57999999999999996</v>
      </c>
      <c r="Y469">
        <v>0</v>
      </c>
      <c r="Z469">
        <v>1.07</v>
      </c>
      <c r="AA469">
        <v>0</v>
      </c>
      <c r="AB469" t="s">
        <v>36</v>
      </c>
      <c r="AC469" t="s">
        <v>36</v>
      </c>
      <c r="AD469" t="s">
        <v>36</v>
      </c>
      <c r="AE469" t="s">
        <v>36</v>
      </c>
      <c r="AF469" t="s">
        <v>36</v>
      </c>
      <c r="AG469" t="s">
        <v>36</v>
      </c>
    </row>
    <row r="470" spans="1:33" x14ac:dyDescent="0.25">
      <c r="A470" t="s">
        <v>34</v>
      </c>
      <c r="B470">
        <v>4</v>
      </c>
      <c r="C470">
        <v>120</v>
      </c>
      <c r="D470">
        <v>5</v>
      </c>
      <c r="E470" t="s">
        <v>37</v>
      </c>
      <c r="F470">
        <v>2</v>
      </c>
      <c r="G470">
        <v>1999</v>
      </c>
      <c r="H470">
        <v>10</v>
      </c>
      <c r="I470">
        <v>21.3</v>
      </c>
      <c r="J470">
        <v>0</v>
      </c>
      <c r="K470">
        <v>54.1</v>
      </c>
      <c r="L470">
        <v>0</v>
      </c>
      <c r="M470">
        <v>0.01</v>
      </c>
      <c r="N470">
        <v>0</v>
      </c>
      <c r="O470" s="1">
        <v>5.3109433962264096E-3</v>
      </c>
      <c r="P470">
        <v>0</v>
      </c>
      <c r="Q470">
        <v>0.42</v>
      </c>
      <c r="R470">
        <v>0</v>
      </c>
      <c r="S470">
        <v>79.58</v>
      </c>
      <c r="T470">
        <v>0.56000000000000005</v>
      </c>
      <c r="U470">
        <v>0</v>
      </c>
      <c r="V470">
        <v>1.0900000000000001</v>
      </c>
      <c r="W470">
        <v>0</v>
      </c>
      <c r="X470">
        <v>0.57999999999999996</v>
      </c>
      <c r="Y470">
        <v>0</v>
      </c>
      <c r="Z470">
        <v>1.07</v>
      </c>
      <c r="AA470">
        <v>0</v>
      </c>
      <c r="AB470" t="s">
        <v>36</v>
      </c>
      <c r="AC470" t="s">
        <v>36</v>
      </c>
      <c r="AD470" t="s">
        <v>36</v>
      </c>
      <c r="AE470" t="s">
        <v>36</v>
      </c>
      <c r="AF470" t="s">
        <v>36</v>
      </c>
      <c r="AG470" t="s">
        <v>36</v>
      </c>
    </row>
    <row r="471" spans="1:33" x14ac:dyDescent="0.25">
      <c r="A471" t="s">
        <v>34</v>
      </c>
      <c r="B471">
        <v>4</v>
      </c>
      <c r="C471">
        <v>120</v>
      </c>
      <c r="D471">
        <v>5</v>
      </c>
      <c r="E471" t="s">
        <v>37</v>
      </c>
      <c r="F471">
        <v>2</v>
      </c>
      <c r="G471">
        <v>2000</v>
      </c>
      <c r="H471">
        <v>11</v>
      </c>
      <c r="I471">
        <v>21.3</v>
      </c>
      <c r="J471">
        <v>0</v>
      </c>
      <c r="K471">
        <v>54.1</v>
      </c>
      <c r="L471">
        <v>0</v>
      </c>
      <c r="M471">
        <v>0.01</v>
      </c>
      <c r="N471">
        <v>0</v>
      </c>
      <c r="O471" s="1">
        <v>5.3109433962264096E-3</v>
      </c>
      <c r="P471">
        <v>0</v>
      </c>
      <c r="Q471">
        <v>0.42</v>
      </c>
      <c r="R471">
        <v>0</v>
      </c>
      <c r="S471">
        <v>79.58</v>
      </c>
      <c r="T471">
        <v>0.56000000000000005</v>
      </c>
      <c r="U471">
        <v>0</v>
      </c>
      <c r="V471">
        <v>1.0900000000000001</v>
      </c>
      <c r="W471">
        <v>0</v>
      </c>
      <c r="X471">
        <v>0.57999999999999996</v>
      </c>
      <c r="Y471">
        <v>0</v>
      </c>
      <c r="Z471">
        <v>1.07</v>
      </c>
      <c r="AA471">
        <v>0</v>
      </c>
      <c r="AB471" t="s">
        <v>36</v>
      </c>
      <c r="AC471" t="s">
        <v>36</v>
      </c>
      <c r="AD471" t="s">
        <v>36</v>
      </c>
      <c r="AE471" t="s">
        <v>36</v>
      </c>
      <c r="AF471" t="s">
        <v>36</v>
      </c>
      <c r="AG471" t="s">
        <v>36</v>
      </c>
    </row>
    <row r="472" spans="1:33" x14ac:dyDescent="0.25">
      <c r="A472" t="s">
        <v>34</v>
      </c>
      <c r="B472">
        <v>4</v>
      </c>
      <c r="C472">
        <v>120</v>
      </c>
      <c r="D472">
        <v>5</v>
      </c>
      <c r="E472" t="s">
        <v>37</v>
      </c>
      <c r="F472">
        <v>2</v>
      </c>
      <c r="G472">
        <v>2001</v>
      </c>
      <c r="H472">
        <v>12</v>
      </c>
      <c r="I472">
        <v>21.3</v>
      </c>
      <c r="J472">
        <v>0</v>
      </c>
      <c r="K472">
        <v>54.1</v>
      </c>
      <c r="L472">
        <v>0</v>
      </c>
      <c r="M472">
        <v>0.01</v>
      </c>
      <c r="N472">
        <v>0</v>
      </c>
      <c r="O472" s="1">
        <v>5.3109433962264096E-3</v>
      </c>
      <c r="P472">
        <v>0</v>
      </c>
      <c r="Q472">
        <v>0.42</v>
      </c>
      <c r="R472">
        <v>0</v>
      </c>
      <c r="S472">
        <v>79.58</v>
      </c>
      <c r="T472">
        <v>0.56000000000000005</v>
      </c>
      <c r="U472">
        <v>0</v>
      </c>
      <c r="V472">
        <v>1.0900000000000001</v>
      </c>
      <c r="W472">
        <v>0</v>
      </c>
      <c r="X472">
        <v>0.57999999999999996</v>
      </c>
      <c r="Y472">
        <v>0</v>
      </c>
      <c r="Z472">
        <v>1.07</v>
      </c>
      <c r="AA472">
        <v>0</v>
      </c>
      <c r="AB472" t="s">
        <v>36</v>
      </c>
      <c r="AC472" t="s">
        <v>36</v>
      </c>
      <c r="AD472" t="s">
        <v>36</v>
      </c>
      <c r="AE472" t="s">
        <v>36</v>
      </c>
      <c r="AF472" t="s">
        <v>36</v>
      </c>
      <c r="AG472" t="s">
        <v>36</v>
      </c>
    </row>
    <row r="473" spans="1:33" x14ac:dyDescent="0.25">
      <c r="A473" t="s">
        <v>34</v>
      </c>
      <c r="B473">
        <v>4</v>
      </c>
      <c r="C473">
        <v>120</v>
      </c>
      <c r="D473">
        <v>5</v>
      </c>
      <c r="E473" t="s">
        <v>37</v>
      </c>
      <c r="F473">
        <v>2</v>
      </c>
      <c r="G473">
        <v>2002</v>
      </c>
      <c r="H473">
        <v>13</v>
      </c>
      <c r="I473">
        <v>21.3</v>
      </c>
      <c r="J473">
        <v>0</v>
      </c>
      <c r="K473">
        <v>54.1</v>
      </c>
      <c r="L473">
        <v>0</v>
      </c>
      <c r="M473">
        <v>0.01</v>
      </c>
      <c r="N473">
        <v>0</v>
      </c>
      <c r="O473" s="1">
        <v>5.3109433962264096E-3</v>
      </c>
      <c r="P473">
        <v>0</v>
      </c>
      <c r="Q473">
        <v>0.42</v>
      </c>
      <c r="R473">
        <v>0</v>
      </c>
      <c r="S473">
        <v>79.58</v>
      </c>
      <c r="T473">
        <v>0.56000000000000005</v>
      </c>
      <c r="U473">
        <v>0</v>
      </c>
      <c r="V473">
        <v>1.0900000000000001</v>
      </c>
      <c r="W473">
        <v>0</v>
      </c>
      <c r="X473">
        <v>0.57999999999999996</v>
      </c>
      <c r="Y473">
        <v>0</v>
      </c>
      <c r="Z473">
        <v>1.07</v>
      </c>
      <c r="AA473">
        <v>0</v>
      </c>
      <c r="AB473" t="s">
        <v>36</v>
      </c>
      <c r="AC473" t="s">
        <v>36</v>
      </c>
      <c r="AD473" t="s">
        <v>36</v>
      </c>
      <c r="AE473" t="s">
        <v>36</v>
      </c>
      <c r="AF473" t="s">
        <v>36</v>
      </c>
      <c r="AG473" t="s">
        <v>36</v>
      </c>
    </row>
    <row r="474" spans="1:33" x14ac:dyDescent="0.25">
      <c r="A474" t="s">
        <v>34</v>
      </c>
      <c r="B474">
        <v>4</v>
      </c>
      <c r="C474">
        <v>120</v>
      </c>
      <c r="D474">
        <v>5</v>
      </c>
      <c r="E474" t="s">
        <v>37</v>
      </c>
      <c r="F474">
        <v>2</v>
      </c>
      <c r="G474">
        <v>2003</v>
      </c>
      <c r="H474">
        <v>14</v>
      </c>
      <c r="I474">
        <v>21.3</v>
      </c>
      <c r="J474">
        <v>0</v>
      </c>
      <c r="K474">
        <v>54.1</v>
      </c>
      <c r="L474">
        <v>0</v>
      </c>
      <c r="M474">
        <v>0.01</v>
      </c>
      <c r="N474">
        <v>0</v>
      </c>
      <c r="O474" s="1">
        <v>5.3109433962264096E-3</v>
      </c>
      <c r="P474">
        <v>0</v>
      </c>
      <c r="Q474">
        <v>0.42</v>
      </c>
      <c r="R474">
        <v>0</v>
      </c>
      <c r="S474">
        <v>79.58</v>
      </c>
      <c r="T474">
        <v>0.56000000000000005</v>
      </c>
      <c r="U474">
        <v>0</v>
      </c>
      <c r="V474">
        <v>1.0900000000000001</v>
      </c>
      <c r="W474">
        <v>0</v>
      </c>
      <c r="X474">
        <v>0.57999999999999996</v>
      </c>
      <c r="Y474">
        <v>0</v>
      </c>
      <c r="Z474">
        <v>1.07</v>
      </c>
      <c r="AA474">
        <v>0</v>
      </c>
      <c r="AB474" t="s">
        <v>36</v>
      </c>
      <c r="AC474" t="s">
        <v>36</v>
      </c>
      <c r="AD474" t="s">
        <v>36</v>
      </c>
      <c r="AE474" t="s">
        <v>36</v>
      </c>
      <c r="AF474" t="s">
        <v>36</v>
      </c>
      <c r="AG474" t="s">
        <v>36</v>
      </c>
    </row>
    <row r="475" spans="1:33" x14ac:dyDescent="0.25">
      <c r="A475" t="s">
        <v>34</v>
      </c>
      <c r="B475">
        <v>4</v>
      </c>
      <c r="C475">
        <v>120</v>
      </c>
      <c r="D475">
        <v>5</v>
      </c>
      <c r="E475" t="s">
        <v>37</v>
      </c>
      <c r="F475">
        <v>2</v>
      </c>
      <c r="G475">
        <v>2004</v>
      </c>
      <c r="H475">
        <v>15</v>
      </c>
      <c r="I475">
        <v>21.3</v>
      </c>
      <c r="J475">
        <v>0</v>
      </c>
      <c r="K475">
        <v>54.1</v>
      </c>
      <c r="L475">
        <v>0</v>
      </c>
      <c r="M475">
        <v>0.01</v>
      </c>
      <c r="N475">
        <v>0</v>
      </c>
      <c r="O475" s="1">
        <v>5.3109433962264096E-3</v>
      </c>
      <c r="P475">
        <v>0</v>
      </c>
      <c r="Q475">
        <v>0.42</v>
      </c>
      <c r="R475">
        <v>0</v>
      </c>
      <c r="S475">
        <v>79.58</v>
      </c>
      <c r="T475">
        <v>0.56000000000000005</v>
      </c>
      <c r="U475">
        <v>0</v>
      </c>
      <c r="V475">
        <v>1.0900000000000001</v>
      </c>
      <c r="W475">
        <v>0</v>
      </c>
      <c r="X475">
        <v>0.57999999999999996</v>
      </c>
      <c r="Y475">
        <v>0</v>
      </c>
      <c r="Z475">
        <v>1.07</v>
      </c>
      <c r="AA475">
        <v>0</v>
      </c>
      <c r="AB475" t="s">
        <v>36</v>
      </c>
      <c r="AC475" t="s">
        <v>36</v>
      </c>
      <c r="AD475" t="s">
        <v>36</v>
      </c>
      <c r="AE475" t="s">
        <v>36</v>
      </c>
      <c r="AF475" t="s">
        <v>36</v>
      </c>
      <c r="AG475" t="s">
        <v>36</v>
      </c>
    </row>
    <row r="476" spans="1:33" x14ac:dyDescent="0.25">
      <c r="A476" t="s">
        <v>34</v>
      </c>
      <c r="B476">
        <v>4</v>
      </c>
      <c r="C476">
        <v>120</v>
      </c>
      <c r="D476">
        <v>5</v>
      </c>
      <c r="E476" t="s">
        <v>37</v>
      </c>
      <c r="F476">
        <v>2</v>
      </c>
      <c r="G476">
        <v>2005</v>
      </c>
      <c r="H476">
        <v>16</v>
      </c>
      <c r="I476">
        <v>21.3</v>
      </c>
      <c r="J476">
        <v>0</v>
      </c>
      <c r="K476">
        <v>54.1</v>
      </c>
      <c r="L476">
        <v>0</v>
      </c>
      <c r="M476">
        <v>0.01</v>
      </c>
      <c r="N476">
        <v>0</v>
      </c>
      <c r="O476" s="1">
        <v>5.3109433962264096E-3</v>
      </c>
      <c r="P476">
        <v>0</v>
      </c>
      <c r="Q476">
        <v>0.42</v>
      </c>
      <c r="R476">
        <v>0</v>
      </c>
      <c r="S476">
        <v>79.58</v>
      </c>
      <c r="T476">
        <v>0.56000000000000005</v>
      </c>
      <c r="U476">
        <v>0</v>
      </c>
      <c r="V476">
        <v>1.0900000000000001</v>
      </c>
      <c r="W476">
        <v>0</v>
      </c>
      <c r="X476">
        <v>0.57999999999999996</v>
      </c>
      <c r="Y476">
        <v>0</v>
      </c>
      <c r="Z476">
        <v>1.07</v>
      </c>
      <c r="AA476">
        <v>0</v>
      </c>
      <c r="AB476" t="s">
        <v>36</v>
      </c>
      <c r="AC476" t="s">
        <v>36</v>
      </c>
      <c r="AD476" t="s">
        <v>36</v>
      </c>
      <c r="AE476" t="s">
        <v>36</v>
      </c>
      <c r="AF476" t="s">
        <v>36</v>
      </c>
      <c r="AG476" t="s">
        <v>36</v>
      </c>
    </row>
    <row r="477" spans="1:33" x14ac:dyDescent="0.25">
      <c r="A477" t="s">
        <v>34</v>
      </c>
      <c r="B477">
        <v>4</v>
      </c>
      <c r="C477">
        <v>120</v>
      </c>
      <c r="D477">
        <v>5</v>
      </c>
      <c r="E477" t="s">
        <v>37</v>
      </c>
      <c r="F477">
        <v>2</v>
      </c>
      <c r="G477">
        <v>2006</v>
      </c>
      <c r="H477">
        <v>17</v>
      </c>
      <c r="I477">
        <v>21.3</v>
      </c>
      <c r="J477">
        <v>0</v>
      </c>
      <c r="K477">
        <v>54.1</v>
      </c>
      <c r="L477">
        <v>0</v>
      </c>
      <c r="M477">
        <v>0.01</v>
      </c>
      <c r="N477">
        <v>0</v>
      </c>
      <c r="O477" s="1">
        <v>5.3109433962264096E-3</v>
      </c>
      <c r="P477">
        <v>0</v>
      </c>
      <c r="Q477">
        <v>0.42</v>
      </c>
      <c r="R477">
        <v>0</v>
      </c>
      <c r="S477">
        <v>79.58</v>
      </c>
      <c r="T477">
        <v>0.56000000000000005</v>
      </c>
      <c r="U477">
        <v>0</v>
      </c>
      <c r="V477">
        <v>1.0900000000000001</v>
      </c>
      <c r="W477">
        <v>0</v>
      </c>
      <c r="X477">
        <v>0.57999999999999996</v>
      </c>
      <c r="Y477">
        <v>0</v>
      </c>
      <c r="Z477">
        <v>1.07</v>
      </c>
      <c r="AA477">
        <v>0</v>
      </c>
      <c r="AB477" t="s">
        <v>36</v>
      </c>
      <c r="AC477" t="s">
        <v>36</v>
      </c>
      <c r="AD477" t="s">
        <v>36</v>
      </c>
      <c r="AE477" t="s">
        <v>36</v>
      </c>
      <c r="AF477" t="s">
        <v>36</v>
      </c>
      <c r="AG477" t="s">
        <v>36</v>
      </c>
    </row>
    <row r="478" spans="1:33" x14ac:dyDescent="0.25">
      <c r="A478" t="s">
        <v>34</v>
      </c>
      <c r="B478">
        <v>4</v>
      </c>
      <c r="C478">
        <v>120</v>
      </c>
      <c r="D478">
        <v>5</v>
      </c>
      <c r="E478" t="s">
        <v>37</v>
      </c>
      <c r="F478">
        <v>2</v>
      </c>
      <c r="G478">
        <v>2007</v>
      </c>
      <c r="H478">
        <v>18</v>
      </c>
      <c r="I478">
        <v>21.3</v>
      </c>
      <c r="J478">
        <v>0</v>
      </c>
      <c r="K478">
        <v>54.1</v>
      </c>
      <c r="L478">
        <v>0</v>
      </c>
      <c r="M478">
        <v>0.01</v>
      </c>
      <c r="N478">
        <v>0</v>
      </c>
      <c r="O478" s="1">
        <v>5.3109433962264096E-3</v>
      </c>
      <c r="P478">
        <v>0</v>
      </c>
      <c r="Q478">
        <v>0.42</v>
      </c>
      <c r="R478">
        <v>0</v>
      </c>
      <c r="S478">
        <v>79.58</v>
      </c>
      <c r="T478">
        <v>0.56000000000000005</v>
      </c>
      <c r="U478">
        <v>0</v>
      </c>
      <c r="V478">
        <v>1.0900000000000001</v>
      </c>
      <c r="W478">
        <v>0</v>
      </c>
      <c r="X478">
        <v>0.57999999999999996</v>
      </c>
      <c r="Y478">
        <v>0</v>
      </c>
      <c r="Z478">
        <v>1.07</v>
      </c>
      <c r="AA478">
        <v>0</v>
      </c>
      <c r="AB478" t="s">
        <v>36</v>
      </c>
      <c r="AC478" t="s">
        <v>36</v>
      </c>
      <c r="AD478" t="s">
        <v>36</v>
      </c>
      <c r="AE478" t="s">
        <v>36</v>
      </c>
      <c r="AF478" t="s">
        <v>36</v>
      </c>
      <c r="AG478" t="s">
        <v>36</v>
      </c>
    </row>
    <row r="479" spans="1:33" x14ac:dyDescent="0.25">
      <c r="A479" t="s">
        <v>34</v>
      </c>
      <c r="B479">
        <v>4</v>
      </c>
      <c r="C479">
        <v>120</v>
      </c>
      <c r="D479">
        <v>5</v>
      </c>
      <c r="E479" t="s">
        <v>37</v>
      </c>
      <c r="F479">
        <v>2</v>
      </c>
      <c r="G479">
        <v>2008</v>
      </c>
      <c r="H479">
        <v>19</v>
      </c>
      <c r="I479">
        <v>21.3</v>
      </c>
      <c r="J479">
        <v>0</v>
      </c>
      <c r="K479">
        <v>54.1</v>
      </c>
      <c r="L479">
        <v>0</v>
      </c>
      <c r="M479">
        <v>0.01</v>
      </c>
      <c r="N479">
        <v>0</v>
      </c>
      <c r="O479" s="1">
        <v>5.3109433962264096E-3</v>
      </c>
      <c r="P479">
        <v>0</v>
      </c>
      <c r="Q479">
        <v>0.42</v>
      </c>
      <c r="R479">
        <v>0</v>
      </c>
      <c r="S479">
        <v>79.58</v>
      </c>
      <c r="T479">
        <v>0.42</v>
      </c>
      <c r="U479">
        <v>0</v>
      </c>
      <c r="V479">
        <v>1.0900000000000001</v>
      </c>
      <c r="W479">
        <v>0</v>
      </c>
      <c r="X479">
        <v>0.57999999999999996</v>
      </c>
      <c r="Y479">
        <v>0</v>
      </c>
      <c r="Z479">
        <v>0.81</v>
      </c>
      <c r="AA479">
        <v>0</v>
      </c>
      <c r="AB479" t="s">
        <v>36</v>
      </c>
      <c r="AC479" t="s">
        <v>36</v>
      </c>
      <c r="AD479" t="s">
        <v>36</v>
      </c>
      <c r="AE479" t="s">
        <v>36</v>
      </c>
      <c r="AF479" t="s">
        <v>36</v>
      </c>
      <c r="AG479" t="s">
        <v>36</v>
      </c>
    </row>
    <row r="480" spans="1:33" x14ac:dyDescent="0.25">
      <c r="A480" t="s">
        <v>34</v>
      </c>
      <c r="B480">
        <v>4</v>
      </c>
      <c r="C480">
        <v>120</v>
      </c>
      <c r="D480">
        <v>5</v>
      </c>
      <c r="E480" t="s">
        <v>37</v>
      </c>
      <c r="F480">
        <v>2</v>
      </c>
      <c r="G480">
        <v>2009</v>
      </c>
      <c r="H480">
        <v>20</v>
      </c>
      <c r="I480">
        <v>21.3</v>
      </c>
      <c r="J480">
        <v>0</v>
      </c>
      <c r="K480">
        <v>54.1</v>
      </c>
      <c r="L480">
        <v>0</v>
      </c>
      <c r="M480">
        <v>0.01</v>
      </c>
      <c r="N480">
        <v>0</v>
      </c>
      <c r="O480" s="1">
        <v>5.3109433962264096E-3</v>
      </c>
      <c r="P480">
        <v>0</v>
      </c>
      <c r="Q480">
        <v>0.42</v>
      </c>
      <c r="R480">
        <v>0</v>
      </c>
      <c r="S480">
        <v>79.58</v>
      </c>
      <c r="T480">
        <v>0.42</v>
      </c>
      <c r="U480">
        <v>0</v>
      </c>
      <c r="V480">
        <v>1.0900000000000001</v>
      </c>
      <c r="W480">
        <v>0</v>
      </c>
      <c r="X480">
        <v>0.57999999999999996</v>
      </c>
      <c r="Y480">
        <v>0</v>
      </c>
      <c r="Z480">
        <v>0.81</v>
      </c>
      <c r="AA480">
        <v>0</v>
      </c>
      <c r="AB480" t="s">
        <v>36</v>
      </c>
      <c r="AC480" t="s">
        <v>36</v>
      </c>
      <c r="AD480" t="s">
        <v>36</v>
      </c>
      <c r="AE480" t="s">
        <v>36</v>
      </c>
      <c r="AF480" t="s">
        <v>36</v>
      </c>
      <c r="AG480" t="s">
        <v>36</v>
      </c>
    </row>
    <row r="481" spans="1:33" x14ac:dyDescent="0.25">
      <c r="A481" t="s">
        <v>34</v>
      </c>
      <c r="B481">
        <v>4</v>
      </c>
      <c r="C481">
        <v>120</v>
      </c>
      <c r="D481">
        <v>5</v>
      </c>
      <c r="E481" t="s">
        <v>37</v>
      </c>
      <c r="F481">
        <v>2</v>
      </c>
      <c r="G481">
        <v>2010</v>
      </c>
      <c r="H481">
        <v>21</v>
      </c>
      <c r="I481">
        <v>21.3</v>
      </c>
      <c r="J481">
        <v>0</v>
      </c>
      <c r="K481">
        <v>54.1</v>
      </c>
      <c r="L481">
        <v>0</v>
      </c>
      <c r="M481">
        <v>0.01</v>
      </c>
      <c r="N481">
        <v>0</v>
      </c>
      <c r="O481" s="1">
        <v>5.3109433962264096E-3</v>
      </c>
      <c r="P481">
        <v>0</v>
      </c>
      <c r="Q481">
        <v>0.42</v>
      </c>
      <c r="R481">
        <v>0</v>
      </c>
      <c r="S481">
        <v>79.58</v>
      </c>
      <c r="T481">
        <v>0.42</v>
      </c>
      <c r="U481">
        <v>0</v>
      </c>
      <c r="V481">
        <v>1.0900000000000001</v>
      </c>
      <c r="W481">
        <v>0</v>
      </c>
      <c r="X481">
        <v>0.57999999999999996</v>
      </c>
      <c r="Y481">
        <v>0</v>
      </c>
      <c r="Z481">
        <v>0.81</v>
      </c>
      <c r="AA481">
        <v>0</v>
      </c>
      <c r="AB481" t="s">
        <v>36</v>
      </c>
      <c r="AC481" t="s">
        <v>36</v>
      </c>
      <c r="AD481" t="s">
        <v>36</v>
      </c>
      <c r="AE481" t="s">
        <v>36</v>
      </c>
      <c r="AF481" t="s">
        <v>36</v>
      </c>
      <c r="AG481" t="s">
        <v>36</v>
      </c>
    </row>
    <row r="482" spans="1:33" x14ac:dyDescent="0.25">
      <c r="A482" t="s">
        <v>34</v>
      </c>
      <c r="B482">
        <v>4</v>
      </c>
      <c r="C482">
        <v>120</v>
      </c>
      <c r="D482">
        <v>5</v>
      </c>
      <c r="E482" t="s">
        <v>37</v>
      </c>
      <c r="F482">
        <v>2</v>
      </c>
      <c r="G482">
        <v>2011</v>
      </c>
      <c r="H482">
        <v>22</v>
      </c>
      <c r="I482">
        <v>21.3</v>
      </c>
      <c r="J482">
        <v>0</v>
      </c>
      <c r="K482">
        <v>54.1</v>
      </c>
      <c r="L482">
        <v>0</v>
      </c>
      <c r="M482">
        <v>0.01</v>
      </c>
      <c r="N482">
        <v>0</v>
      </c>
      <c r="O482" s="1">
        <v>5.3109433962264096E-3</v>
      </c>
      <c r="P482">
        <v>0</v>
      </c>
      <c r="Q482">
        <v>0.42</v>
      </c>
      <c r="R482">
        <v>0</v>
      </c>
      <c r="S482">
        <v>79.58</v>
      </c>
      <c r="T482">
        <v>0.42</v>
      </c>
      <c r="U482">
        <v>0</v>
      </c>
      <c r="V482">
        <v>1.0900000000000001</v>
      </c>
      <c r="W482">
        <v>0</v>
      </c>
      <c r="X482">
        <v>0.57999999999999996</v>
      </c>
      <c r="Y482">
        <v>0</v>
      </c>
      <c r="Z482">
        <v>0.81</v>
      </c>
      <c r="AA482">
        <v>0</v>
      </c>
      <c r="AB482" t="s">
        <v>36</v>
      </c>
      <c r="AC482" t="s">
        <v>36</v>
      </c>
      <c r="AD482" t="s">
        <v>36</v>
      </c>
      <c r="AE482" t="s">
        <v>36</v>
      </c>
      <c r="AF482" t="s">
        <v>36</v>
      </c>
      <c r="AG482" t="s">
        <v>36</v>
      </c>
    </row>
    <row r="483" spans="1:33" x14ac:dyDescent="0.25">
      <c r="A483" t="s">
        <v>34</v>
      </c>
      <c r="B483">
        <v>4</v>
      </c>
      <c r="C483">
        <v>120</v>
      </c>
      <c r="D483">
        <v>5</v>
      </c>
      <c r="E483" t="s">
        <v>37</v>
      </c>
      <c r="F483">
        <v>2</v>
      </c>
      <c r="G483">
        <v>2012</v>
      </c>
      <c r="H483">
        <v>23</v>
      </c>
      <c r="I483">
        <v>21.3</v>
      </c>
      <c r="J483">
        <v>0</v>
      </c>
      <c r="K483">
        <v>54.1</v>
      </c>
      <c r="L483">
        <v>0</v>
      </c>
      <c r="M483">
        <v>0.01</v>
      </c>
      <c r="N483">
        <v>0</v>
      </c>
      <c r="O483" s="1">
        <v>5.3109433962264096E-3</v>
      </c>
      <c r="P483">
        <v>0</v>
      </c>
      <c r="Q483">
        <v>0.42</v>
      </c>
      <c r="R483">
        <v>0</v>
      </c>
      <c r="S483">
        <v>79.58</v>
      </c>
      <c r="T483">
        <v>0.42</v>
      </c>
      <c r="U483">
        <v>0</v>
      </c>
      <c r="V483">
        <v>1.0900000000000001</v>
      </c>
      <c r="W483">
        <v>0</v>
      </c>
      <c r="X483">
        <v>0.57999999999999996</v>
      </c>
      <c r="Y483">
        <v>0</v>
      </c>
      <c r="Z483">
        <v>0.81</v>
      </c>
      <c r="AA483">
        <v>0</v>
      </c>
      <c r="AB483" t="s">
        <v>36</v>
      </c>
      <c r="AC483" t="s">
        <v>36</v>
      </c>
      <c r="AD483" t="s">
        <v>36</v>
      </c>
      <c r="AE483" t="s">
        <v>36</v>
      </c>
      <c r="AF483" t="s">
        <v>36</v>
      </c>
      <c r="AG483" t="s">
        <v>36</v>
      </c>
    </row>
    <row r="484" spans="1:33" x14ac:dyDescent="0.25">
      <c r="A484" t="s">
        <v>34</v>
      </c>
      <c r="B484">
        <v>4</v>
      </c>
      <c r="C484">
        <v>120</v>
      </c>
      <c r="D484">
        <v>5</v>
      </c>
      <c r="E484" t="s">
        <v>37</v>
      </c>
      <c r="F484">
        <v>2</v>
      </c>
      <c r="G484">
        <v>2013</v>
      </c>
      <c r="H484">
        <v>24</v>
      </c>
      <c r="I484">
        <v>21.3</v>
      </c>
      <c r="J484">
        <v>0</v>
      </c>
      <c r="K484">
        <v>54.1</v>
      </c>
      <c r="L484">
        <v>0</v>
      </c>
      <c r="M484">
        <v>0.01</v>
      </c>
      <c r="N484">
        <v>0</v>
      </c>
      <c r="O484" s="1">
        <v>5.3109433962264096E-3</v>
      </c>
      <c r="P484">
        <v>0</v>
      </c>
      <c r="Q484">
        <v>0.42</v>
      </c>
      <c r="R484">
        <v>0</v>
      </c>
      <c r="S484">
        <v>79.58</v>
      </c>
      <c r="T484">
        <v>0.42</v>
      </c>
      <c r="U484">
        <v>0</v>
      </c>
      <c r="V484">
        <v>1.0900000000000001</v>
      </c>
      <c r="W484">
        <v>0</v>
      </c>
      <c r="X484">
        <v>0.57999999999999996</v>
      </c>
      <c r="Y484">
        <v>0</v>
      </c>
      <c r="Z484">
        <v>0.81</v>
      </c>
      <c r="AA484">
        <v>0</v>
      </c>
      <c r="AB484" t="s">
        <v>36</v>
      </c>
      <c r="AC484" t="s">
        <v>36</v>
      </c>
      <c r="AD484" t="s">
        <v>36</v>
      </c>
      <c r="AE484" t="s">
        <v>36</v>
      </c>
      <c r="AF484" t="s">
        <v>36</v>
      </c>
      <c r="AG484" t="s">
        <v>36</v>
      </c>
    </row>
    <row r="485" spans="1:33" x14ac:dyDescent="0.25">
      <c r="A485" t="s">
        <v>34</v>
      </c>
      <c r="B485">
        <v>4</v>
      </c>
      <c r="C485">
        <v>120</v>
      </c>
      <c r="D485">
        <v>5</v>
      </c>
      <c r="E485" t="s">
        <v>37</v>
      </c>
      <c r="F485">
        <v>2</v>
      </c>
      <c r="G485">
        <v>2014</v>
      </c>
      <c r="H485">
        <v>25</v>
      </c>
      <c r="I485">
        <v>21.3</v>
      </c>
      <c r="J485">
        <v>0</v>
      </c>
      <c r="K485">
        <v>54.1</v>
      </c>
      <c r="L485">
        <v>0</v>
      </c>
      <c r="M485">
        <v>0.01</v>
      </c>
      <c r="N485">
        <v>0</v>
      </c>
      <c r="O485" s="1">
        <v>5.3109433962264096E-3</v>
      </c>
      <c r="P485">
        <v>0</v>
      </c>
      <c r="Q485">
        <v>0.42</v>
      </c>
      <c r="R485">
        <v>0</v>
      </c>
      <c r="S485">
        <v>79.58</v>
      </c>
      <c r="T485">
        <v>0.42</v>
      </c>
      <c r="U485">
        <v>0</v>
      </c>
      <c r="V485">
        <v>1.0900000000000001</v>
      </c>
      <c r="W485">
        <v>0</v>
      </c>
      <c r="X485">
        <v>0.57999999999999996</v>
      </c>
      <c r="Y485">
        <v>0</v>
      </c>
      <c r="Z485">
        <v>0.81</v>
      </c>
      <c r="AA485">
        <v>0</v>
      </c>
      <c r="AB485" t="s">
        <v>36</v>
      </c>
      <c r="AC485" t="s">
        <v>36</v>
      </c>
      <c r="AD485" t="s">
        <v>36</v>
      </c>
      <c r="AE485" t="s">
        <v>36</v>
      </c>
      <c r="AF485" t="s">
        <v>36</v>
      </c>
      <c r="AG485" t="s">
        <v>36</v>
      </c>
    </row>
    <row r="486" spans="1:33" x14ac:dyDescent="0.25">
      <c r="A486" t="s">
        <v>34</v>
      </c>
      <c r="B486">
        <v>4</v>
      </c>
      <c r="C486">
        <v>120</v>
      </c>
      <c r="D486">
        <v>5</v>
      </c>
      <c r="E486" t="s">
        <v>37</v>
      </c>
      <c r="F486">
        <v>2</v>
      </c>
      <c r="G486">
        <v>2015</v>
      </c>
      <c r="H486">
        <v>26</v>
      </c>
      <c r="I486">
        <v>21.3</v>
      </c>
      <c r="J486">
        <v>0</v>
      </c>
      <c r="K486">
        <v>54.1</v>
      </c>
      <c r="L486">
        <v>0</v>
      </c>
      <c r="M486">
        <v>0.01</v>
      </c>
      <c r="N486">
        <v>0</v>
      </c>
      <c r="O486" s="1">
        <v>5.3109433962264096E-3</v>
      </c>
      <c r="P486">
        <v>0</v>
      </c>
      <c r="Q486">
        <v>0.42</v>
      </c>
      <c r="R486">
        <v>0</v>
      </c>
      <c r="S486">
        <v>79.58</v>
      </c>
      <c r="T486">
        <v>0.42</v>
      </c>
      <c r="U486">
        <v>0</v>
      </c>
      <c r="V486">
        <v>1.0900000000000001</v>
      </c>
      <c r="W486">
        <v>0</v>
      </c>
      <c r="X486">
        <v>0.57999999999999996</v>
      </c>
      <c r="Y486">
        <v>0</v>
      </c>
      <c r="Z486">
        <v>0.81</v>
      </c>
      <c r="AA486">
        <v>0</v>
      </c>
      <c r="AB486" t="s">
        <v>36</v>
      </c>
      <c r="AC486" t="s">
        <v>36</v>
      </c>
      <c r="AD486" t="s">
        <v>36</v>
      </c>
      <c r="AE486" t="s">
        <v>36</v>
      </c>
      <c r="AF486" t="s">
        <v>36</v>
      </c>
      <c r="AG486" t="s">
        <v>36</v>
      </c>
    </row>
    <row r="487" spans="1:33" x14ac:dyDescent="0.25">
      <c r="A487" t="s">
        <v>34</v>
      </c>
      <c r="B487">
        <v>4</v>
      </c>
      <c r="C487">
        <v>120</v>
      </c>
      <c r="D487">
        <v>5</v>
      </c>
      <c r="E487" t="s">
        <v>37</v>
      </c>
      <c r="F487">
        <v>2</v>
      </c>
      <c r="G487">
        <v>2016</v>
      </c>
      <c r="H487">
        <v>27</v>
      </c>
      <c r="I487">
        <v>21.3</v>
      </c>
      <c r="J487">
        <v>0</v>
      </c>
      <c r="K487">
        <v>54.1</v>
      </c>
      <c r="L487">
        <v>0</v>
      </c>
      <c r="M487">
        <v>0.01</v>
      </c>
      <c r="N487">
        <v>0</v>
      </c>
      <c r="O487" s="1">
        <v>5.3109433962264096E-3</v>
      </c>
      <c r="P487">
        <v>0</v>
      </c>
      <c r="Q487">
        <v>0.42</v>
      </c>
      <c r="R487">
        <v>0</v>
      </c>
      <c r="S487">
        <v>79.58</v>
      </c>
      <c r="T487">
        <v>0.42</v>
      </c>
      <c r="U487">
        <v>0</v>
      </c>
      <c r="V487">
        <v>1.0900000000000001</v>
      </c>
      <c r="W487">
        <v>0</v>
      </c>
      <c r="X487">
        <v>0.57999999999999996</v>
      </c>
      <c r="Y487">
        <v>0</v>
      </c>
      <c r="Z487">
        <v>0.81</v>
      </c>
      <c r="AA487">
        <v>0</v>
      </c>
      <c r="AB487" t="s">
        <v>36</v>
      </c>
      <c r="AC487" t="s">
        <v>36</v>
      </c>
      <c r="AD487" t="s">
        <v>36</v>
      </c>
      <c r="AE487" t="s">
        <v>36</v>
      </c>
      <c r="AF487" t="s">
        <v>36</v>
      </c>
      <c r="AG487" t="s">
        <v>36</v>
      </c>
    </row>
    <row r="488" spans="1:33" x14ac:dyDescent="0.25">
      <c r="A488" t="s">
        <v>34</v>
      </c>
      <c r="B488">
        <v>4</v>
      </c>
      <c r="C488">
        <v>120</v>
      </c>
      <c r="D488">
        <v>5</v>
      </c>
      <c r="E488" t="s">
        <v>37</v>
      </c>
      <c r="F488">
        <v>2</v>
      </c>
      <c r="G488">
        <v>2017</v>
      </c>
      <c r="H488">
        <v>28</v>
      </c>
      <c r="I488">
        <v>21.3</v>
      </c>
      <c r="J488">
        <v>0</v>
      </c>
      <c r="K488">
        <v>54.1</v>
      </c>
      <c r="L488">
        <v>0</v>
      </c>
      <c r="M488">
        <v>0.01</v>
      </c>
      <c r="N488">
        <v>0</v>
      </c>
      <c r="O488" s="1">
        <v>5.3109433962264096E-3</v>
      </c>
      <c r="P488">
        <v>0</v>
      </c>
      <c r="Q488">
        <v>0.42</v>
      </c>
      <c r="R488">
        <v>0</v>
      </c>
      <c r="S488">
        <v>79.58</v>
      </c>
      <c r="T488">
        <v>0.42</v>
      </c>
      <c r="U488">
        <v>0</v>
      </c>
      <c r="V488">
        <v>1.0900000000000001</v>
      </c>
      <c r="W488">
        <v>0</v>
      </c>
      <c r="X488">
        <v>0.57999999999999996</v>
      </c>
      <c r="Y488">
        <v>0</v>
      </c>
      <c r="Z488">
        <v>0.81</v>
      </c>
      <c r="AA488">
        <v>0</v>
      </c>
      <c r="AB488" t="s">
        <v>36</v>
      </c>
      <c r="AC488" t="s">
        <v>36</v>
      </c>
      <c r="AD488" t="s">
        <v>36</v>
      </c>
      <c r="AE488" t="s">
        <v>36</v>
      </c>
      <c r="AF488" t="s">
        <v>36</v>
      </c>
      <c r="AG488" t="s">
        <v>36</v>
      </c>
    </row>
    <row r="489" spans="1:33" x14ac:dyDescent="0.25">
      <c r="A489" t="s">
        <v>34</v>
      </c>
      <c r="B489">
        <v>4</v>
      </c>
      <c r="C489">
        <v>120</v>
      </c>
      <c r="D489">
        <v>5</v>
      </c>
      <c r="E489" t="s">
        <v>37</v>
      </c>
      <c r="F489">
        <v>2</v>
      </c>
      <c r="G489">
        <v>2018</v>
      </c>
      <c r="H489">
        <v>29</v>
      </c>
      <c r="I489">
        <v>21.3</v>
      </c>
      <c r="J489">
        <v>0</v>
      </c>
      <c r="K489">
        <v>54.1</v>
      </c>
      <c r="L489">
        <v>0</v>
      </c>
      <c r="M489">
        <v>0.01</v>
      </c>
      <c r="N489">
        <v>0</v>
      </c>
      <c r="O489" s="1">
        <v>5.3109433962264096E-3</v>
      </c>
      <c r="P489">
        <v>0</v>
      </c>
      <c r="Q489">
        <v>0.42</v>
      </c>
      <c r="R489">
        <v>0</v>
      </c>
      <c r="S489">
        <v>79.58</v>
      </c>
      <c r="T489">
        <v>0.42</v>
      </c>
      <c r="U489">
        <v>0</v>
      </c>
      <c r="V489">
        <v>1.0900000000000001</v>
      </c>
      <c r="W489">
        <v>0</v>
      </c>
      <c r="X489">
        <v>0.57999999999999996</v>
      </c>
      <c r="Y489">
        <v>0</v>
      </c>
      <c r="Z489">
        <v>0.81</v>
      </c>
      <c r="AA489">
        <v>0</v>
      </c>
      <c r="AB489" t="s">
        <v>36</v>
      </c>
      <c r="AC489" t="s">
        <v>36</v>
      </c>
      <c r="AD489" t="s">
        <v>36</v>
      </c>
      <c r="AE489" t="s">
        <v>36</v>
      </c>
      <c r="AF489" t="s">
        <v>36</v>
      </c>
      <c r="AG489" t="s">
        <v>36</v>
      </c>
    </row>
    <row r="490" spans="1:33" x14ac:dyDescent="0.25">
      <c r="A490" t="s">
        <v>34</v>
      </c>
      <c r="B490">
        <v>4</v>
      </c>
      <c r="C490">
        <v>120</v>
      </c>
      <c r="D490">
        <v>5</v>
      </c>
      <c r="E490" t="s">
        <v>37</v>
      </c>
      <c r="F490">
        <v>2</v>
      </c>
      <c r="G490">
        <v>2019</v>
      </c>
      <c r="H490">
        <v>30</v>
      </c>
      <c r="I490">
        <v>21.3</v>
      </c>
      <c r="J490">
        <v>0</v>
      </c>
      <c r="K490">
        <v>54.1</v>
      </c>
      <c r="L490">
        <v>0</v>
      </c>
      <c r="M490">
        <v>0.01</v>
      </c>
      <c r="N490">
        <v>0</v>
      </c>
      <c r="O490" s="1">
        <v>5.3109433962264096E-3</v>
      </c>
      <c r="P490">
        <v>0</v>
      </c>
      <c r="Q490">
        <v>0.42</v>
      </c>
      <c r="R490">
        <v>0</v>
      </c>
      <c r="S490">
        <v>79.58</v>
      </c>
      <c r="T490">
        <v>0.42</v>
      </c>
      <c r="U490">
        <v>0</v>
      </c>
      <c r="V490">
        <v>1.0900000000000001</v>
      </c>
      <c r="W490">
        <v>0</v>
      </c>
      <c r="X490">
        <v>0.57999999999999996</v>
      </c>
      <c r="Y490">
        <v>0</v>
      </c>
      <c r="Z490">
        <v>0.81</v>
      </c>
      <c r="AA490">
        <v>0</v>
      </c>
      <c r="AB490" t="s">
        <v>36</v>
      </c>
      <c r="AC490" t="s">
        <v>36</v>
      </c>
      <c r="AD490" t="s">
        <v>36</v>
      </c>
      <c r="AE490" t="s">
        <v>36</v>
      </c>
      <c r="AF490" t="s">
        <v>36</v>
      </c>
      <c r="AG490" t="s">
        <v>36</v>
      </c>
    </row>
    <row r="491" spans="1:33" x14ac:dyDescent="0.25">
      <c r="A491" t="s">
        <v>34</v>
      </c>
      <c r="B491">
        <v>4</v>
      </c>
      <c r="C491">
        <v>120</v>
      </c>
      <c r="D491">
        <v>5</v>
      </c>
      <c r="E491" t="s">
        <v>37</v>
      </c>
      <c r="F491">
        <v>2</v>
      </c>
      <c r="G491">
        <v>2020</v>
      </c>
      <c r="H491">
        <v>31</v>
      </c>
      <c r="I491">
        <v>21.3</v>
      </c>
      <c r="J491">
        <v>0</v>
      </c>
      <c r="K491">
        <v>54.1</v>
      </c>
      <c r="L491">
        <v>0</v>
      </c>
      <c r="M491">
        <v>0.01</v>
      </c>
      <c r="N491">
        <v>0</v>
      </c>
      <c r="O491" s="1">
        <v>5.3109433962264096E-3</v>
      </c>
      <c r="P491">
        <v>0</v>
      </c>
      <c r="Q491">
        <v>0.42</v>
      </c>
      <c r="R491">
        <v>0</v>
      </c>
      <c r="S491">
        <v>79.58</v>
      </c>
      <c r="T491">
        <v>0.42</v>
      </c>
      <c r="U491">
        <v>0</v>
      </c>
      <c r="V491">
        <v>1.0900000000000001</v>
      </c>
      <c r="W491">
        <v>0</v>
      </c>
      <c r="X491">
        <v>0.57999999999999996</v>
      </c>
      <c r="Y491">
        <v>0</v>
      </c>
      <c r="Z491">
        <v>0.81</v>
      </c>
      <c r="AA491">
        <v>0</v>
      </c>
      <c r="AB491" t="s">
        <v>36</v>
      </c>
      <c r="AC491" t="s">
        <v>36</v>
      </c>
      <c r="AD491" t="s">
        <v>36</v>
      </c>
      <c r="AE491" t="s">
        <v>36</v>
      </c>
      <c r="AF491" t="s">
        <v>36</v>
      </c>
      <c r="AG491" t="s">
        <v>36</v>
      </c>
    </row>
    <row r="492" spans="1:33" x14ac:dyDescent="0.25">
      <c r="A492" t="s">
        <v>34</v>
      </c>
      <c r="B492">
        <v>4</v>
      </c>
      <c r="C492">
        <v>120</v>
      </c>
      <c r="D492">
        <v>5</v>
      </c>
      <c r="E492" t="s">
        <v>37</v>
      </c>
      <c r="F492">
        <v>2</v>
      </c>
      <c r="G492">
        <v>2021</v>
      </c>
      <c r="H492">
        <v>32</v>
      </c>
      <c r="I492">
        <v>21.3</v>
      </c>
      <c r="J492">
        <v>0</v>
      </c>
      <c r="K492">
        <v>54.1</v>
      </c>
      <c r="L492">
        <v>0</v>
      </c>
      <c r="M492">
        <v>0.01</v>
      </c>
      <c r="N492">
        <v>0</v>
      </c>
      <c r="O492" s="1">
        <v>5.3109433962264096E-3</v>
      </c>
      <c r="P492">
        <v>0</v>
      </c>
      <c r="Q492">
        <v>0.42</v>
      </c>
      <c r="R492">
        <v>0</v>
      </c>
      <c r="S492">
        <v>79.58</v>
      </c>
      <c r="T492">
        <v>0.42</v>
      </c>
      <c r="U492">
        <v>0</v>
      </c>
      <c r="V492">
        <v>1.0900000000000001</v>
      </c>
      <c r="W492">
        <v>0</v>
      </c>
      <c r="X492">
        <v>0.57999999999999996</v>
      </c>
      <c r="Y492">
        <v>0</v>
      </c>
      <c r="Z492">
        <v>0.81</v>
      </c>
      <c r="AA492">
        <v>0</v>
      </c>
      <c r="AB492" t="s">
        <v>36</v>
      </c>
      <c r="AC492" t="s">
        <v>36</v>
      </c>
      <c r="AD492" t="s">
        <v>36</v>
      </c>
      <c r="AE492" t="s">
        <v>36</v>
      </c>
      <c r="AF492" t="s">
        <v>36</v>
      </c>
      <c r="AG492" t="s">
        <v>36</v>
      </c>
    </row>
    <row r="493" spans="1:33" x14ac:dyDescent="0.25">
      <c r="A493" t="s">
        <v>34</v>
      </c>
      <c r="B493">
        <v>4</v>
      </c>
      <c r="C493">
        <v>120</v>
      </c>
      <c r="D493">
        <v>5</v>
      </c>
      <c r="E493" t="s">
        <v>37</v>
      </c>
      <c r="F493">
        <v>2</v>
      </c>
      <c r="G493">
        <v>2022</v>
      </c>
      <c r="H493">
        <v>33</v>
      </c>
      <c r="I493">
        <v>21.3</v>
      </c>
      <c r="J493">
        <v>0</v>
      </c>
      <c r="K493">
        <v>54.1</v>
      </c>
      <c r="L493">
        <v>0</v>
      </c>
      <c r="M493">
        <v>0.01</v>
      </c>
      <c r="N493">
        <v>0</v>
      </c>
      <c r="O493">
        <v>5.3109433962264096E-3</v>
      </c>
      <c r="P493">
        <v>0</v>
      </c>
      <c r="Q493">
        <v>0.42</v>
      </c>
      <c r="R493">
        <v>0</v>
      </c>
      <c r="S493">
        <v>79.58</v>
      </c>
      <c r="T493">
        <f>0*'Worksheet1. Green Scenario EF'!U1330+'Worksheet1. Green Scenario EF'!U559*1</f>
        <v>0.42</v>
      </c>
      <c r="U493">
        <f>0*'Worksheet1. Green Scenario EF'!V1330+'Worksheet1. Green Scenario EF'!V559*1</f>
        <v>0</v>
      </c>
      <c r="V493">
        <f>0*'Worksheet1. Green Scenario EF'!W1330+'Worksheet1. Green Scenario EF'!W559*1</f>
        <v>1.0900000000000001</v>
      </c>
      <c r="W493">
        <f>0*'Worksheet1. Green Scenario EF'!X1330+'Worksheet1. Green Scenario EF'!X559*1</f>
        <v>0</v>
      </c>
      <c r="X493">
        <f>0*'Worksheet1. Green Scenario EF'!Y1330+'Worksheet1. Green Scenario EF'!Y559*1</f>
        <v>0.57999999999999996</v>
      </c>
      <c r="Y493">
        <f>0*'Worksheet1. Green Scenario EF'!Z1330+'Worksheet1. Green Scenario EF'!Z559*1</f>
        <v>0</v>
      </c>
      <c r="Z493">
        <f>0*'Worksheet1. Green Scenario EF'!AA1330+'Worksheet1. Green Scenario EF'!AA559*1</f>
        <v>0.81</v>
      </c>
      <c r="AA493">
        <f>'Worksheet1. Green Scenario EF'!AB174*0.45+0.55*'Worksheet1. Green Scenario EF'!AB559</f>
        <v>0</v>
      </c>
      <c r="AB493" t="s">
        <v>36</v>
      </c>
      <c r="AC493" t="s">
        <v>36</v>
      </c>
      <c r="AD493" t="s">
        <v>36</v>
      </c>
      <c r="AE493" t="s">
        <v>36</v>
      </c>
      <c r="AF493" t="s">
        <v>36</v>
      </c>
      <c r="AG493" t="s">
        <v>36</v>
      </c>
    </row>
    <row r="494" spans="1:33" x14ac:dyDescent="0.25">
      <c r="A494" t="s">
        <v>34</v>
      </c>
      <c r="B494">
        <v>4</v>
      </c>
      <c r="C494">
        <v>120</v>
      </c>
      <c r="D494">
        <v>5</v>
      </c>
      <c r="E494" t="s">
        <v>37</v>
      </c>
      <c r="F494">
        <v>2</v>
      </c>
      <c r="G494">
        <v>2023</v>
      </c>
      <c r="H494">
        <v>34</v>
      </c>
      <c r="I494">
        <v>21.3</v>
      </c>
      <c r="J494">
        <v>0</v>
      </c>
      <c r="K494">
        <v>54.1</v>
      </c>
      <c r="L494">
        <v>0</v>
      </c>
      <c r="M494">
        <v>0.01</v>
      </c>
      <c r="N494">
        <v>0</v>
      </c>
      <c r="O494" s="1">
        <v>5.3109433962264096E-3</v>
      </c>
      <c r="P494">
        <v>0</v>
      </c>
      <c r="Q494">
        <v>0.42</v>
      </c>
      <c r="R494">
        <v>0</v>
      </c>
      <c r="S494">
        <v>79.58</v>
      </c>
      <c r="T494">
        <f>0*'Worksheet1. Green Scenario EF'!U1331+'Worksheet1. Green Scenario EF'!U560*1</f>
        <v>0.42</v>
      </c>
      <c r="U494">
        <f>0*'Worksheet1. Green Scenario EF'!V1331+'Worksheet1. Green Scenario EF'!V560*1</f>
        <v>0</v>
      </c>
      <c r="V494">
        <f>0*'Worksheet1. Green Scenario EF'!W1331+'Worksheet1. Green Scenario EF'!W560*1</f>
        <v>1.0900000000000001</v>
      </c>
      <c r="W494">
        <f>0*'Worksheet1. Green Scenario EF'!X1331+'Worksheet1. Green Scenario EF'!X560*1</f>
        <v>0</v>
      </c>
      <c r="X494">
        <f>0*'Worksheet1. Green Scenario EF'!Y1331+'Worksheet1. Green Scenario EF'!Y560*1</f>
        <v>0.57999999999999996</v>
      </c>
      <c r="Y494">
        <f>0*'Worksheet1. Green Scenario EF'!Z1331+'Worksheet1. Green Scenario EF'!Z560*1</f>
        <v>0</v>
      </c>
      <c r="Z494">
        <f>0*'Worksheet1. Green Scenario EF'!AA1331+'Worksheet1. Green Scenario EF'!AA560*1</f>
        <v>0.81</v>
      </c>
      <c r="AA494">
        <f>'Worksheet1. Green Scenario EF'!AB175*0.55+0.45*'Worksheet1. Green Scenario EF'!AB560</f>
        <v>0</v>
      </c>
      <c r="AB494" t="s">
        <v>36</v>
      </c>
      <c r="AC494" t="s">
        <v>36</v>
      </c>
      <c r="AD494" t="s">
        <v>36</v>
      </c>
      <c r="AE494" t="s">
        <v>36</v>
      </c>
      <c r="AF494" t="s">
        <v>36</v>
      </c>
      <c r="AG494" t="s">
        <v>36</v>
      </c>
    </row>
    <row r="495" spans="1:33" x14ac:dyDescent="0.25">
      <c r="A495" t="s">
        <v>34</v>
      </c>
      <c r="B495">
        <v>4</v>
      </c>
      <c r="C495">
        <v>120</v>
      </c>
      <c r="D495">
        <v>5</v>
      </c>
      <c r="E495" t="s">
        <v>37</v>
      </c>
      <c r="F495">
        <v>2</v>
      </c>
      <c r="G495">
        <v>2024</v>
      </c>
      <c r="H495">
        <v>35</v>
      </c>
      <c r="I495">
        <v>21.3</v>
      </c>
      <c r="J495">
        <v>0</v>
      </c>
      <c r="K495">
        <v>54.1</v>
      </c>
      <c r="L495">
        <v>0</v>
      </c>
      <c r="M495">
        <v>0.01</v>
      </c>
      <c r="N495">
        <v>0</v>
      </c>
      <c r="O495" s="1">
        <v>5.3109433962264096E-3</v>
      </c>
      <c r="P495">
        <v>0</v>
      </c>
      <c r="Q495">
        <v>0.42</v>
      </c>
      <c r="R495">
        <v>0</v>
      </c>
      <c r="S495">
        <v>79.58</v>
      </c>
      <c r="T495">
        <f>0*'Worksheet1. Green Scenario EF'!U1332+'Worksheet1. Green Scenario EF'!U561*1</f>
        <v>0.42</v>
      </c>
      <c r="U495">
        <f>0*'Worksheet1. Green Scenario EF'!V1332+'Worksheet1. Green Scenario EF'!V561*1</f>
        <v>0</v>
      </c>
      <c r="V495">
        <f>0*'Worksheet1. Green Scenario EF'!W1332+'Worksheet1. Green Scenario EF'!W561*1</f>
        <v>1.0900000000000001</v>
      </c>
      <c r="W495">
        <f>0*'Worksheet1. Green Scenario EF'!X1332+'Worksheet1. Green Scenario EF'!X561*1</f>
        <v>0</v>
      </c>
      <c r="X495">
        <f>0*'Worksheet1. Green Scenario EF'!Y1332+'Worksheet1. Green Scenario EF'!Y561*1</f>
        <v>0.57999999999999996</v>
      </c>
      <c r="Y495">
        <f>0*'Worksheet1. Green Scenario EF'!Z1332+'Worksheet1. Green Scenario EF'!Z561*1</f>
        <v>0</v>
      </c>
      <c r="Z495">
        <f>0*'Worksheet1. Green Scenario EF'!AA1332+'Worksheet1. Green Scenario EF'!AA561*1</f>
        <v>0.81</v>
      </c>
      <c r="AA495">
        <f>'Worksheet1. Green Scenario EF'!AB176*0.65+0.35*'Worksheet1. Green Scenario EF'!AB561</f>
        <v>0</v>
      </c>
      <c r="AB495" t="s">
        <v>36</v>
      </c>
      <c r="AC495" t="s">
        <v>36</v>
      </c>
      <c r="AD495" t="s">
        <v>36</v>
      </c>
      <c r="AE495" t="s">
        <v>36</v>
      </c>
      <c r="AF495" t="s">
        <v>36</v>
      </c>
      <c r="AG495" t="s">
        <v>36</v>
      </c>
    </row>
    <row r="496" spans="1:33" x14ac:dyDescent="0.25">
      <c r="A496" t="s">
        <v>34</v>
      </c>
      <c r="B496">
        <v>4</v>
      </c>
      <c r="C496">
        <v>120</v>
      </c>
      <c r="D496">
        <v>5</v>
      </c>
      <c r="E496" t="s">
        <v>37</v>
      </c>
      <c r="F496">
        <v>2</v>
      </c>
      <c r="G496">
        <v>2025</v>
      </c>
      <c r="H496">
        <v>36</v>
      </c>
      <c r="I496">
        <v>21.3</v>
      </c>
      <c r="J496">
        <v>0</v>
      </c>
      <c r="K496">
        <v>54.1</v>
      </c>
      <c r="L496">
        <v>0</v>
      </c>
      <c r="M496">
        <v>0.01</v>
      </c>
      <c r="N496">
        <v>0</v>
      </c>
      <c r="O496" s="1">
        <v>5.3109433962264096E-3</v>
      </c>
      <c r="P496">
        <v>0</v>
      </c>
      <c r="Q496">
        <v>0.42</v>
      </c>
      <c r="R496">
        <v>0</v>
      </c>
      <c r="S496">
        <v>79.58</v>
      </c>
      <c r="T496">
        <f>0*'Worksheet1. Green Scenario EF'!U1333+'Worksheet1. Green Scenario EF'!U562*1+0*'Worksheet1. Green Scenario EF'!U177</f>
        <v>0.42</v>
      </c>
      <c r="U496">
        <f>0*'Worksheet1. Green Scenario EF'!V1333+'Worksheet1. Green Scenario EF'!V562*1+0*'Worksheet1. Green Scenario EF'!V177</f>
        <v>0</v>
      </c>
      <c r="V496">
        <f>0*'Worksheet1. Green Scenario EF'!W1333+'Worksheet1. Green Scenario EF'!W562*1+0*'Worksheet1. Green Scenario EF'!W177</f>
        <v>1.0900000000000001</v>
      </c>
      <c r="W496">
        <f>0*'Worksheet1. Green Scenario EF'!X1333+'Worksheet1. Green Scenario EF'!X562*1+0*'Worksheet1. Green Scenario EF'!X177</f>
        <v>0</v>
      </c>
      <c r="X496">
        <f>0*'Worksheet1. Green Scenario EF'!Y1333+'Worksheet1. Green Scenario EF'!Y562*1+0*'Worksheet1. Green Scenario EF'!Y177</f>
        <v>0.57999999999999996</v>
      </c>
      <c r="Y496">
        <f>0*'Worksheet1. Green Scenario EF'!Z1333+'Worksheet1. Green Scenario EF'!Z562*1+0*'Worksheet1. Green Scenario EF'!Z177</f>
        <v>0</v>
      </c>
      <c r="Z496">
        <f>0*'Worksheet1. Green Scenario EF'!AA1333+'Worksheet1. Green Scenario EF'!AA562*1+0*'Worksheet1. Green Scenario EF'!AA177</f>
        <v>0.81</v>
      </c>
      <c r="AA496">
        <f>'Worksheet1. Green Scenario EF'!AB177*0.75+0.25*'Worksheet1. Green Scenario EF'!AB562</f>
        <v>0</v>
      </c>
      <c r="AB496" t="s">
        <v>36</v>
      </c>
      <c r="AC496" t="s">
        <v>36</v>
      </c>
      <c r="AD496" t="s">
        <v>36</v>
      </c>
      <c r="AE496" t="s">
        <v>36</v>
      </c>
      <c r="AF496" t="s">
        <v>36</v>
      </c>
      <c r="AG496" t="s">
        <v>36</v>
      </c>
    </row>
    <row r="497" spans="1:33" x14ac:dyDescent="0.25">
      <c r="A497" t="s">
        <v>34</v>
      </c>
      <c r="B497">
        <v>4</v>
      </c>
      <c r="C497">
        <v>120</v>
      </c>
      <c r="D497">
        <v>5</v>
      </c>
      <c r="E497" t="s">
        <v>37</v>
      </c>
      <c r="F497">
        <v>2</v>
      </c>
      <c r="G497">
        <v>2026</v>
      </c>
      <c r="H497">
        <v>37</v>
      </c>
      <c r="I497">
        <v>21.3</v>
      </c>
      <c r="J497">
        <v>0</v>
      </c>
      <c r="K497">
        <v>54.1</v>
      </c>
      <c r="L497">
        <v>0</v>
      </c>
      <c r="M497">
        <v>0.01</v>
      </c>
      <c r="N497">
        <v>0</v>
      </c>
      <c r="O497" s="1">
        <v>5.3109433962264096E-3</v>
      </c>
      <c r="P497">
        <v>0</v>
      </c>
      <c r="Q497">
        <v>0.42</v>
      </c>
      <c r="R497">
        <v>0</v>
      </c>
      <c r="S497">
        <v>79.58</v>
      </c>
      <c r="T497">
        <f>0*'Worksheet1. Green Scenario EF'!U1334+'Worksheet1. Green Scenario EF'!U563*1+0*'Worksheet1. Green Scenario EF'!U178</f>
        <v>0.42</v>
      </c>
      <c r="U497">
        <f>0*'Worksheet1. Green Scenario EF'!V1334+'Worksheet1. Green Scenario EF'!V563*1+0*'Worksheet1. Green Scenario EF'!V178</f>
        <v>0</v>
      </c>
      <c r="V497">
        <f>0*'Worksheet1. Green Scenario EF'!W1334+'Worksheet1. Green Scenario EF'!W563*1+0*'Worksheet1. Green Scenario EF'!W178</f>
        <v>1.0900000000000001</v>
      </c>
      <c r="W497">
        <f>0*'Worksheet1. Green Scenario EF'!X1334+'Worksheet1. Green Scenario EF'!X563*1+0*'Worksheet1. Green Scenario EF'!X178</f>
        <v>0</v>
      </c>
      <c r="X497">
        <f>0*'Worksheet1. Green Scenario EF'!Y1334+'Worksheet1. Green Scenario EF'!Y563*1+0*'Worksheet1. Green Scenario EF'!Y178</f>
        <v>0.57999999999999996</v>
      </c>
      <c r="Y497">
        <f>0*'Worksheet1. Green Scenario EF'!Z1334+'Worksheet1. Green Scenario EF'!Z563*1+0*'Worksheet1. Green Scenario EF'!Z178</f>
        <v>0</v>
      </c>
      <c r="Z497">
        <f>0*'Worksheet1. Green Scenario EF'!AA1334+'Worksheet1. Green Scenario EF'!AA563*1+0*'Worksheet1. Green Scenario EF'!AA178</f>
        <v>0.81</v>
      </c>
      <c r="AA497">
        <f>'Worksheet1. Green Scenario EF'!AB178*0.85+0.15*'Worksheet1. Green Scenario EF'!AB563</f>
        <v>0</v>
      </c>
      <c r="AB497" t="s">
        <v>36</v>
      </c>
      <c r="AC497" t="s">
        <v>36</v>
      </c>
      <c r="AD497" t="s">
        <v>36</v>
      </c>
      <c r="AE497" t="s">
        <v>36</v>
      </c>
      <c r="AF497" t="s">
        <v>36</v>
      </c>
      <c r="AG497" t="s">
        <v>36</v>
      </c>
    </row>
    <row r="498" spans="1:33" x14ac:dyDescent="0.25">
      <c r="A498" t="s">
        <v>34</v>
      </c>
      <c r="B498">
        <v>4</v>
      </c>
      <c r="C498">
        <v>120</v>
      </c>
      <c r="D498">
        <v>5</v>
      </c>
      <c r="E498" t="s">
        <v>37</v>
      </c>
      <c r="F498">
        <v>2</v>
      </c>
      <c r="G498">
        <v>2027</v>
      </c>
      <c r="H498">
        <v>38</v>
      </c>
      <c r="I498">
        <v>21.3</v>
      </c>
      <c r="J498">
        <v>0</v>
      </c>
      <c r="K498">
        <v>54.1</v>
      </c>
      <c r="L498">
        <v>0</v>
      </c>
      <c r="M498">
        <v>0.01</v>
      </c>
      <c r="N498">
        <v>0</v>
      </c>
      <c r="O498" s="1">
        <v>5.3109433962264096E-3</v>
      </c>
      <c r="P498">
        <v>0</v>
      </c>
      <c r="Q498">
        <v>0.42</v>
      </c>
      <c r="R498">
        <v>0</v>
      </c>
      <c r="S498">
        <v>79.58</v>
      </c>
      <c r="T498">
        <f>0.5*'Worksheet1. Green Scenario EF'!U1335+0.5*'Worksheet1. Green Scenario EF'!U179</f>
        <v>0.23625000000000002</v>
      </c>
      <c r="U498">
        <f>0.5*'Worksheet1. Green Scenario EF'!V1335+0.5*'Worksheet1. Green Scenario EF'!V179</f>
        <v>0</v>
      </c>
      <c r="V498">
        <f>0.5*'Worksheet1. Green Scenario EF'!W1335+0.5*'Worksheet1. Green Scenario EF'!W179</f>
        <v>0.65249999999999997</v>
      </c>
      <c r="W498">
        <f>0.5*'Worksheet1. Green Scenario EF'!X1335+0.5*'Worksheet1. Green Scenario EF'!X179</f>
        <v>0</v>
      </c>
      <c r="X498">
        <f>0.5*'Worksheet1. Green Scenario EF'!Y1335+0.5*'Worksheet1. Green Scenario EF'!Y179</f>
        <v>0.34875</v>
      </c>
      <c r="Y498">
        <f>0.5*'Worksheet1. Green Scenario EF'!Z1335+0.5*'Worksheet1. Green Scenario EF'!Z179</f>
        <v>0</v>
      </c>
      <c r="Z498">
        <f>0.5*'Worksheet1. Green Scenario EF'!AA1335+0.5*'Worksheet1. Green Scenario EF'!AA179</f>
        <v>2.0249999999999997E-2</v>
      </c>
      <c r="AA498">
        <f>'Worksheet1. Green Scenario EF'!AB179*0.95+0.05*'Worksheet1. Green Scenario EF'!AB564</f>
        <v>0</v>
      </c>
      <c r="AB498" t="s">
        <v>36</v>
      </c>
      <c r="AC498" t="s">
        <v>36</v>
      </c>
      <c r="AD498" t="s">
        <v>36</v>
      </c>
      <c r="AE498" t="s">
        <v>36</v>
      </c>
      <c r="AF498" t="s">
        <v>36</v>
      </c>
      <c r="AG498" t="s">
        <v>36</v>
      </c>
    </row>
    <row r="499" spans="1:33" x14ac:dyDescent="0.25">
      <c r="A499" t="s">
        <v>34</v>
      </c>
      <c r="B499">
        <v>4</v>
      </c>
      <c r="C499">
        <v>120</v>
      </c>
      <c r="D499">
        <v>5</v>
      </c>
      <c r="E499" t="s">
        <v>37</v>
      </c>
      <c r="F499">
        <v>2</v>
      </c>
      <c r="G499">
        <v>2028</v>
      </c>
      <c r="H499">
        <v>39</v>
      </c>
      <c r="I499">
        <v>21.3</v>
      </c>
      <c r="J499">
        <v>0</v>
      </c>
      <c r="K499">
        <v>54.1</v>
      </c>
      <c r="L499">
        <v>0</v>
      </c>
      <c r="M499">
        <v>0.01</v>
      </c>
      <c r="N499">
        <v>0</v>
      </c>
      <c r="O499" s="1">
        <v>5.3109433962264096E-3</v>
      </c>
      <c r="P499">
        <v>0</v>
      </c>
      <c r="Q499">
        <v>0.42</v>
      </c>
      <c r="R499">
        <v>0</v>
      </c>
      <c r="S499">
        <v>79.58</v>
      </c>
      <c r="T499">
        <f>0.5*'Worksheet1. Green Scenario EF'!U1336+0.5*'Worksheet1. Green Scenario EF'!U180</f>
        <v>0.23625000000000002</v>
      </c>
      <c r="U499">
        <f>0.5*'Worksheet1. Green Scenario EF'!V1336+0.5*'Worksheet1. Green Scenario EF'!V180</f>
        <v>0</v>
      </c>
      <c r="V499">
        <f>0.5*'Worksheet1. Green Scenario EF'!W1336+0.5*'Worksheet1. Green Scenario EF'!W180</f>
        <v>0.65249999999999997</v>
      </c>
      <c r="W499">
        <f>0.5*'Worksheet1. Green Scenario EF'!X1336+0.5*'Worksheet1. Green Scenario EF'!X180</f>
        <v>0</v>
      </c>
      <c r="X499">
        <f>0.5*'Worksheet1. Green Scenario EF'!Y1336+0.5*'Worksheet1. Green Scenario EF'!Y180</f>
        <v>0.34875</v>
      </c>
      <c r="Y499">
        <f>0.5*'Worksheet1. Green Scenario EF'!Z1336+0.5*'Worksheet1. Green Scenario EF'!Z180</f>
        <v>0</v>
      </c>
      <c r="Z499">
        <f>0.5*'Worksheet1. Green Scenario EF'!AA1336+0.5*'Worksheet1. Green Scenario EF'!AA180</f>
        <v>2.0249999999999997E-2</v>
      </c>
      <c r="AA499">
        <f>'Worksheet1. Green Scenario EF'!AB180*1+0*'Worksheet1. Green Scenario EF'!AB565</f>
        <v>0</v>
      </c>
      <c r="AB499" t="s">
        <v>36</v>
      </c>
      <c r="AC499" t="s">
        <v>36</v>
      </c>
      <c r="AD499" t="s">
        <v>36</v>
      </c>
      <c r="AE499" t="s">
        <v>36</v>
      </c>
      <c r="AF499" t="s">
        <v>36</v>
      </c>
      <c r="AG499" t="s">
        <v>36</v>
      </c>
    </row>
    <row r="500" spans="1:33" x14ac:dyDescent="0.25">
      <c r="A500" t="s">
        <v>34</v>
      </c>
      <c r="B500">
        <v>4</v>
      </c>
      <c r="C500">
        <v>120</v>
      </c>
      <c r="D500">
        <v>5</v>
      </c>
      <c r="E500" t="s">
        <v>37</v>
      </c>
      <c r="F500">
        <v>2</v>
      </c>
      <c r="G500">
        <v>2029</v>
      </c>
      <c r="H500">
        <v>40</v>
      </c>
      <c r="I500">
        <v>21.3</v>
      </c>
      <c r="J500">
        <v>0</v>
      </c>
      <c r="K500">
        <v>54.1</v>
      </c>
      <c r="L500">
        <v>0</v>
      </c>
      <c r="M500">
        <v>0.01</v>
      </c>
      <c r="N500">
        <v>0</v>
      </c>
      <c r="O500" s="1">
        <v>5.3109433962264096E-3</v>
      </c>
      <c r="P500">
        <v>0</v>
      </c>
      <c r="Q500">
        <v>0.42</v>
      </c>
      <c r="R500">
        <v>0</v>
      </c>
      <c r="S500">
        <v>79.58</v>
      </c>
      <c r="T500">
        <f>0.5*'Worksheet1. Green Scenario EF'!U1337+0.5*'Worksheet1. Green Scenario EF'!U181</f>
        <v>0.23625000000000002</v>
      </c>
      <c r="U500">
        <f>0.5*'Worksheet1. Green Scenario EF'!V1337+0.5*'Worksheet1. Green Scenario EF'!V181</f>
        <v>0</v>
      </c>
      <c r="V500">
        <f>0.5*'Worksheet1. Green Scenario EF'!W1337+0.5*'Worksheet1. Green Scenario EF'!W181</f>
        <v>0.65249999999999997</v>
      </c>
      <c r="W500">
        <f>0.5*'Worksheet1. Green Scenario EF'!X1337+0.5*'Worksheet1. Green Scenario EF'!X181</f>
        <v>0</v>
      </c>
      <c r="X500">
        <f>0.5*'Worksheet1. Green Scenario EF'!Y1337+0.5*'Worksheet1. Green Scenario EF'!Y181</f>
        <v>0.34875</v>
      </c>
      <c r="Y500">
        <f>0.5*'Worksheet1. Green Scenario EF'!Z1337+0.5*'Worksheet1. Green Scenario EF'!Z181</f>
        <v>0</v>
      </c>
      <c r="Z500">
        <f>0.5*'Worksheet1. Green Scenario EF'!AA1337+0.5*'Worksheet1. Green Scenario EF'!AA181</f>
        <v>2.0249999999999997E-2</v>
      </c>
      <c r="AA500">
        <f>'Worksheet1. Green Scenario EF'!AB181*1+0*'Worksheet1. Green Scenario EF'!AB566</f>
        <v>0</v>
      </c>
      <c r="AB500" t="s">
        <v>36</v>
      </c>
      <c r="AC500" t="s">
        <v>36</v>
      </c>
      <c r="AD500" t="s">
        <v>36</v>
      </c>
      <c r="AE500" t="s">
        <v>36</v>
      </c>
      <c r="AF500" t="s">
        <v>36</v>
      </c>
      <c r="AG500" t="s">
        <v>36</v>
      </c>
    </row>
    <row r="501" spans="1:33" x14ac:dyDescent="0.25">
      <c r="A501" t="s">
        <v>34</v>
      </c>
      <c r="B501">
        <v>4</v>
      </c>
      <c r="C501">
        <v>120</v>
      </c>
      <c r="D501">
        <v>5</v>
      </c>
      <c r="E501" t="s">
        <v>37</v>
      </c>
      <c r="F501">
        <v>2</v>
      </c>
      <c r="G501">
        <v>2030</v>
      </c>
      <c r="H501">
        <v>41</v>
      </c>
      <c r="I501">
        <v>21.3</v>
      </c>
      <c r="J501">
        <v>0</v>
      </c>
      <c r="K501">
        <v>54.1</v>
      </c>
      <c r="L501">
        <v>0</v>
      </c>
      <c r="M501">
        <v>0.01</v>
      </c>
      <c r="N501">
        <v>0</v>
      </c>
      <c r="O501" s="1">
        <v>5.3109433962264096E-3</v>
      </c>
      <c r="P501">
        <v>0</v>
      </c>
      <c r="Q501">
        <v>0.42</v>
      </c>
      <c r="R501">
        <v>0</v>
      </c>
      <c r="S501">
        <v>79.58</v>
      </c>
      <c r="T501">
        <f>0.5*'Worksheet1. Green Scenario EF'!U1338+0.5*'Worksheet1. Green Scenario EF'!U182</f>
        <v>0.23625000000000002</v>
      </c>
      <c r="U501">
        <f>0.5*'Worksheet1. Green Scenario EF'!V1338+0.5*'Worksheet1. Green Scenario EF'!V182</f>
        <v>0</v>
      </c>
      <c r="V501">
        <f>0.5*'Worksheet1. Green Scenario EF'!W1338+0.5*'Worksheet1. Green Scenario EF'!W182</f>
        <v>0.65249999999999997</v>
      </c>
      <c r="W501">
        <f>0.5*'Worksheet1. Green Scenario EF'!X1338+0.5*'Worksheet1. Green Scenario EF'!X182</f>
        <v>0</v>
      </c>
      <c r="X501">
        <f>0.5*'Worksheet1. Green Scenario EF'!Y1338+0.5*'Worksheet1. Green Scenario EF'!Y182</f>
        <v>0.34875</v>
      </c>
      <c r="Y501">
        <f>0.5*'Worksheet1. Green Scenario EF'!Z1338+0.5*'Worksheet1. Green Scenario EF'!Z182</f>
        <v>0</v>
      </c>
      <c r="Z501">
        <f>0.5*'Worksheet1. Green Scenario EF'!AA1338+0.5*'Worksheet1. Green Scenario EF'!AA182</f>
        <v>2.0249999999999997E-2</v>
      </c>
      <c r="AA501">
        <f>'Worksheet1. Green Scenario EF'!AB182*1+0*'Worksheet1. Green Scenario EF'!AB567</f>
        <v>0</v>
      </c>
      <c r="AB501" t="s">
        <v>36</v>
      </c>
      <c r="AC501" t="s">
        <v>36</v>
      </c>
      <c r="AD501" t="s">
        <v>36</v>
      </c>
      <c r="AE501" t="s">
        <v>36</v>
      </c>
      <c r="AF501" t="s">
        <v>36</v>
      </c>
      <c r="AG501" t="s">
        <v>36</v>
      </c>
    </row>
    <row r="502" spans="1:33" x14ac:dyDescent="0.25">
      <c r="A502" t="s">
        <v>34</v>
      </c>
      <c r="B502">
        <v>4</v>
      </c>
      <c r="C502">
        <v>120</v>
      </c>
      <c r="D502">
        <v>5</v>
      </c>
      <c r="E502" t="s">
        <v>37</v>
      </c>
      <c r="F502">
        <v>2</v>
      </c>
      <c r="G502">
        <v>2031</v>
      </c>
      <c r="H502">
        <v>42</v>
      </c>
      <c r="I502">
        <v>21.3</v>
      </c>
      <c r="J502">
        <v>0</v>
      </c>
      <c r="K502">
        <v>54.1</v>
      </c>
      <c r="L502">
        <v>0</v>
      </c>
      <c r="M502">
        <v>0.01</v>
      </c>
      <c r="N502">
        <v>0</v>
      </c>
      <c r="O502" s="1">
        <v>5.3109433962264096E-3</v>
      </c>
      <c r="P502">
        <v>0</v>
      </c>
      <c r="Q502">
        <v>0.42</v>
      </c>
      <c r="R502">
        <v>0</v>
      </c>
      <c r="S502">
        <v>79.58</v>
      </c>
      <c r="T502">
        <f>0.5*'Worksheet1. Green Scenario EF'!U1339+0.5*'Worksheet1. Green Scenario EF'!U183</f>
        <v>0.23625000000000002</v>
      </c>
      <c r="U502">
        <f>0.5*'Worksheet1. Green Scenario EF'!V1339+0.5*'Worksheet1. Green Scenario EF'!V183</f>
        <v>0</v>
      </c>
      <c r="V502">
        <f>0.5*'Worksheet1. Green Scenario EF'!W1339+0.5*'Worksheet1. Green Scenario EF'!W183</f>
        <v>0.65249999999999997</v>
      </c>
      <c r="W502">
        <f>0.5*'Worksheet1. Green Scenario EF'!X1339+0.5*'Worksheet1. Green Scenario EF'!X183</f>
        <v>0</v>
      </c>
      <c r="X502">
        <f>0.5*'Worksheet1. Green Scenario EF'!Y1339+0.5*'Worksheet1. Green Scenario EF'!Y183</f>
        <v>0.34875</v>
      </c>
      <c r="Y502">
        <f>0.5*'Worksheet1. Green Scenario EF'!Z1339+0.5*'Worksheet1. Green Scenario EF'!Z183</f>
        <v>0</v>
      </c>
      <c r="Z502">
        <f>0.5*'Worksheet1. Green Scenario EF'!AA1339+0.5*'Worksheet1. Green Scenario EF'!AA183</f>
        <v>2.0249999999999997E-2</v>
      </c>
      <c r="AA502">
        <f>'Worksheet1. Green Scenario EF'!AB183*1+0*'Worksheet1. Green Scenario EF'!AB568</f>
        <v>0</v>
      </c>
      <c r="AB502" t="s">
        <v>36</v>
      </c>
      <c r="AC502" t="s">
        <v>36</v>
      </c>
      <c r="AD502" t="s">
        <v>36</v>
      </c>
      <c r="AE502" t="s">
        <v>36</v>
      </c>
      <c r="AF502" t="s">
        <v>36</v>
      </c>
      <c r="AG502" t="s">
        <v>36</v>
      </c>
    </row>
    <row r="503" spans="1:33" x14ac:dyDescent="0.25">
      <c r="A503" t="s">
        <v>34</v>
      </c>
      <c r="B503">
        <v>4</v>
      </c>
      <c r="C503">
        <v>120</v>
      </c>
      <c r="D503">
        <v>5</v>
      </c>
      <c r="E503" t="s">
        <v>37</v>
      </c>
      <c r="F503">
        <v>2</v>
      </c>
      <c r="G503">
        <v>2032</v>
      </c>
      <c r="H503">
        <v>43</v>
      </c>
      <c r="I503">
        <v>21.3</v>
      </c>
      <c r="J503">
        <v>0</v>
      </c>
      <c r="K503">
        <v>54.1</v>
      </c>
      <c r="L503">
        <v>0</v>
      </c>
      <c r="M503">
        <v>0.01</v>
      </c>
      <c r="N503">
        <v>0</v>
      </c>
      <c r="O503" s="1">
        <v>5.3109433962264096E-3</v>
      </c>
      <c r="P503">
        <v>0</v>
      </c>
      <c r="Q503">
        <v>0.42</v>
      </c>
      <c r="R503">
        <v>0</v>
      </c>
      <c r="S503">
        <v>79.58</v>
      </c>
      <c r="T503">
        <f>0.5*'Worksheet1. Green Scenario EF'!U1340+0.5*'Worksheet1. Green Scenario EF'!U184</f>
        <v>0.23625000000000002</v>
      </c>
      <c r="U503">
        <f>0.5*'Worksheet1. Green Scenario EF'!V1340+0.5*'Worksheet1. Green Scenario EF'!V184</f>
        <v>0</v>
      </c>
      <c r="V503">
        <f>0.5*'Worksheet1. Green Scenario EF'!W1340+0.5*'Worksheet1. Green Scenario EF'!W184</f>
        <v>0.65249999999999997</v>
      </c>
      <c r="W503">
        <f>0.5*'Worksheet1. Green Scenario EF'!X1340+0.5*'Worksheet1. Green Scenario EF'!X184</f>
        <v>0</v>
      </c>
      <c r="X503">
        <f>0.5*'Worksheet1. Green Scenario EF'!Y1340+0.5*'Worksheet1. Green Scenario EF'!Y184</f>
        <v>0.34875</v>
      </c>
      <c r="Y503">
        <f>0.5*'Worksheet1. Green Scenario EF'!Z1340+0.5*'Worksheet1. Green Scenario EF'!Z184</f>
        <v>0</v>
      </c>
      <c r="Z503">
        <f>0.5*'Worksheet1. Green Scenario EF'!AA1340+0.5*'Worksheet1. Green Scenario EF'!AA184</f>
        <v>2.0249999999999997E-2</v>
      </c>
      <c r="AA503">
        <f>'Worksheet1. Green Scenario EF'!AB184*1+0*'Worksheet1. Green Scenario EF'!AB569</f>
        <v>0</v>
      </c>
      <c r="AB503" t="s">
        <v>36</v>
      </c>
      <c r="AC503" t="s">
        <v>36</v>
      </c>
      <c r="AD503" t="s">
        <v>36</v>
      </c>
      <c r="AE503" t="s">
        <v>36</v>
      </c>
      <c r="AF503" t="s">
        <v>36</v>
      </c>
      <c r="AG503" t="s">
        <v>36</v>
      </c>
    </row>
    <row r="504" spans="1:33" x14ac:dyDescent="0.25">
      <c r="A504" t="s">
        <v>34</v>
      </c>
      <c r="B504">
        <v>4</v>
      </c>
      <c r="C504">
        <v>120</v>
      </c>
      <c r="D504">
        <v>5</v>
      </c>
      <c r="E504" t="s">
        <v>37</v>
      </c>
      <c r="F504">
        <v>2</v>
      </c>
      <c r="G504">
        <v>2033</v>
      </c>
      <c r="H504">
        <v>44</v>
      </c>
      <c r="I504">
        <v>21.3</v>
      </c>
      <c r="J504">
        <v>0</v>
      </c>
      <c r="K504">
        <v>54.1</v>
      </c>
      <c r="L504">
        <v>0</v>
      </c>
      <c r="M504">
        <v>0.01</v>
      </c>
      <c r="N504">
        <v>0</v>
      </c>
      <c r="O504" s="1">
        <v>5.3109433962264096E-3</v>
      </c>
      <c r="P504">
        <v>0</v>
      </c>
      <c r="Q504">
        <v>0.42</v>
      </c>
      <c r="R504">
        <v>0</v>
      </c>
      <c r="S504">
        <v>79.58</v>
      </c>
      <c r="T504">
        <f>0.5*'Worksheet1. Green Scenario EF'!U1341+0.5*'Worksheet1. Green Scenario EF'!U185</f>
        <v>0.23625000000000002</v>
      </c>
      <c r="U504">
        <f>0.5*'Worksheet1. Green Scenario EF'!V1341+0.5*'Worksheet1. Green Scenario EF'!V185</f>
        <v>0</v>
      </c>
      <c r="V504">
        <f>0.5*'Worksheet1. Green Scenario EF'!W1341+0.5*'Worksheet1. Green Scenario EF'!W185</f>
        <v>0.65249999999999997</v>
      </c>
      <c r="W504">
        <f>0.5*'Worksheet1. Green Scenario EF'!X1341+0.5*'Worksheet1. Green Scenario EF'!X185</f>
        <v>0</v>
      </c>
      <c r="X504">
        <f>0.5*'Worksheet1. Green Scenario EF'!Y1341+0.5*'Worksheet1. Green Scenario EF'!Y185</f>
        <v>0.34875</v>
      </c>
      <c r="Y504">
        <f>0.5*'Worksheet1. Green Scenario EF'!Z1341+0.5*'Worksheet1. Green Scenario EF'!Z185</f>
        <v>0</v>
      </c>
      <c r="Z504">
        <f>0.5*'Worksheet1. Green Scenario EF'!AA1341+0.5*'Worksheet1. Green Scenario EF'!AA185</f>
        <v>2.0249999999999997E-2</v>
      </c>
      <c r="AA504">
        <f>'Worksheet1. Green Scenario EF'!AB185*1+0*'Worksheet1. Green Scenario EF'!AB570</f>
        <v>0</v>
      </c>
      <c r="AB504" t="s">
        <v>36</v>
      </c>
      <c r="AC504" t="s">
        <v>36</v>
      </c>
      <c r="AD504" t="s">
        <v>36</v>
      </c>
      <c r="AE504" t="s">
        <v>36</v>
      </c>
      <c r="AF504" t="s">
        <v>36</v>
      </c>
      <c r="AG504" t="s">
        <v>36</v>
      </c>
    </row>
    <row r="505" spans="1:33" x14ac:dyDescent="0.25">
      <c r="A505" t="s">
        <v>34</v>
      </c>
      <c r="B505">
        <v>4</v>
      </c>
      <c r="C505">
        <v>120</v>
      </c>
      <c r="D505">
        <v>5</v>
      </c>
      <c r="E505" t="s">
        <v>37</v>
      </c>
      <c r="F505">
        <v>2</v>
      </c>
      <c r="G505">
        <v>2034</v>
      </c>
      <c r="H505">
        <v>45</v>
      </c>
      <c r="I505">
        <v>21.3</v>
      </c>
      <c r="J505">
        <v>0</v>
      </c>
      <c r="K505">
        <v>54.1</v>
      </c>
      <c r="L505">
        <v>0</v>
      </c>
      <c r="M505">
        <v>0.01</v>
      </c>
      <c r="N505">
        <v>0</v>
      </c>
      <c r="O505" s="1">
        <v>5.3109433962264096E-3</v>
      </c>
      <c r="P505">
        <v>0</v>
      </c>
      <c r="Q505">
        <v>0.42</v>
      </c>
      <c r="R505">
        <v>0</v>
      </c>
      <c r="S505">
        <v>79.58</v>
      </c>
      <c r="T505">
        <f>0.5*'Worksheet1. Green Scenario EF'!U1342+0.5*'Worksheet1. Green Scenario EF'!U186</f>
        <v>0.23625000000000002</v>
      </c>
      <c r="U505">
        <f>0.5*'Worksheet1. Green Scenario EF'!V1342+0.5*'Worksheet1. Green Scenario EF'!V186</f>
        <v>0</v>
      </c>
      <c r="V505">
        <f>0.5*'Worksheet1. Green Scenario EF'!W1342+0.5*'Worksheet1. Green Scenario EF'!W186</f>
        <v>0.65249999999999997</v>
      </c>
      <c r="W505">
        <f>0.5*'Worksheet1. Green Scenario EF'!X1342+0.5*'Worksheet1. Green Scenario EF'!X186</f>
        <v>0</v>
      </c>
      <c r="X505">
        <f>0.5*'Worksheet1. Green Scenario EF'!Y1342+0.5*'Worksheet1. Green Scenario EF'!Y186</f>
        <v>0.34875</v>
      </c>
      <c r="Y505">
        <f>0.5*'Worksheet1. Green Scenario EF'!Z1342+0.5*'Worksheet1. Green Scenario EF'!Z186</f>
        <v>0</v>
      </c>
      <c r="Z505">
        <f>0.5*'Worksheet1. Green Scenario EF'!AA1342+0.5*'Worksheet1. Green Scenario EF'!AA186</f>
        <v>2.0249999999999997E-2</v>
      </c>
      <c r="AA505">
        <f>'Worksheet1. Green Scenario EF'!AB186*1+0*'Worksheet1. Green Scenario EF'!AB571</f>
        <v>0</v>
      </c>
      <c r="AB505" t="s">
        <v>36</v>
      </c>
      <c r="AC505" t="s">
        <v>36</v>
      </c>
      <c r="AD505" t="s">
        <v>36</v>
      </c>
      <c r="AE505" t="s">
        <v>36</v>
      </c>
      <c r="AF505" t="s">
        <v>36</v>
      </c>
      <c r="AG505" t="s">
        <v>36</v>
      </c>
    </row>
    <row r="506" spans="1:33" x14ac:dyDescent="0.25">
      <c r="A506" t="s">
        <v>34</v>
      </c>
      <c r="B506">
        <v>4</v>
      </c>
      <c r="C506">
        <v>120</v>
      </c>
      <c r="D506">
        <v>5</v>
      </c>
      <c r="E506" t="s">
        <v>37</v>
      </c>
      <c r="F506">
        <v>2</v>
      </c>
      <c r="G506">
        <v>2035</v>
      </c>
      <c r="H506">
        <v>46</v>
      </c>
      <c r="I506">
        <v>21.3</v>
      </c>
      <c r="J506">
        <v>0</v>
      </c>
      <c r="K506">
        <v>54.1</v>
      </c>
      <c r="L506">
        <v>0</v>
      </c>
      <c r="M506">
        <v>0.01</v>
      </c>
      <c r="N506">
        <v>0</v>
      </c>
      <c r="O506" s="1">
        <v>5.3109433962264096E-3</v>
      </c>
      <c r="P506">
        <v>0</v>
      </c>
      <c r="Q506">
        <v>0.42</v>
      </c>
      <c r="R506">
        <v>0</v>
      </c>
      <c r="S506">
        <v>79.58</v>
      </c>
      <c r="T506">
        <f>0.5*'Worksheet1. Green Scenario EF'!U1343+0.5*'Worksheet1. Green Scenario EF'!U187</f>
        <v>0.23625000000000002</v>
      </c>
      <c r="U506">
        <f>0.5*'Worksheet1. Green Scenario EF'!V1343+0.5*'Worksheet1. Green Scenario EF'!V187</f>
        <v>0</v>
      </c>
      <c r="V506">
        <f>0.5*'Worksheet1. Green Scenario EF'!W1343+0.5*'Worksheet1. Green Scenario EF'!W187</f>
        <v>0.65249999999999997</v>
      </c>
      <c r="W506">
        <f>0.5*'Worksheet1. Green Scenario EF'!X1343+0.5*'Worksheet1. Green Scenario EF'!X187</f>
        <v>0</v>
      </c>
      <c r="X506">
        <f>0.5*'Worksheet1. Green Scenario EF'!Y1343+0.5*'Worksheet1. Green Scenario EF'!Y187</f>
        <v>0.34875</v>
      </c>
      <c r="Y506">
        <f>0.5*'Worksheet1. Green Scenario EF'!Z1343+0.5*'Worksheet1. Green Scenario EF'!Z187</f>
        <v>0</v>
      </c>
      <c r="Z506">
        <f>0.5*'Worksheet1. Green Scenario EF'!AA1343+0.5*'Worksheet1. Green Scenario EF'!AA187</f>
        <v>2.0249999999999997E-2</v>
      </c>
      <c r="AA506">
        <f>'Worksheet1. Green Scenario EF'!AB187*1+0*'Worksheet1. Green Scenario EF'!AB572</f>
        <v>0</v>
      </c>
      <c r="AB506" t="s">
        <v>36</v>
      </c>
      <c r="AC506" t="s">
        <v>36</v>
      </c>
      <c r="AD506" t="s">
        <v>36</v>
      </c>
      <c r="AE506" t="s">
        <v>36</v>
      </c>
      <c r="AF506" t="s">
        <v>36</v>
      </c>
      <c r="AG506" t="s">
        <v>36</v>
      </c>
    </row>
    <row r="507" spans="1:33" x14ac:dyDescent="0.25">
      <c r="A507" t="s">
        <v>34</v>
      </c>
      <c r="B507">
        <v>4</v>
      </c>
      <c r="C507">
        <v>120</v>
      </c>
      <c r="D507">
        <v>5</v>
      </c>
      <c r="E507" t="s">
        <v>37</v>
      </c>
      <c r="F507">
        <v>2</v>
      </c>
      <c r="G507">
        <v>2036</v>
      </c>
      <c r="H507">
        <v>47</v>
      </c>
      <c r="I507">
        <v>21.3</v>
      </c>
      <c r="J507">
        <v>0</v>
      </c>
      <c r="K507">
        <v>54.1</v>
      </c>
      <c r="L507">
        <v>0</v>
      </c>
      <c r="M507">
        <v>0.01</v>
      </c>
      <c r="N507">
        <v>0</v>
      </c>
      <c r="O507" s="1">
        <v>5.3109433962264096E-3</v>
      </c>
      <c r="P507">
        <v>0</v>
      </c>
      <c r="Q507">
        <v>0.42</v>
      </c>
      <c r="R507">
        <v>0</v>
      </c>
      <c r="S507">
        <v>79.58</v>
      </c>
      <c r="T507">
        <f>0.5*'Worksheet1. Green Scenario EF'!U1344+0.5*'Worksheet1. Green Scenario EF'!U188</f>
        <v>0.23625000000000002</v>
      </c>
      <c r="U507">
        <f>0.5*'Worksheet1. Green Scenario EF'!V1344+0.5*'Worksheet1. Green Scenario EF'!V188</f>
        <v>0</v>
      </c>
      <c r="V507">
        <f>0.5*'Worksheet1. Green Scenario EF'!W1344+0.5*'Worksheet1. Green Scenario EF'!W188</f>
        <v>0.65249999999999997</v>
      </c>
      <c r="W507">
        <f>0.5*'Worksheet1. Green Scenario EF'!X1344+0.5*'Worksheet1. Green Scenario EF'!X188</f>
        <v>0</v>
      </c>
      <c r="X507">
        <f>0.5*'Worksheet1. Green Scenario EF'!Y1344+0.5*'Worksheet1. Green Scenario EF'!Y188</f>
        <v>0.34875</v>
      </c>
      <c r="Y507">
        <f>0.5*'Worksheet1. Green Scenario EF'!Z1344+0.5*'Worksheet1. Green Scenario EF'!Z188</f>
        <v>0</v>
      </c>
      <c r="Z507">
        <f>0.5*'Worksheet1. Green Scenario EF'!AA1344+0.5*'Worksheet1. Green Scenario EF'!AA188</f>
        <v>2.0249999999999997E-2</v>
      </c>
      <c r="AA507">
        <f>'Worksheet1. Green Scenario EF'!AB188*1+0*'Worksheet1. Green Scenario EF'!AB573</f>
        <v>0</v>
      </c>
      <c r="AB507" t="s">
        <v>36</v>
      </c>
      <c r="AC507" t="s">
        <v>36</v>
      </c>
      <c r="AD507" t="s">
        <v>36</v>
      </c>
      <c r="AE507" t="s">
        <v>36</v>
      </c>
      <c r="AF507" t="s">
        <v>36</v>
      </c>
      <c r="AG507" t="s">
        <v>36</v>
      </c>
    </row>
    <row r="508" spans="1:33" x14ac:dyDescent="0.25">
      <c r="A508" t="s">
        <v>34</v>
      </c>
      <c r="B508">
        <v>4</v>
      </c>
      <c r="C508">
        <v>120</v>
      </c>
      <c r="D508">
        <v>5</v>
      </c>
      <c r="E508" t="s">
        <v>37</v>
      </c>
      <c r="F508">
        <v>2</v>
      </c>
      <c r="G508">
        <v>2037</v>
      </c>
      <c r="H508">
        <v>48</v>
      </c>
      <c r="I508">
        <v>21.3</v>
      </c>
      <c r="J508">
        <v>0</v>
      </c>
      <c r="K508">
        <v>54.1</v>
      </c>
      <c r="L508">
        <v>0</v>
      </c>
      <c r="M508">
        <v>0.01</v>
      </c>
      <c r="N508">
        <v>0</v>
      </c>
      <c r="O508" s="1">
        <v>5.3109433962264096E-3</v>
      </c>
      <c r="P508">
        <v>0</v>
      </c>
      <c r="Q508">
        <v>0.42</v>
      </c>
      <c r="R508">
        <v>0</v>
      </c>
      <c r="S508">
        <v>79.58</v>
      </c>
      <c r="T508">
        <f>0.5*'Worksheet1. Green Scenario EF'!U1345+0.5*'Worksheet1. Green Scenario EF'!U189</f>
        <v>0.23625000000000002</v>
      </c>
      <c r="U508">
        <f>0.5*'Worksheet1. Green Scenario EF'!V1345+0.5*'Worksheet1. Green Scenario EF'!V189</f>
        <v>0</v>
      </c>
      <c r="V508">
        <f>0.5*'Worksheet1. Green Scenario EF'!W1345+0.5*'Worksheet1. Green Scenario EF'!W189</f>
        <v>0.65249999999999997</v>
      </c>
      <c r="W508">
        <f>0.5*'Worksheet1. Green Scenario EF'!X1345+0.5*'Worksheet1. Green Scenario EF'!X189</f>
        <v>0</v>
      </c>
      <c r="X508">
        <f>0.5*'Worksheet1. Green Scenario EF'!Y1345+0.5*'Worksheet1. Green Scenario EF'!Y189</f>
        <v>0.34875</v>
      </c>
      <c r="Y508">
        <f>0.5*'Worksheet1. Green Scenario EF'!Z1345+0.5*'Worksheet1. Green Scenario EF'!Z189</f>
        <v>0</v>
      </c>
      <c r="Z508">
        <f>0.5*'Worksheet1. Green Scenario EF'!AA1345+0.5*'Worksheet1. Green Scenario EF'!AA189</f>
        <v>2.0249999999999997E-2</v>
      </c>
      <c r="AA508">
        <f>'Worksheet1. Green Scenario EF'!AB189*1+0*'Worksheet1. Green Scenario EF'!AB574</f>
        <v>0</v>
      </c>
      <c r="AB508" t="s">
        <v>36</v>
      </c>
      <c r="AC508" t="s">
        <v>36</v>
      </c>
      <c r="AD508" t="s">
        <v>36</v>
      </c>
      <c r="AE508" t="s">
        <v>36</v>
      </c>
      <c r="AF508" t="s">
        <v>36</v>
      </c>
      <c r="AG508" t="s">
        <v>36</v>
      </c>
    </row>
    <row r="509" spans="1:33" x14ac:dyDescent="0.25">
      <c r="A509" t="s">
        <v>34</v>
      </c>
      <c r="B509">
        <v>4</v>
      </c>
      <c r="C509">
        <v>120</v>
      </c>
      <c r="D509">
        <v>5</v>
      </c>
      <c r="E509" t="s">
        <v>37</v>
      </c>
      <c r="F509">
        <v>2</v>
      </c>
      <c r="G509">
        <v>2038</v>
      </c>
      <c r="H509">
        <v>49</v>
      </c>
      <c r="I509">
        <v>21.3</v>
      </c>
      <c r="J509">
        <v>0</v>
      </c>
      <c r="K509">
        <v>54.1</v>
      </c>
      <c r="L509">
        <v>0</v>
      </c>
      <c r="M509">
        <v>0.01</v>
      </c>
      <c r="N509">
        <v>0</v>
      </c>
      <c r="O509" s="1">
        <v>5.3109433962264096E-3</v>
      </c>
      <c r="P509">
        <v>0</v>
      </c>
      <c r="Q509">
        <v>0.42</v>
      </c>
      <c r="R509">
        <v>0</v>
      </c>
      <c r="S509">
        <v>79.58</v>
      </c>
      <c r="T509">
        <f>0.5*'Worksheet1. Green Scenario EF'!U1346+0.5*'Worksheet1. Green Scenario EF'!U190</f>
        <v>0.23625000000000002</v>
      </c>
      <c r="U509">
        <f>0.5*'Worksheet1. Green Scenario EF'!V1346+0.5*'Worksheet1. Green Scenario EF'!V190</f>
        <v>0</v>
      </c>
      <c r="V509">
        <f>0.5*'Worksheet1. Green Scenario EF'!W1346+0.5*'Worksheet1. Green Scenario EF'!W190</f>
        <v>0.65249999999999997</v>
      </c>
      <c r="W509">
        <f>0.5*'Worksheet1. Green Scenario EF'!X1346+0.5*'Worksheet1. Green Scenario EF'!X190</f>
        <v>0</v>
      </c>
      <c r="X509">
        <f>0.5*'Worksheet1. Green Scenario EF'!Y1346+0.5*'Worksheet1. Green Scenario EF'!Y190</f>
        <v>0.34875</v>
      </c>
      <c r="Y509">
        <f>0.5*'Worksheet1. Green Scenario EF'!Z1346+0.5*'Worksheet1. Green Scenario EF'!Z190</f>
        <v>0</v>
      </c>
      <c r="Z509">
        <f>0.5*'Worksheet1. Green Scenario EF'!AA1346+0.5*'Worksheet1. Green Scenario EF'!AA190</f>
        <v>2.0249999999999997E-2</v>
      </c>
      <c r="AA509">
        <f>'Worksheet1. Green Scenario EF'!AB190*1+0*'Worksheet1. Green Scenario EF'!AB575</f>
        <v>0</v>
      </c>
      <c r="AB509" t="s">
        <v>36</v>
      </c>
      <c r="AC509" t="s">
        <v>36</v>
      </c>
      <c r="AD509" t="s">
        <v>36</v>
      </c>
      <c r="AE509" t="s">
        <v>36</v>
      </c>
      <c r="AF509" t="s">
        <v>36</v>
      </c>
      <c r="AG509" t="s">
        <v>36</v>
      </c>
    </row>
    <row r="510" spans="1:33" x14ac:dyDescent="0.25">
      <c r="A510" t="s">
        <v>34</v>
      </c>
      <c r="B510">
        <v>4</v>
      </c>
      <c r="C510">
        <v>120</v>
      </c>
      <c r="D510">
        <v>5</v>
      </c>
      <c r="E510" t="s">
        <v>37</v>
      </c>
      <c r="F510">
        <v>2</v>
      </c>
      <c r="G510">
        <v>2039</v>
      </c>
      <c r="H510">
        <v>50</v>
      </c>
      <c r="I510">
        <v>21.3</v>
      </c>
      <c r="J510">
        <v>0</v>
      </c>
      <c r="K510">
        <v>54.1</v>
      </c>
      <c r="L510">
        <v>0</v>
      </c>
      <c r="M510">
        <v>0.01</v>
      </c>
      <c r="N510">
        <v>0</v>
      </c>
      <c r="O510" s="1">
        <v>5.3109433962264096E-3</v>
      </c>
      <c r="P510">
        <v>0</v>
      </c>
      <c r="Q510">
        <v>0.42</v>
      </c>
      <c r="R510">
        <v>0</v>
      </c>
      <c r="S510">
        <v>79.58</v>
      </c>
      <c r="T510">
        <f>0.5*'Worksheet1. Green Scenario EF'!U1347+0.5*'Worksheet1. Green Scenario EF'!U191</f>
        <v>0.23625000000000002</v>
      </c>
      <c r="U510">
        <f>0.5*'Worksheet1. Green Scenario EF'!V1347+0.5*'Worksheet1. Green Scenario EF'!V191</f>
        <v>0</v>
      </c>
      <c r="V510">
        <f>0.5*'Worksheet1. Green Scenario EF'!W1347+0.5*'Worksheet1. Green Scenario EF'!W191</f>
        <v>0.65249999999999997</v>
      </c>
      <c r="W510">
        <f>0.5*'Worksheet1. Green Scenario EF'!X1347+0.5*'Worksheet1. Green Scenario EF'!X191</f>
        <v>0</v>
      </c>
      <c r="X510">
        <f>0.5*'Worksheet1. Green Scenario EF'!Y1347+0.5*'Worksheet1. Green Scenario EF'!Y191</f>
        <v>0.34875</v>
      </c>
      <c r="Y510">
        <f>0.5*'Worksheet1. Green Scenario EF'!Z1347+0.5*'Worksheet1. Green Scenario EF'!Z191</f>
        <v>0</v>
      </c>
      <c r="Z510">
        <f>0.5*'Worksheet1. Green Scenario EF'!AA1347+0.5*'Worksheet1. Green Scenario EF'!AA191</f>
        <v>2.0249999999999997E-2</v>
      </c>
      <c r="AA510">
        <f>'Worksheet1. Green Scenario EF'!AB191*1+0*'Worksheet1. Green Scenario EF'!AB576</f>
        <v>0</v>
      </c>
      <c r="AB510" t="s">
        <v>36</v>
      </c>
      <c r="AC510" t="s">
        <v>36</v>
      </c>
      <c r="AD510" t="s">
        <v>36</v>
      </c>
      <c r="AE510" t="s">
        <v>36</v>
      </c>
      <c r="AF510" t="s">
        <v>36</v>
      </c>
      <c r="AG510" t="s">
        <v>36</v>
      </c>
    </row>
    <row r="511" spans="1:33" x14ac:dyDescent="0.25">
      <c r="A511" t="s">
        <v>34</v>
      </c>
      <c r="B511">
        <v>4</v>
      </c>
      <c r="C511">
        <v>120</v>
      </c>
      <c r="D511">
        <v>5</v>
      </c>
      <c r="E511" t="s">
        <v>37</v>
      </c>
      <c r="F511">
        <v>2</v>
      </c>
      <c r="G511">
        <v>2040</v>
      </c>
      <c r="H511">
        <v>51</v>
      </c>
      <c r="I511">
        <v>21.3</v>
      </c>
      <c r="J511">
        <v>0</v>
      </c>
      <c r="K511">
        <v>54.1</v>
      </c>
      <c r="L511">
        <v>0</v>
      </c>
      <c r="M511">
        <v>0.01</v>
      </c>
      <c r="N511">
        <v>0</v>
      </c>
      <c r="O511" s="1">
        <v>5.3109433962264096E-3</v>
      </c>
      <c r="P511">
        <v>0</v>
      </c>
      <c r="Q511">
        <v>0.42</v>
      </c>
      <c r="R511">
        <v>0</v>
      </c>
      <c r="S511">
        <v>79.58</v>
      </c>
      <c r="T511">
        <f>0.5*'Worksheet1. Green Scenario EF'!U1348+0.5*'Worksheet1. Green Scenario EF'!U192</f>
        <v>0.23625000000000002</v>
      </c>
      <c r="U511">
        <f>0.5*'Worksheet1. Green Scenario EF'!V1348+0.5*'Worksheet1. Green Scenario EF'!V192</f>
        <v>0</v>
      </c>
      <c r="V511">
        <f>0.5*'Worksheet1. Green Scenario EF'!W1348+0.5*'Worksheet1. Green Scenario EF'!W192</f>
        <v>0.65249999999999997</v>
      </c>
      <c r="W511">
        <f>0.5*'Worksheet1. Green Scenario EF'!X1348+0.5*'Worksheet1. Green Scenario EF'!X192</f>
        <v>0</v>
      </c>
      <c r="X511">
        <f>0.5*'Worksheet1. Green Scenario EF'!Y1348+0.5*'Worksheet1. Green Scenario EF'!Y192</f>
        <v>0.34875</v>
      </c>
      <c r="Y511">
        <f>0.5*'Worksheet1. Green Scenario EF'!Z1348+0.5*'Worksheet1. Green Scenario EF'!Z192</f>
        <v>0</v>
      </c>
      <c r="Z511">
        <f>0.5*'Worksheet1. Green Scenario EF'!AA1348+0.5*'Worksheet1. Green Scenario EF'!AA192</f>
        <v>2.0249999999999997E-2</v>
      </c>
      <c r="AA511">
        <f>'Worksheet1. Green Scenario EF'!AB192*1+0*'Worksheet1. Green Scenario EF'!AB577</f>
        <v>0</v>
      </c>
      <c r="AB511" t="s">
        <v>36</v>
      </c>
      <c r="AC511" t="s">
        <v>36</v>
      </c>
      <c r="AD511" t="s">
        <v>36</v>
      </c>
      <c r="AE511" t="s">
        <v>36</v>
      </c>
      <c r="AF511" t="s">
        <v>36</v>
      </c>
      <c r="AG511" t="s">
        <v>36</v>
      </c>
    </row>
    <row r="512" spans="1:33" x14ac:dyDescent="0.25">
      <c r="A512" t="s">
        <v>34</v>
      </c>
      <c r="B512">
        <v>4</v>
      </c>
      <c r="C512">
        <v>5</v>
      </c>
      <c r="D512">
        <v>1</v>
      </c>
      <c r="E512" t="s">
        <v>38</v>
      </c>
      <c r="F512">
        <v>3</v>
      </c>
      <c r="G512">
        <v>1990</v>
      </c>
      <c r="H512">
        <v>1</v>
      </c>
      <c r="I512">
        <v>3.59</v>
      </c>
      <c r="J512">
        <v>7.2899999999999997E-5</v>
      </c>
      <c r="K512">
        <v>39.1</v>
      </c>
      <c r="L512">
        <v>6.3900000000000003E-4</v>
      </c>
      <c r="M512">
        <v>0.49</v>
      </c>
      <c r="N512">
        <v>0</v>
      </c>
      <c r="O512" s="1">
        <v>7.7893836477987394E-2</v>
      </c>
      <c r="P512">
        <v>0</v>
      </c>
      <c r="Q512">
        <v>0.06</v>
      </c>
      <c r="R512">
        <v>0</v>
      </c>
      <c r="S512">
        <v>79.58</v>
      </c>
      <c r="T512">
        <v>3.23</v>
      </c>
      <c r="U512">
        <v>0</v>
      </c>
      <c r="V512">
        <v>12.57</v>
      </c>
      <c r="W512">
        <v>0</v>
      </c>
      <c r="X512">
        <v>6.77</v>
      </c>
      <c r="Y512">
        <v>0</v>
      </c>
      <c r="Z512">
        <v>1.07</v>
      </c>
      <c r="AA512">
        <v>0</v>
      </c>
      <c r="AB512" t="s">
        <v>36</v>
      </c>
      <c r="AC512" t="s">
        <v>36</v>
      </c>
      <c r="AD512" t="s">
        <v>36</v>
      </c>
      <c r="AE512" t="s">
        <v>36</v>
      </c>
      <c r="AF512" t="s">
        <v>36</v>
      </c>
      <c r="AG512" t="s">
        <v>36</v>
      </c>
    </row>
    <row r="513" spans="1:33" x14ac:dyDescent="0.25">
      <c r="A513" t="s">
        <v>34</v>
      </c>
      <c r="B513">
        <v>4</v>
      </c>
      <c r="C513">
        <v>5</v>
      </c>
      <c r="D513">
        <v>1</v>
      </c>
      <c r="E513" t="s">
        <v>38</v>
      </c>
      <c r="F513">
        <v>3</v>
      </c>
      <c r="G513">
        <v>1991</v>
      </c>
      <c r="H513">
        <v>2</v>
      </c>
      <c r="I513">
        <v>3.59</v>
      </c>
      <c r="J513">
        <v>7.2899999999999997E-5</v>
      </c>
      <c r="K513">
        <v>39.1</v>
      </c>
      <c r="L513">
        <v>6.3900000000000003E-4</v>
      </c>
      <c r="M513">
        <v>0.49</v>
      </c>
      <c r="N513">
        <v>0</v>
      </c>
      <c r="O513" s="1">
        <v>5.3463496855345898E-2</v>
      </c>
      <c r="P513">
        <v>0</v>
      </c>
      <c r="Q513">
        <v>0.06</v>
      </c>
      <c r="R513">
        <v>0</v>
      </c>
      <c r="S513">
        <v>79.58</v>
      </c>
      <c r="T513">
        <v>3.23</v>
      </c>
      <c r="U513">
        <v>0</v>
      </c>
      <c r="V513">
        <v>12.57</v>
      </c>
      <c r="W513">
        <v>0</v>
      </c>
      <c r="X513">
        <v>6.77</v>
      </c>
      <c r="Y513">
        <v>0</v>
      </c>
      <c r="Z513">
        <v>1.07</v>
      </c>
      <c r="AA513">
        <v>0</v>
      </c>
      <c r="AB513" t="s">
        <v>36</v>
      </c>
      <c r="AC513" t="s">
        <v>36</v>
      </c>
      <c r="AD513" t="s">
        <v>36</v>
      </c>
      <c r="AE513" t="s">
        <v>36</v>
      </c>
      <c r="AF513" t="s">
        <v>36</v>
      </c>
      <c r="AG513" t="s">
        <v>36</v>
      </c>
    </row>
    <row r="514" spans="1:33" x14ac:dyDescent="0.25">
      <c r="A514" t="s">
        <v>34</v>
      </c>
      <c r="B514">
        <v>4</v>
      </c>
      <c r="C514">
        <v>5</v>
      </c>
      <c r="D514">
        <v>1</v>
      </c>
      <c r="E514" t="s">
        <v>38</v>
      </c>
      <c r="F514">
        <v>3</v>
      </c>
      <c r="G514">
        <v>1992</v>
      </c>
      <c r="H514">
        <v>3</v>
      </c>
      <c r="I514">
        <v>3.59</v>
      </c>
      <c r="J514">
        <v>7.2899999999999997E-5</v>
      </c>
      <c r="K514">
        <v>39.1</v>
      </c>
      <c r="L514">
        <v>6.3900000000000003E-4</v>
      </c>
      <c r="M514">
        <v>0.49</v>
      </c>
      <c r="N514">
        <v>0</v>
      </c>
      <c r="O514" s="1">
        <v>5.3463496855345898E-2</v>
      </c>
      <c r="P514">
        <v>0</v>
      </c>
      <c r="Q514">
        <v>0.06</v>
      </c>
      <c r="R514">
        <v>0</v>
      </c>
      <c r="S514">
        <v>79.58</v>
      </c>
      <c r="T514">
        <v>3.23</v>
      </c>
      <c r="U514">
        <v>0</v>
      </c>
      <c r="V514">
        <v>12.57</v>
      </c>
      <c r="W514">
        <v>0</v>
      </c>
      <c r="X514">
        <v>6.77</v>
      </c>
      <c r="Y514">
        <v>0</v>
      </c>
      <c r="Z514">
        <v>1.07</v>
      </c>
      <c r="AA514">
        <v>0</v>
      </c>
      <c r="AB514" t="s">
        <v>36</v>
      </c>
      <c r="AC514" t="s">
        <v>36</v>
      </c>
      <c r="AD514" t="s">
        <v>36</v>
      </c>
      <c r="AE514" t="s">
        <v>36</v>
      </c>
      <c r="AF514" t="s">
        <v>36</v>
      </c>
      <c r="AG514" t="s">
        <v>36</v>
      </c>
    </row>
    <row r="515" spans="1:33" x14ac:dyDescent="0.25">
      <c r="A515" t="s">
        <v>34</v>
      </c>
      <c r="B515">
        <v>4</v>
      </c>
      <c r="C515">
        <v>5</v>
      </c>
      <c r="D515">
        <v>1</v>
      </c>
      <c r="E515" t="s">
        <v>38</v>
      </c>
      <c r="F515">
        <v>3</v>
      </c>
      <c r="G515">
        <v>1993</v>
      </c>
      <c r="H515">
        <v>4</v>
      </c>
      <c r="I515">
        <v>3.59</v>
      </c>
      <c r="J515">
        <v>7.2899999999999997E-5</v>
      </c>
      <c r="K515">
        <v>39.1</v>
      </c>
      <c r="L515">
        <v>6.3900000000000003E-4</v>
      </c>
      <c r="M515">
        <v>0.49</v>
      </c>
      <c r="N515">
        <v>0</v>
      </c>
      <c r="O515" s="1">
        <v>5.3463496855345898E-2</v>
      </c>
      <c r="P515">
        <v>0</v>
      </c>
      <c r="Q515">
        <v>0.06</v>
      </c>
      <c r="R515">
        <v>0</v>
      </c>
      <c r="S515">
        <v>79.58</v>
      </c>
      <c r="T515">
        <v>3.23</v>
      </c>
      <c r="U515">
        <v>0</v>
      </c>
      <c r="V515">
        <v>12.57</v>
      </c>
      <c r="W515">
        <v>0</v>
      </c>
      <c r="X515">
        <v>6.77</v>
      </c>
      <c r="Y515">
        <v>0</v>
      </c>
      <c r="Z515">
        <v>1.07</v>
      </c>
      <c r="AA515">
        <v>0</v>
      </c>
      <c r="AB515" t="s">
        <v>36</v>
      </c>
      <c r="AC515" t="s">
        <v>36</v>
      </c>
      <c r="AD515" t="s">
        <v>36</v>
      </c>
      <c r="AE515" t="s">
        <v>36</v>
      </c>
      <c r="AF515" t="s">
        <v>36</v>
      </c>
      <c r="AG515" t="s">
        <v>36</v>
      </c>
    </row>
    <row r="516" spans="1:33" x14ac:dyDescent="0.25">
      <c r="A516" t="s">
        <v>34</v>
      </c>
      <c r="B516">
        <v>4</v>
      </c>
      <c r="C516">
        <v>5</v>
      </c>
      <c r="D516">
        <v>1</v>
      </c>
      <c r="E516" t="s">
        <v>38</v>
      </c>
      <c r="F516">
        <v>3</v>
      </c>
      <c r="G516">
        <v>1994</v>
      </c>
      <c r="H516">
        <v>5</v>
      </c>
      <c r="I516">
        <v>3.59</v>
      </c>
      <c r="J516">
        <v>7.2899999999999997E-5</v>
      </c>
      <c r="K516">
        <v>39.1</v>
      </c>
      <c r="L516">
        <v>6.3900000000000003E-4</v>
      </c>
      <c r="M516">
        <v>0.49</v>
      </c>
      <c r="N516">
        <v>0</v>
      </c>
      <c r="O516" s="1">
        <v>5.3463496855345898E-2</v>
      </c>
      <c r="P516">
        <v>0</v>
      </c>
      <c r="Q516">
        <v>0.06</v>
      </c>
      <c r="R516">
        <v>0</v>
      </c>
      <c r="S516">
        <v>79.58</v>
      </c>
      <c r="T516">
        <v>3.23</v>
      </c>
      <c r="U516">
        <v>0</v>
      </c>
      <c r="V516">
        <v>12.57</v>
      </c>
      <c r="W516">
        <v>0</v>
      </c>
      <c r="X516">
        <v>6.77</v>
      </c>
      <c r="Y516">
        <v>0</v>
      </c>
      <c r="Z516">
        <v>1.07</v>
      </c>
      <c r="AA516">
        <v>0</v>
      </c>
      <c r="AB516" t="s">
        <v>36</v>
      </c>
      <c r="AC516" t="s">
        <v>36</v>
      </c>
      <c r="AD516" t="s">
        <v>36</v>
      </c>
      <c r="AE516" t="s">
        <v>36</v>
      </c>
      <c r="AF516" t="s">
        <v>36</v>
      </c>
      <c r="AG516" t="s">
        <v>36</v>
      </c>
    </row>
    <row r="517" spans="1:33" x14ac:dyDescent="0.25">
      <c r="A517" t="s">
        <v>34</v>
      </c>
      <c r="B517">
        <v>4</v>
      </c>
      <c r="C517">
        <v>5</v>
      </c>
      <c r="D517">
        <v>1</v>
      </c>
      <c r="E517" t="s">
        <v>38</v>
      </c>
      <c r="F517">
        <v>3</v>
      </c>
      <c r="G517">
        <v>1995</v>
      </c>
      <c r="H517">
        <v>6</v>
      </c>
      <c r="I517">
        <v>3.59</v>
      </c>
      <c r="J517">
        <v>7.2899999999999997E-5</v>
      </c>
      <c r="K517">
        <v>39.1</v>
      </c>
      <c r="L517">
        <v>6.3900000000000003E-4</v>
      </c>
      <c r="M517">
        <v>0.49</v>
      </c>
      <c r="N517">
        <v>0</v>
      </c>
      <c r="O517" s="1">
        <v>5.3463496855345898E-2</v>
      </c>
      <c r="P517">
        <v>0</v>
      </c>
      <c r="Q517">
        <v>0.06</v>
      </c>
      <c r="R517">
        <v>0</v>
      </c>
      <c r="S517">
        <v>79.58</v>
      </c>
      <c r="T517">
        <v>3.23</v>
      </c>
      <c r="U517">
        <v>0</v>
      </c>
      <c r="V517">
        <v>12.57</v>
      </c>
      <c r="W517">
        <v>0</v>
      </c>
      <c r="X517">
        <v>6.77</v>
      </c>
      <c r="Y517">
        <v>0</v>
      </c>
      <c r="Z517">
        <v>1.07</v>
      </c>
      <c r="AA517">
        <v>0</v>
      </c>
      <c r="AB517" t="s">
        <v>36</v>
      </c>
      <c r="AC517" t="s">
        <v>36</v>
      </c>
      <c r="AD517" t="s">
        <v>36</v>
      </c>
      <c r="AE517" t="s">
        <v>36</v>
      </c>
      <c r="AF517" t="s">
        <v>36</v>
      </c>
      <c r="AG517" t="s">
        <v>36</v>
      </c>
    </row>
    <row r="518" spans="1:33" x14ac:dyDescent="0.25">
      <c r="A518" t="s">
        <v>34</v>
      </c>
      <c r="B518">
        <v>4</v>
      </c>
      <c r="C518">
        <v>5</v>
      </c>
      <c r="D518">
        <v>1</v>
      </c>
      <c r="E518" t="s">
        <v>38</v>
      </c>
      <c r="F518">
        <v>3</v>
      </c>
      <c r="G518">
        <v>1996</v>
      </c>
      <c r="H518">
        <v>7</v>
      </c>
      <c r="I518">
        <v>3.59</v>
      </c>
      <c r="J518">
        <v>7.2899999999999997E-5</v>
      </c>
      <c r="K518">
        <v>39.1</v>
      </c>
      <c r="L518">
        <v>6.3900000000000003E-4</v>
      </c>
      <c r="M518">
        <v>0.49</v>
      </c>
      <c r="N518">
        <v>0</v>
      </c>
      <c r="O518" s="1">
        <v>7.0812578616352203E-3</v>
      </c>
      <c r="P518">
        <v>0</v>
      </c>
      <c r="Q518">
        <v>0.06</v>
      </c>
      <c r="R518">
        <v>0</v>
      </c>
      <c r="S518">
        <v>79.58</v>
      </c>
      <c r="T518">
        <v>3.23</v>
      </c>
      <c r="U518">
        <v>0</v>
      </c>
      <c r="V518">
        <v>12.57</v>
      </c>
      <c r="W518">
        <v>0</v>
      </c>
      <c r="X518">
        <v>6.77</v>
      </c>
      <c r="Y518">
        <v>0</v>
      </c>
      <c r="Z518">
        <v>1.07</v>
      </c>
      <c r="AA518">
        <v>0</v>
      </c>
      <c r="AB518" t="s">
        <v>36</v>
      </c>
      <c r="AC518" t="s">
        <v>36</v>
      </c>
      <c r="AD518" t="s">
        <v>36</v>
      </c>
      <c r="AE518" t="s">
        <v>36</v>
      </c>
      <c r="AF518" t="s">
        <v>36</v>
      </c>
      <c r="AG518" t="s">
        <v>36</v>
      </c>
    </row>
    <row r="519" spans="1:33" x14ac:dyDescent="0.25">
      <c r="A519" t="s">
        <v>34</v>
      </c>
      <c r="B519">
        <v>4</v>
      </c>
      <c r="C519">
        <v>5</v>
      </c>
      <c r="D519">
        <v>1</v>
      </c>
      <c r="E519" t="s">
        <v>38</v>
      </c>
      <c r="F519">
        <v>3</v>
      </c>
      <c r="G519">
        <v>1997</v>
      </c>
      <c r="H519">
        <v>8</v>
      </c>
      <c r="I519">
        <v>3.59</v>
      </c>
      <c r="J519">
        <v>7.2899999999999997E-5</v>
      </c>
      <c r="K519">
        <v>39.1</v>
      </c>
      <c r="L519">
        <v>6.3900000000000003E-4</v>
      </c>
      <c r="M519">
        <v>0.49</v>
      </c>
      <c r="N519">
        <v>0</v>
      </c>
      <c r="O519" s="1">
        <v>5.3109433962264096E-3</v>
      </c>
      <c r="P519">
        <v>0</v>
      </c>
      <c r="Q519">
        <v>0.06</v>
      </c>
      <c r="R519">
        <v>0</v>
      </c>
      <c r="S519">
        <v>79.58</v>
      </c>
      <c r="T519">
        <v>3.23</v>
      </c>
      <c r="U519">
        <v>0</v>
      </c>
      <c r="V519">
        <v>12.57</v>
      </c>
      <c r="W519">
        <v>0</v>
      </c>
      <c r="X519">
        <v>6.77</v>
      </c>
      <c r="Y519">
        <v>0</v>
      </c>
      <c r="Z519">
        <v>1.07</v>
      </c>
      <c r="AA519">
        <v>0</v>
      </c>
      <c r="AB519" t="s">
        <v>36</v>
      </c>
      <c r="AC519" t="s">
        <v>36</v>
      </c>
      <c r="AD519" t="s">
        <v>36</v>
      </c>
      <c r="AE519" t="s">
        <v>36</v>
      </c>
      <c r="AF519" t="s">
        <v>36</v>
      </c>
      <c r="AG519" t="s">
        <v>36</v>
      </c>
    </row>
    <row r="520" spans="1:33" x14ac:dyDescent="0.25">
      <c r="A520" t="s">
        <v>34</v>
      </c>
      <c r="B520">
        <v>4</v>
      </c>
      <c r="C520">
        <v>5</v>
      </c>
      <c r="D520">
        <v>1</v>
      </c>
      <c r="E520" t="s">
        <v>38</v>
      </c>
      <c r="F520">
        <v>3</v>
      </c>
      <c r="G520">
        <v>1998</v>
      </c>
      <c r="H520">
        <v>9</v>
      </c>
      <c r="I520">
        <v>1.0029999999999999</v>
      </c>
      <c r="J520">
        <v>8.3499999999999997E-5</v>
      </c>
      <c r="K520">
        <v>19.8</v>
      </c>
      <c r="L520">
        <v>9.4399999999999996E-4</v>
      </c>
      <c r="M520">
        <v>0.20499999999999999</v>
      </c>
      <c r="N520">
        <v>0</v>
      </c>
      <c r="O520" s="1">
        <v>5.3109433962264096E-3</v>
      </c>
      <c r="P520">
        <v>0</v>
      </c>
      <c r="Q520">
        <v>0.06</v>
      </c>
      <c r="R520">
        <v>0</v>
      </c>
      <c r="S520">
        <v>79.58</v>
      </c>
      <c r="T520">
        <v>3.23</v>
      </c>
      <c r="U520">
        <v>0</v>
      </c>
      <c r="V520">
        <v>12.57</v>
      </c>
      <c r="W520">
        <v>0</v>
      </c>
      <c r="X520">
        <v>6.77</v>
      </c>
      <c r="Y520">
        <v>0</v>
      </c>
      <c r="Z520">
        <v>1.07</v>
      </c>
      <c r="AA520">
        <v>0</v>
      </c>
      <c r="AB520" t="s">
        <v>36</v>
      </c>
      <c r="AC520" t="s">
        <v>36</v>
      </c>
      <c r="AD520" t="s">
        <v>36</v>
      </c>
      <c r="AE520" t="s">
        <v>36</v>
      </c>
      <c r="AF520" t="s">
        <v>36</v>
      </c>
      <c r="AG520" t="s">
        <v>36</v>
      </c>
    </row>
    <row r="521" spans="1:33" x14ac:dyDescent="0.25">
      <c r="A521" t="s">
        <v>34</v>
      </c>
      <c r="B521">
        <v>4</v>
      </c>
      <c r="C521">
        <v>5</v>
      </c>
      <c r="D521">
        <v>1</v>
      </c>
      <c r="E521" t="s">
        <v>38</v>
      </c>
      <c r="F521">
        <v>3</v>
      </c>
      <c r="G521">
        <v>1999</v>
      </c>
      <c r="H521">
        <v>10</v>
      </c>
      <c r="I521">
        <v>1.0029999999999999</v>
      </c>
      <c r="J521">
        <v>8.3499999999999997E-5</v>
      </c>
      <c r="K521">
        <v>19.8</v>
      </c>
      <c r="L521">
        <v>9.4399999999999996E-4</v>
      </c>
      <c r="M521">
        <v>0.20499999999999999</v>
      </c>
      <c r="N521">
        <v>0</v>
      </c>
      <c r="O521" s="1">
        <v>5.3109433962264096E-3</v>
      </c>
      <c r="P521">
        <v>0</v>
      </c>
      <c r="Q521">
        <v>0.06</v>
      </c>
      <c r="R521">
        <v>0</v>
      </c>
      <c r="S521">
        <v>79.58</v>
      </c>
      <c r="T521">
        <v>3.23</v>
      </c>
      <c r="U521">
        <v>0</v>
      </c>
      <c r="V521">
        <v>12.57</v>
      </c>
      <c r="W521">
        <v>0</v>
      </c>
      <c r="X521">
        <v>6.77</v>
      </c>
      <c r="Y521">
        <v>0</v>
      </c>
      <c r="Z521">
        <v>1.07</v>
      </c>
      <c r="AA521">
        <v>0</v>
      </c>
      <c r="AB521" t="s">
        <v>36</v>
      </c>
      <c r="AC521" t="s">
        <v>36</v>
      </c>
      <c r="AD521" t="s">
        <v>36</v>
      </c>
      <c r="AE521" t="s">
        <v>36</v>
      </c>
      <c r="AF521" t="s">
        <v>36</v>
      </c>
      <c r="AG521" t="s">
        <v>36</v>
      </c>
    </row>
    <row r="522" spans="1:33" x14ac:dyDescent="0.25">
      <c r="A522" t="s">
        <v>34</v>
      </c>
      <c r="B522">
        <v>4</v>
      </c>
      <c r="C522">
        <v>5</v>
      </c>
      <c r="D522">
        <v>1</v>
      </c>
      <c r="E522" t="s">
        <v>38</v>
      </c>
      <c r="F522">
        <v>3</v>
      </c>
      <c r="G522">
        <v>2000</v>
      </c>
      <c r="H522">
        <v>11</v>
      </c>
      <c r="I522">
        <v>1.0029999999999999</v>
      </c>
      <c r="J522">
        <v>8.3499999999999997E-5</v>
      </c>
      <c r="K522">
        <v>19.8</v>
      </c>
      <c r="L522">
        <v>9.4399999999999996E-4</v>
      </c>
      <c r="M522">
        <v>0.20499999999999999</v>
      </c>
      <c r="N522">
        <v>0</v>
      </c>
      <c r="O522" s="1">
        <v>5.3109433962264096E-3</v>
      </c>
      <c r="P522">
        <v>0</v>
      </c>
      <c r="Q522">
        <v>0.06</v>
      </c>
      <c r="R522">
        <v>0</v>
      </c>
      <c r="S522">
        <v>79.58</v>
      </c>
      <c r="T522">
        <v>3.23</v>
      </c>
      <c r="U522">
        <v>0</v>
      </c>
      <c r="V522">
        <v>12.57</v>
      </c>
      <c r="W522">
        <v>0</v>
      </c>
      <c r="X522">
        <v>6.77</v>
      </c>
      <c r="Y522">
        <v>0</v>
      </c>
      <c r="Z522">
        <v>1.07</v>
      </c>
      <c r="AA522">
        <v>0</v>
      </c>
      <c r="AB522" t="s">
        <v>36</v>
      </c>
      <c r="AC522" t="s">
        <v>36</v>
      </c>
      <c r="AD522" t="s">
        <v>36</v>
      </c>
      <c r="AE522" t="s">
        <v>36</v>
      </c>
      <c r="AF522" t="s">
        <v>36</v>
      </c>
      <c r="AG522" t="s">
        <v>36</v>
      </c>
    </row>
    <row r="523" spans="1:33" x14ac:dyDescent="0.25">
      <c r="A523" t="s">
        <v>34</v>
      </c>
      <c r="B523">
        <v>4</v>
      </c>
      <c r="C523">
        <v>5</v>
      </c>
      <c r="D523">
        <v>1</v>
      </c>
      <c r="E523" t="s">
        <v>38</v>
      </c>
      <c r="F523">
        <v>3</v>
      </c>
      <c r="G523">
        <v>2001</v>
      </c>
      <c r="H523">
        <v>12</v>
      </c>
      <c r="I523">
        <v>1.0029999999999999</v>
      </c>
      <c r="J523">
        <v>8.3499999999999997E-5</v>
      </c>
      <c r="K523">
        <v>19.8</v>
      </c>
      <c r="L523">
        <v>9.4399999999999996E-4</v>
      </c>
      <c r="M523">
        <v>0.20499999999999999</v>
      </c>
      <c r="N523">
        <v>0</v>
      </c>
      <c r="O523" s="1">
        <v>5.3109433962264096E-3</v>
      </c>
      <c r="P523">
        <v>0</v>
      </c>
      <c r="Q523">
        <v>0.06</v>
      </c>
      <c r="R523">
        <v>0</v>
      </c>
      <c r="S523">
        <v>79.58</v>
      </c>
      <c r="T523">
        <v>3.23</v>
      </c>
      <c r="U523">
        <v>0</v>
      </c>
      <c r="V523">
        <v>12.57</v>
      </c>
      <c r="W523">
        <v>0</v>
      </c>
      <c r="X523">
        <v>6.77</v>
      </c>
      <c r="Y523">
        <v>0</v>
      </c>
      <c r="Z523">
        <v>1.07</v>
      </c>
      <c r="AA523">
        <v>0</v>
      </c>
      <c r="AB523" t="s">
        <v>36</v>
      </c>
      <c r="AC523" t="s">
        <v>36</v>
      </c>
      <c r="AD523" t="s">
        <v>36</v>
      </c>
      <c r="AE523" t="s">
        <v>36</v>
      </c>
      <c r="AF523" t="s">
        <v>36</v>
      </c>
      <c r="AG523" t="s">
        <v>36</v>
      </c>
    </row>
    <row r="524" spans="1:33" x14ac:dyDescent="0.25">
      <c r="A524" t="s">
        <v>34</v>
      </c>
      <c r="B524">
        <v>4</v>
      </c>
      <c r="C524">
        <v>5</v>
      </c>
      <c r="D524">
        <v>1</v>
      </c>
      <c r="E524" t="s">
        <v>38</v>
      </c>
      <c r="F524">
        <v>3</v>
      </c>
      <c r="G524">
        <v>2002</v>
      </c>
      <c r="H524">
        <v>13</v>
      </c>
      <c r="I524">
        <v>1.0029999999999999</v>
      </c>
      <c r="J524">
        <v>8.3499999999999997E-5</v>
      </c>
      <c r="K524">
        <v>19.8</v>
      </c>
      <c r="L524">
        <v>9.4399999999999996E-4</v>
      </c>
      <c r="M524">
        <v>0.20499999999999999</v>
      </c>
      <c r="N524">
        <v>0</v>
      </c>
      <c r="O524" s="1">
        <v>5.3109433962264096E-3</v>
      </c>
      <c r="P524">
        <v>0</v>
      </c>
      <c r="Q524">
        <v>0.06</v>
      </c>
      <c r="R524">
        <v>0</v>
      </c>
      <c r="S524">
        <v>79.58</v>
      </c>
      <c r="T524">
        <v>3.23</v>
      </c>
      <c r="U524">
        <v>0</v>
      </c>
      <c r="V524">
        <v>12.57</v>
      </c>
      <c r="W524">
        <v>0</v>
      </c>
      <c r="X524">
        <v>6.77</v>
      </c>
      <c r="Y524">
        <v>0</v>
      </c>
      <c r="Z524">
        <v>1.07</v>
      </c>
      <c r="AA524">
        <v>0</v>
      </c>
      <c r="AB524" t="s">
        <v>36</v>
      </c>
      <c r="AC524" t="s">
        <v>36</v>
      </c>
      <c r="AD524" t="s">
        <v>36</v>
      </c>
      <c r="AE524" t="s">
        <v>36</v>
      </c>
      <c r="AF524" t="s">
        <v>36</v>
      </c>
      <c r="AG524" t="s">
        <v>36</v>
      </c>
    </row>
    <row r="525" spans="1:33" x14ac:dyDescent="0.25">
      <c r="A525" t="s">
        <v>34</v>
      </c>
      <c r="B525">
        <v>4</v>
      </c>
      <c r="C525">
        <v>5</v>
      </c>
      <c r="D525">
        <v>1</v>
      </c>
      <c r="E525" t="s">
        <v>38</v>
      </c>
      <c r="F525">
        <v>3</v>
      </c>
      <c r="G525">
        <v>2003</v>
      </c>
      <c r="H525">
        <v>14</v>
      </c>
      <c r="I525">
        <v>1.0029999999999999</v>
      </c>
      <c r="J525">
        <v>8.3499999999999997E-5</v>
      </c>
      <c r="K525">
        <v>19.8</v>
      </c>
      <c r="L525">
        <v>9.4399999999999996E-4</v>
      </c>
      <c r="M525">
        <v>0.20499999999999999</v>
      </c>
      <c r="N525">
        <v>0</v>
      </c>
      <c r="O525" s="1">
        <v>5.3109433962264096E-3</v>
      </c>
      <c r="P525">
        <v>0</v>
      </c>
      <c r="Q525">
        <v>0.06</v>
      </c>
      <c r="R525">
        <v>0</v>
      </c>
      <c r="S525">
        <v>79.58</v>
      </c>
      <c r="T525">
        <v>3.23</v>
      </c>
      <c r="U525">
        <v>0</v>
      </c>
      <c r="V525">
        <v>12.57</v>
      </c>
      <c r="W525">
        <v>0</v>
      </c>
      <c r="X525">
        <v>6.77</v>
      </c>
      <c r="Y525">
        <v>0</v>
      </c>
      <c r="Z525">
        <v>1.07</v>
      </c>
      <c r="AA525">
        <v>0</v>
      </c>
      <c r="AB525" t="s">
        <v>36</v>
      </c>
      <c r="AC525" t="s">
        <v>36</v>
      </c>
      <c r="AD525" t="s">
        <v>36</v>
      </c>
      <c r="AE525" t="s">
        <v>36</v>
      </c>
      <c r="AF525" t="s">
        <v>36</v>
      </c>
      <c r="AG525" t="s">
        <v>36</v>
      </c>
    </row>
    <row r="526" spans="1:33" x14ac:dyDescent="0.25">
      <c r="A526" t="s">
        <v>34</v>
      </c>
      <c r="B526">
        <v>4</v>
      </c>
      <c r="C526">
        <v>5</v>
      </c>
      <c r="D526">
        <v>1</v>
      </c>
      <c r="E526" t="s">
        <v>38</v>
      </c>
      <c r="F526">
        <v>3</v>
      </c>
      <c r="G526">
        <v>2004</v>
      </c>
      <c r="H526">
        <v>15</v>
      </c>
      <c r="I526">
        <v>1.0029999999999999</v>
      </c>
      <c r="J526">
        <v>8.3499999999999997E-5</v>
      </c>
      <c r="K526">
        <v>19.8</v>
      </c>
      <c r="L526">
        <v>9.4399999999999996E-4</v>
      </c>
      <c r="M526">
        <v>0.20499999999999999</v>
      </c>
      <c r="N526">
        <v>0</v>
      </c>
      <c r="O526" s="1">
        <v>5.3109433962264096E-3</v>
      </c>
      <c r="P526">
        <v>0</v>
      </c>
      <c r="Q526">
        <v>0.06</v>
      </c>
      <c r="R526">
        <v>0</v>
      </c>
      <c r="S526">
        <v>79.58</v>
      </c>
      <c r="T526">
        <v>3.23</v>
      </c>
      <c r="U526">
        <v>0</v>
      </c>
      <c r="V526">
        <v>12.57</v>
      </c>
      <c r="W526">
        <v>0</v>
      </c>
      <c r="X526">
        <v>6.77</v>
      </c>
      <c r="Y526">
        <v>0</v>
      </c>
      <c r="Z526">
        <v>1.07</v>
      </c>
      <c r="AA526">
        <v>0</v>
      </c>
      <c r="AB526" t="s">
        <v>36</v>
      </c>
      <c r="AC526" t="s">
        <v>36</v>
      </c>
      <c r="AD526" t="s">
        <v>36</v>
      </c>
      <c r="AE526" t="s">
        <v>36</v>
      </c>
      <c r="AF526" t="s">
        <v>36</v>
      </c>
      <c r="AG526" t="s">
        <v>36</v>
      </c>
    </row>
    <row r="527" spans="1:33" x14ac:dyDescent="0.25">
      <c r="A527" t="s">
        <v>34</v>
      </c>
      <c r="B527">
        <v>4</v>
      </c>
      <c r="C527">
        <v>5</v>
      </c>
      <c r="D527">
        <v>1</v>
      </c>
      <c r="E527" t="s">
        <v>38</v>
      </c>
      <c r="F527">
        <v>3</v>
      </c>
      <c r="G527">
        <v>2005</v>
      </c>
      <c r="H527">
        <v>16</v>
      </c>
      <c r="I527">
        <v>1.0029999999999999</v>
      </c>
      <c r="J527">
        <v>8.3499999999999997E-5</v>
      </c>
      <c r="K527">
        <v>19.8</v>
      </c>
      <c r="L527">
        <v>9.4399999999999996E-4</v>
      </c>
      <c r="M527">
        <v>0.20499999999999999</v>
      </c>
      <c r="N527">
        <v>0</v>
      </c>
      <c r="O527" s="1">
        <v>5.3109433962264096E-3</v>
      </c>
      <c r="P527">
        <v>0</v>
      </c>
      <c r="Q527">
        <v>0.06</v>
      </c>
      <c r="R527">
        <v>0</v>
      </c>
      <c r="S527">
        <v>79.58</v>
      </c>
      <c r="T527">
        <v>3.23</v>
      </c>
      <c r="U527">
        <v>0</v>
      </c>
      <c r="V527">
        <v>12.57</v>
      </c>
      <c r="W527">
        <v>0</v>
      </c>
      <c r="X527">
        <v>6.77</v>
      </c>
      <c r="Y527">
        <v>0</v>
      </c>
      <c r="Z527">
        <v>1.07</v>
      </c>
      <c r="AA527">
        <v>0</v>
      </c>
      <c r="AB527" t="s">
        <v>36</v>
      </c>
      <c r="AC527" t="s">
        <v>36</v>
      </c>
      <c r="AD527" t="s">
        <v>36</v>
      </c>
      <c r="AE527" t="s">
        <v>36</v>
      </c>
      <c r="AF527" t="s">
        <v>36</v>
      </c>
      <c r="AG527" t="s">
        <v>36</v>
      </c>
    </row>
    <row r="528" spans="1:33" x14ac:dyDescent="0.25">
      <c r="A528" t="s">
        <v>34</v>
      </c>
      <c r="B528">
        <v>4</v>
      </c>
      <c r="C528">
        <v>5</v>
      </c>
      <c r="D528">
        <v>1</v>
      </c>
      <c r="E528" t="s">
        <v>38</v>
      </c>
      <c r="F528">
        <v>3</v>
      </c>
      <c r="G528">
        <v>2006</v>
      </c>
      <c r="H528">
        <v>17</v>
      </c>
      <c r="I528">
        <v>1.0029999999999999</v>
      </c>
      <c r="J528">
        <v>8.3499999999999997E-5</v>
      </c>
      <c r="K528">
        <v>19.8</v>
      </c>
      <c r="L528">
        <v>9.4399999999999996E-4</v>
      </c>
      <c r="M528">
        <v>0.20499999999999999</v>
      </c>
      <c r="N528">
        <v>0</v>
      </c>
      <c r="O528" s="1">
        <v>5.3109433962264096E-3</v>
      </c>
      <c r="P528">
        <v>0</v>
      </c>
      <c r="Q528">
        <v>0.06</v>
      </c>
      <c r="R528">
        <v>0</v>
      </c>
      <c r="S528">
        <v>79.58</v>
      </c>
      <c r="T528">
        <v>3.23</v>
      </c>
      <c r="U528">
        <v>0</v>
      </c>
      <c r="V528">
        <v>12.57</v>
      </c>
      <c r="W528">
        <v>0</v>
      </c>
      <c r="X528">
        <v>6.77</v>
      </c>
      <c r="Y528">
        <v>0</v>
      </c>
      <c r="Z528">
        <v>1.07</v>
      </c>
      <c r="AA528">
        <v>0</v>
      </c>
      <c r="AB528" t="s">
        <v>36</v>
      </c>
      <c r="AC528" t="s">
        <v>36</v>
      </c>
      <c r="AD528" t="s">
        <v>36</v>
      </c>
      <c r="AE528" t="s">
        <v>36</v>
      </c>
      <c r="AF528" t="s">
        <v>36</v>
      </c>
      <c r="AG528" t="s">
        <v>36</v>
      </c>
    </row>
    <row r="529" spans="1:33" x14ac:dyDescent="0.25">
      <c r="A529" t="s">
        <v>34</v>
      </c>
      <c r="B529">
        <v>4</v>
      </c>
      <c r="C529">
        <v>5</v>
      </c>
      <c r="D529">
        <v>1</v>
      </c>
      <c r="E529" t="s">
        <v>38</v>
      </c>
      <c r="F529">
        <v>3</v>
      </c>
      <c r="G529">
        <v>2007</v>
      </c>
      <c r="H529">
        <v>18</v>
      </c>
      <c r="I529">
        <v>1.0029999999999999</v>
      </c>
      <c r="J529">
        <v>8.3499999999999997E-5</v>
      </c>
      <c r="K529">
        <v>19.8</v>
      </c>
      <c r="L529">
        <v>9.4399999999999996E-4</v>
      </c>
      <c r="M529">
        <v>0.20499999999999999</v>
      </c>
      <c r="N529">
        <v>0</v>
      </c>
      <c r="O529" s="1">
        <v>5.3109433962264096E-3</v>
      </c>
      <c r="P529">
        <v>0</v>
      </c>
      <c r="Q529">
        <v>0.06</v>
      </c>
      <c r="R529">
        <v>0</v>
      </c>
      <c r="S529">
        <v>79.58</v>
      </c>
      <c r="T529">
        <v>3.23</v>
      </c>
      <c r="U529">
        <v>0</v>
      </c>
      <c r="V529">
        <v>12.57</v>
      </c>
      <c r="W529">
        <v>0</v>
      </c>
      <c r="X529">
        <v>6.77</v>
      </c>
      <c r="Y529">
        <v>0</v>
      </c>
      <c r="Z529">
        <v>1.07</v>
      </c>
      <c r="AA529">
        <v>0</v>
      </c>
      <c r="AB529" t="s">
        <v>36</v>
      </c>
      <c r="AC529" t="s">
        <v>36</v>
      </c>
      <c r="AD529" t="s">
        <v>36</v>
      </c>
      <c r="AE529" t="s">
        <v>36</v>
      </c>
      <c r="AF529" t="s">
        <v>36</v>
      </c>
      <c r="AG529" t="s">
        <v>36</v>
      </c>
    </row>
    <row r="530" spans="1:33" x14ac:dyDescent="0.25">
      <c r="A530" t="s">
        <v>34</v>
      </c>
      <c r="B530">
        <v>4</v>
      </c>
      <c r="C530">
        <v>5</v>
      </c>
      <c r="D530">
        <v>1</v>
      </c>
      <c r="E530" t="s">
        <v>38</v>
      </c>
      <c r="F530">
        <v>3</v>
      </c>
      <c r="G530">
        <v>2008</v>
      </c>
      <c r="H530">
        <v>19</v>
      </c>
      <c r="I530">
        <v>1.0029999999999999</v>
      </c>
      <c r="J530">
        <v>8.3499999999999997E-5</v>
      </c>
      <c r="K530">
        <v>19.8</v>
      </c>
      <c r="L530">
        <v>9.4399999999999996E-4</v>
      </c>
      <c r="M530">
        <v>0.20499999999999999</v>
      </c>
      <c r="N530">
        <v>0</v>
      </c>
      <c r="O530" s="1">
        <v>5.3109433962264096E-3</v>
      </c>
      <c r="P530">
        <v>0</v>
      </c>
      <c r="Q530">
        <v>0.06</v>
      </c>
      <c r="R530">
        <v>0</v>
      </c>
      <c r="S530">
        <v>79.58</v>
      </c>
      <c r="T530">
        <v>2.37</v>
      </c>
      <c r="U530">
        <v>0</v>
      </c>
      <c r="V530">
        <v>9.2899999999999991</v>
      </c>
      <c r="W530">
        <v>0</v>
      </c>
      <c r="X530">
        <v>5.01</v>
      </c>
      <c r="Y530">
        <v>0</v>
      </c>
      <c r="Z530">
        <v>0.81</v>
      </c>
      <c r="AA530">
        <v>0</v>
      </c>
      <c r="AB530" t="s">
        <v>36</v>
      </c>
      <c r="AC530" t="s">
        <v>36</v>
      </c>
      <c r="AD530" t="s">
        <v>36</v>
      </c>
      <c r="AE530" t="s">
        <v>36</v>
      </c>
      <c r="AF530" t="s">
        <v>36</v>
      </c>
      <c r="AG530" t="s">
        <v>36</v>
      </c>
    </row>
    <row r="531" spans="1:33" x14ac:dyDescent="0.25">
      <c r="A531" t="s">
        <v>34</v>
      </c>
      <c r="B531">
        <v>4</v>
      </c>
      <c r="C531">
        <v>5</v>
      </c>
      <c r="D531">
        <v>1</v>
      </c>
      <c r="E531" t="s">
        <v>38</v>
      </c>
      <c r="F531">
        <v>3</v>
      </c>
      <c r="G531">
        <v>2009</v>
      </c>
      <c r="H531">
        <v>20</v>
      </c>
      <c r="I531">
        <v>1.0029999999999999</v>
      </c>
      <c r="J531">
        <v>8.3499999999999997E-5</v>
      </c>
      <c r="K531">
        <v>19.8</v>
      </c>
      <c r="L531">
        <v>9.4399999999999996E-4</v>
      </c>
      <c r="M531">
        <v>0.20499999999999999</v>
      </c>
      <c r="N531">
        <v>0</v>
      </c>
      <c r="O531" s="1">
        <v>5.3109433962264096E-3</v>
      </c>
      <c r="P531">
        <v>0</v>
      </c>
      <c r="Q531">
        <v>0.06</v>
      </c>
      <c r="R531">
        <v>0</v>
      </c>
      <c r="S531">
        <v>79.58</v>
      </c>
      <c r="T531">
        <v>2.37</v>
      </c>
      <c r="U531">
        <v>0</v>
      </c>
      <c r="V531">
        <v>9.2899999999999991</v>
      </c>
      <c r="W531">
        <v>0</v>
      </c>
      <c r="X531">
        <v>5.01</v>
      </c>
      <c r="Y531">
        <v>0</v>
      </c>
      <c r="Z531">
        <v>0.81</v>
      </c>
      <c r="AA531">
        <v>0</v>
      </c>
      <c r="AB531" t="s">
        <v>36</v>
      </c>
      <c r="AC531" t="s">
        <v>36</v>
      </c>
      <c r="AD531" t="s">
        <v>36</v>
      </c>
      <c r="AE531" t="s">
        <v>36</v>
      </c>
      <c r="AF531" t="s">
        <v>36</v>
      </c>
      <c r="AG531" t="s">
        <v>36</v>
      </c>
    </row>
    <row r="532" spans="1:33" x14ac:dyDescent="0.25">
      <c r="A532" t="s">
        <v>34</v>
      </c>
      <c r="B532">
        <v>4</v>
      </c>
      <c r="C532">
        <v>5</v>
      </c>
      <c r="D532">
        <v>1</v>
      </c>
      <c r="E532" t="s">
        <v>38</v>
      </c>
      <c r="F532">
        <v>3</v>
      </c>
      <c r="G532">
        <v>2010</v>
      </c>
      <c r="H532">
        <v>21</v>
      </c>
      <c r="I532">
        <v>1.0029999999999999</v>
      </c>
      <c r="J532">
        <v>8.3499999999999997E-5</v>
      </c>
      <c r="K532">
        <v>19.8</v>
      </c>
      <c r="L532">
        <v>9.4399999999999996E-4</v>
      </c>
      <c r="M532">
        <v>0.20499999999999999</v>
      </c>
      <c r="N532">
        <v>0</v>
      </c>
      <c r="O532" s="1">
        <v>5.3109433962264096E-3</v>
      </c>
      <c r="P532">
        <v>0</v>
      </c>
      <c r="Q532">
        <v>0.06</v>
      </c>
      <c r="R532">
        <v>0</v>
      </c>
      <c r="S532">
        <v>79.58</v>
      </c>
      <c r="T532">
        <v>2.37</v>
      </c>
      <c r="U532">
        <v>0</v>
      </c>
      <c r="V532">
        <v>9.2899999999999991</v>
      </c>
      <c r="W532">
        <v>0</v>
      </c>
      <c r="X532">
        <v>5.01</v>
      </c>
      <c r="Y532">
        <v>0</v>
      </c>
      <c r="Z532">
        <v>0.81</v>
      </c>
      <c r="AA532">
        <v>0</v>
      </c>
      <c r="AB532" t="s">
        <v>36</v>
      </c>
      <c r="AC532" t="s">
        <v>36</v>
      </c>
      <c r="AD532" t="s">
        <v>36</v>
      </c>
      <c r="AE532" t="s">
        <v>36</v>
      </c>
      <c r="AF532" t="s">
        <v>36</v>
      </c>
      <c r="AG532" t="s">
        <v>36</v>
      </c>
    </row>
    <row r="533" spans="1:33" x14ac:dyDescent="0.25">
      <c r="A533" t="s">
        <v>34</v>
      </c>
      <c r="B533">
        <v>4</v>
      </c>
      <c r="C533">
        <v>5</v>
      </c>
      <c r="D533">
        <v>1</v>
      </c>
      <c r="E533" t="s">
        <v>38</v>
      </c>
      <c r="F533">
        <v>3</v>
      </c>
      <c r="G533">
        <v>2011</v>
      </c>
      <c r="H533">
        <v>22</v>
      </c>
      <c r="I533">
        <v>1.0029999999999999</v>
      </c>
      <c r="J533">
        <v>8.3499999999999997E-5</v>
      </c>
      <c r="K533">
        <v>19.8</v>
      </c>
      <c r="L533">
        <v>9.4399999999999996E-4</v>
      </c>
      <c r="M533">
        <v>0.20499999999999999</v>
      </c>
      <c r="N533">
        <v>0</v>
      </c>
      <c r="O533" s="1">
        <v>5.3109433962264096E-3</v>
      </c>
      <c r="P533">
        <v>0</v>
      </c>
      <c r="Q533">
        <v>0.06</v>
      </c>
      <c r="R533">
        <v>0</v>
      </c>
      <c r="S533">
        <v>79.58</v>
      </c>
      <c r="T533">
        <v>2.37</v>
      </c>
      <c r="U533">
        <v>0</v>
      </c>
      <c r="V533">
        <v>9.2899999999999991</v>
      </c>
      <c r="W533">
        <v>0</v>
      </c>
      <c r="X533">
        <v>5.01</v>
      </c>
      <c r="Y533">
        <v>0</v>
      </c>
      <c r="Z533">
        <v>0.81</v>
      </c>
      <c r="AA533">
        <v>0</v>
      </c>
      <c r="AB533" t="s">
        <v>36</v>
      </c>
      <c r="AC533" t="s">
        <v>36</v>
      </c>
      <c r="AD533" t="s">
        <v>36</v>
      </c>
      <c r="AE533" t="s">
        <v>36</v>
      </c>
      <c r="AF533" t="s">
        <v>36</v>
      </c>
      <c r="AG533" t="s">
        <v>36</v>
      </c>
    </row>
    <row r="534" spans="1:33" x14ac:dyDescent="0.25">
      <c r="A534" t="s">
        <v>34</v>
      </c>
      <c r="B534">
        <v>4</v>
      </c>
      <c r="C534">
        <v>5</v>
      </c>
      <c r="D534">
        <v>1</v>
      </c>
      <c r="E534" t="s">
        <v>38</v>
      </c>
      <c r="F534">
        <v>3</v>
      </c>
      <c r="G534">
        <v>2012</v>
      </c>
      <c r="H534">
        <v>23</v>
      </c>
      <c r="I534">
        <v>1.0029999999999999</v>
      </c>
      <c r="J534">
        <v>8.3499999999999997E-5</v>
      </c>
      <c r="K534">
        <v>19.8</v>
      </c>
      <c r="L534">
        <v>9.4399999999999996E-4</v>
      </c>
      <c r="M534">
        <v>0.20499999999999999</v>
      </c>
      <c r="N534">
        <v>0</v>
      </c>
      <c r="O534" s="1">
        <v>5.3109433962264096E-3</v>
      </c>
      <c r="P534">
        <v>0</v>
      </c>
      <c r="Q534">
        <v>0.06</v>
      </c>
      <c r="R534">
        <v>0</v>
      </c>
      <c r="S534">
        <v>79.58</v>
      </c>
      <c r="T534">
        <v>2.37</v>
      </c>
      <c r="U534">
        <v>0</v>
      </c>
      <c r="V534">
        <v>9.2899999999999991</v>
      </c>
      <c r="W534">
        <v>0</v>
      </c>
      <c r="X534">
        <v>5.01</v>
      </c>
      <c r="Y534">
        <v>0</v>
      </c>
      <c r="Z534">
        <v>0.81</v>
      </c>
      <c r="AA534">
        <v>0</v>
      </c>
      <c r="AB534" t="s">
        <v>36</v>
      </c>
      <c r="AC534" t="s">
        <v>36</v>
      </c>
      <c r="AD534" t="s">
        <v>36</v>
      </c>
      <c r="AE534" t="s">
        <v>36</v>
      </c>
      <c r="AF534" t="s">
        <v>36</v>
      </c>
      <c r="AG534" t="s">
        <v>36</v>
      </c>
    </row>
    <row r="535" spans="1:33" x14ac:dyDescent="0.25">
      <c r="A535" t="s">
        <v>34</v>
      </c>
      <c r="B535">
        <v>4</v>
      </c>
      <c r="C535">
        <v>5</v>
      </c>
      <c r="D535">
        <v>1</v>
      </c>
      <c r="E535" t="s">
        <v>38</v>
      </c>
      <c r="F535">
        <v>3</v>
      </c>
      <c r="G535">
        <v>2013</v>
      </c>
      <c r="H535">
        <v>24</v>
      </c>
      <c r="I535">
        <v>1.0029999999999999</v>
      </c>
      <c r="J535">
        <v>8.3499999999999997E-5</v>
      </c>
      <c r="K535">
        <v>19.8</v>
      </c>
      <c r="L535">
        <v>9.4399999999999996E-4</v>
      </c>
      <c r="M535">
        <v>0.20499999999999999</v>
      </c>
      <c r="N535">
        <v>0</v>
      </c>
      <c r="O535" s="1">
        <v>5.3109433962264096E-3</v>
      </c>
      <c r="P535">
        <v>0</v>
      </c>
      <c r="Q535">
        <v>0.06</v>
      </c>
      <c r="R535">
        <v>0</v>
      </c>
      <c r="S535">
        <v>79.58</v>
      </c>
      <c r="T535">
        <v>2.37</v>
      </c>
      <c r="U535">
        <v>0</v>
      </c>
      <c r="V535">
        <v>9.2899999999999991</v>
      </c>
      <c r="W535">
        <v>0</v>
      </c>
      <c r="X535">
        <v>5.01</v>
      </c>
      <c r="Y535">
        <v>0</v>
      </c>
      <c r="Z535">
        <v>0.81</v>
      </c>
      <c r="AA535">
        <v>0</v>
      </c>
      <c r="AB535" t="s">
        <v>36</v>
      </c>
      <c r="AC535" t="s">
        <v>36</v>
      </c>
      <c r="AD535" t="s">
        <v>36</v>
      </c>
      <c r="AE535" t="s">
        <v>36</v>
      </c>
      <c r="AF535" t="s">
        <v>36</v>
      </c>
      <c r="AG535" t="s">
        <v>36</v>
      </c>
    </row>
    <row r="536" spans="1:33" x14ac:dyDescent="0.25">
      <c r="A536" t="s">
        <v>34</v>
      </c>
      <c r="B536">
        <v>4</v>
      </c>
      <c r="C536">
        <v>5</v>
      </c>
      <c r="D536">
        <v>1</v>
      </c>
      <c r="E536" t="s">
        <v>38</v>
      </c>
      <c r="F536">
        <v>3</v>
      </c>
      <c r="G536">
        <v>2014</v>
      </c>
      <c r="H536">
        <v>25</v>
      </c>
      <c r="I536">
        <v>1.0029999999999999</v>
      </c>
      <c r="J536">
        <v>8.3499999999999997E-5</v>
      </c>
      <c r="K536">
        <v>19.8</v>
      </c>
      <c r="L536">
        <v>9.4399999999999996E-4</v>
      </c>
      <c r="M536">
        <v>0.20499999999999999</v>
      </c>
      <c r="N536">
        <v>0</v>
      </c>
      <c r="O536" s="1">
        <v>5.3109433962264096E-3</v>
      </c>
      <c r="P536">
        <v>0</v>
      </c>
      <c r="Q536">
        <v>0.06</v>
      </c>
      <c r="R536">
        <v>0</v>
      </c>
      <c r="S536">
        <v>79.58</v>
      </c>
      <c r="T536">
        <v>2.37</v>
      </c>
      <c r="U536">
        <v>0</v>
      </c>
      <c r="V536">
        <v>9.2899999999999991</v>
      </c>
      <c r="W536">
        <v>0</v>
      </c>
      <c r="X536">
        <v>5.01</v>
      </c>
      <c r="Y536">
        <v>0</v>
      </c>
      <c r="Z536">
        <v>0.81</v>
      </c>
      <c r="AA536">
        <v>0</v>
      </c>
      <c r="AB536" t="s">
        <v>36</v>
      </c>
      <c r="AC536" t="s">
        <v>36</v>
      </c>
      <c r="AD536" t="s">
        <v>36</v>
      </c>
      <c r="AE536" t="s">
        <v>36</v>
      </c>
      <c r="AF536" t="s">
        <v>36</v>
      </c>
      <c r="AG536" t="s">
        <v>36</v>
      </c>
    </row>
    <row r="537" spans="1:33" x14ac:dyDescent="0.25">
      <c r="A537" t="s">
        <v>34</v>
      </c>
      <c r="B537">
        <v>4</v>
      </c>
      <c r="C537">
        <v>5</v>
      </c>
      <c r="D537">
        <v>1</v>
      </c>
      <c r="E537" t="s">
        <v>38</v>
      </c>
      <c r="F537">
        <v>3</v>
      </c>
      <c r="G537">
        <v>2015</v>
      </c>
      <c r="H537">
        <v>26</v>
      </c>
      <c r="I537">
        <v>1.0029999999999999</v>
      </c>
      <c r="J537">
        <v>8.3499999999999997E-5</v>
      </c>
      <c r="K537">
        <v>19.8</v>
      </c>
      <c r="L537">
        <v>9.4399999999999996E-4</v>
      </c>
      <c r="M537">
        <v>0.20499999999999999</v>
      </c>
      <c r="N537">
        <v>0</v>
      </c>
      <c r="O537" s="1">
        <v>5.3109433962264096E-3</v>
      </c>
      <c r="P537">
        <v>0</v>
      </c>
      <c r="Q537">
        <v>0.06</v>
      </c>
      <c r="R537">
        <v>0</v>
      </c>
      <c r="S537">
        <v>79.58</v>
      </c>
      <c r="T537">
        <v>2.37</v>
      </c>
      <c r="U537">
        <v>0</v>
      </c>
      <c r="V537">
        <v>9.2899999999999991</v>
      </c>
      <c r="W537">
        <v>0</v>
      </c>
      <c r="X537">
        <v>5.01</v>
      </c>
      <c r="Y537">
        <v>0</v>
      </c>
      <c r="Z537">
        <v>0.81</v>
      </c>
      <c r="AA537">
        <v>0</v>
      </c>
      <c r="AB537" t="s">
        <v>36</v>
      </c>
      <c r="AC537" t="s">
        <v>36</v>
      </c>
      <c r="AD537" t="s">
        <v>36</v>
      </c>
      <c r="AE537" t="s">
        <v>36</v>
      </c>
      <c r="AF537" t="s">
        <v>36</v>
      </c>
      <c r="AG537" t="s">
        <v>36</v>
      </c>
    </row>
    <row r="538" spans="1:33" x14ac:dyDescent="0.25">
      <c r="A538" t="s">
        <v>34</v>
      </c>
      <c r="B538">
        <v>4</v>
      </c>
      <c r="C538">
        <v>5</v>
      </c>
      <c r="D538">
        <v>1</v>
      </c>
      <c r="E538" t="s">
        <v>38</v>
      </c>
      <c r="F538">
        <v>3</v>
      </c>
      <c r="G538">
        <v>2016</v>
      </c>
      <c r="H538">
        <v>27</v>
      </c>
      <c r="I538">
        <v>1.0029999999999999</v>
      </c>
      <c r="J538">
        <v>8.3499999999999997E-5</v>
      </c>
      <c r="K538">
        <v>19.8</v>
      </c>
      <c r="L538">
        <v>9.4399999999999996E-4</v>
      </c>
      <c r="M538">
        <v>0.20499999999999999</v>
      </c>
      <c r="N538">
        <v>0</v>
      </c>
      <c r="O538" s="1">
        <v>5.3109433962264096E-3</v>
      </c>
      <c r="P538">
        <v>0</v>
      </c>
      <c r="Q538">
        <v>0.06</v>
      </c>
      <c r="R538">
        <v>0</v>
      </c>
      <c r="S538">
        <v>79.58</v>
      </c>
      <c r="T538">
        <v>2.37</v>
      </c>
      <c r="U538">
        <v>0</v>
      </c>
      <c r="V538">
        <v>9.2899999999999991</v>
      </c>
      <c r="W538">
        <v>0</v>
      </c>
      <c r="X538">
        <v>5.01</v>
      </c>
      <c r="Y538">
        <v>0</v>
      </c>
      <c r="Z538">
        <v>0.81</v>
      </c>
      <c r="AA538">
        <v>0</v>
      </c>
      <c r="AB538" t="s">
        <v>36</v>
      </c>
      <c r="AC538" t="s">
        <v>36</v>
      </c>
      <c r="AD538" t="s">
        <v>36</v>
      </c>
      <c r="AE538" t="s">
        <v>36</v>
      </c>
      <c r="AF538" t="s">
        <v>36</v>
      </c>
      <c r="AG538" t="s">
        <v>36</v>
      </c>
    </row>
    <row r="539" spans="1:33" x14ac:dyDescent="0.25">
      <c r="A539" t="s">
        <v>34</v>
      </c>
      <c r="B539">
        <v>4</v>
      </c>
      <c r="C539">
        <v>5</v>
      </c>
      <c r="D539">
        <v>1</v>
      </c>
      <c r="E539" t="s">
        <v>38</v>
      </c>
      <c r="F539">
        <v>3</v>
      </c>
      <c r="G539">
        <v>2017</v>
      </c>
      <c r="H539">
        <v>28</v>
      </c>
      <c r="I539">
        <v>1.0029999999999999</v>
      </c>
      <c r="J539">
        <v>8.3499999999999997E-5</v>
      </c>
      <c r="K539">
        <v>19.8</v>
      </c>
      <c r="L539">
        <v>9.4399999999999996E-4</v>
      </c>
      <c r="M539">
        <v>0.20499999999999999</v>
      </c>
      <c r="N539">
        <v>0</v>
      </c>
      <c r="O539" s="1">
        <v>5.3109433962264096E-3</v>
      </c>
      <c r="P539">
        <v>0</v>
      </c>
      <c r="Q539">
        <v>0.06</v>
      </c>
      <c r="R539">
        <v>0</v>
      </c>
      <c r="S539">
        <v>79.58</v>
      </c>
      <c r="T539">
        <v>2.37</v>
      </c>
      <c r="U539">
        <v>0</v>
      </c>
      <c r="V539">
        <v>9.2899999999999991</v>
      </c>
      <c r="W539">
        <v>0</v>
      </c>
      <c r="X539">
        <v>5.01</v>
      </c>
      <c r="Y539">
        <v>0</v>
      </c>
      <c r="Z539">
        <v>0.81</v>
      </c>
      <c r="AA539">
        <v>0</v>
      </c>
      <c r="AB539" t="s">
        <v>36</v>
      </c>
      <c r="AC539" t="s">
        <v>36</v>
      </c>
      <c r="AD539" t="s">
        <v>36</v>
      </c>
      <c r="AE539" t="s">
        <v>36</v>
      </c>
      <c r="AF539" t="s">
        <v>36</v>
      </c>
      <c r="AG539" t="s">
        <v>36</v>
      </c>
    </row>
    <row r="540" spans="1:33" x14ac:dyDescent="0.25">
      <c r="A540" t="s">
        <v>34</v>
      </c>
      <c r="B540">
        <v>4</v>
      </c>
      <c r="C540">
        <v>5</v>
      </c>
      <c r="D540">
        <v>1</v>
      </c>
      <c r="E540" t="s">
        <v>38</v>
      </c>
      <c r="F540">
        <v>3</v>
      </c>
      <c r="G540">
        <v>2018</v>
      </c>
      <c r="H540">
        <v>29</v>
      </c>
      <c r="I540">
        <v>1.0029999999999999</v>
      </c>
      <c r="J540">
        <v>8.3499999999999997E-5</v>
      </c>
      <c r="K540">
        <v>19.8</v>
      </c>
      <c r="L540">
        <v>9.4399999999999996E-4</v>
      </c>
      <c r="M540">
        <v>0.20499999999999999</v>
      </c>
      <c r="N540">
        <v>0</v>
      </c>
      <c r="O540" s="1">
        <v>5.3109433962264096E-3</v>
      </c>
      <c r="P540">
        <v>0</v>
      </c>
      <c r="Q540">
        <v>0.06</v>
      </c>
      <c r="R540">
        <v>0</v>
      </c>
      <c r="S540">
        <v>79.58</v>
      </c>
      <c r="T540">
        <v>2.37</v>
      </c>
      <c r="U540">
        <v>0</v>
      </c>
      <c r="V540">
        <v>9.2899999999999991</v>
      </c>
      <c r="W540">
        <v>0</v>
      </c>
      <c r="X540">
        <v>5.01</v>
      </c>
      <c r="Y540">
        <v>0</v>
      </c>
      <c r="Z540">
        <v>0.81</v>
      </c>
      <c r="AA540">
        <v>0</v>
      </c>
      <c r="AB540" t="s">
        <v>36</v>
      </c>
      <c r="AC540" t="s">
        <v>36</v>
      </c>
      <c r="AD540" t="s">
        <v>36</v>
      </c>
      <c r="AE540" t="s">
        <v>36</v>
      </c>
      <c r="AF540" t="s">
        <v>36</v>
      </c>
      <c r="AG540" t="s">
        <v>36</v>
      </c>
    </row>
    <row r="541" spans="1:33" x14ac:dyDescent="0.25">
      <c r="A541" t="s">
        <v>34</v>
      </c>
      <c r="B541">
        <v>4</v>
      </c>
      <c r="C541">
        <v>5</v>
      </c>
      <c r="D541">
        <v>1</v>
      </c>
      <c r="E541" t="s">
        <v>38</v>
      </c>
      <c r="F541">
        <v>3</v>
      </c>
      <c r="G541">
        <v>2019</v>
      </c>
      <c r="H541">
        <v>30</v>
      </c>
      <c r="I541">
        <v>1.0029999999999999</v>
      </c>
      <c r="J541">
        <v>8.3499999999999997E-5</v>
      </c>
      <c r="K541">
        <v>19.8</v>
      </c>
      <c r="L541">
        <v>9.4399999999999996E-4</v>
      </c>
      <c r="M541">
        <v>0.20499999999999999</v>
      </c>
      <c r="N541">
        <v>0</v>
      </c>
      <c r="O541" s="1">
        <v>5.3109433962264096E-3</v>
      </c>
      <c r="P541">
        <v>0</v>
      </c>
      <c r="Q541">
        <v>0.06</v>
      </c>
      <c r="R541">
        <v>0</v>
      </c>
      <c r="S541">
        <v>79.58</v>
      </c>
      <c r="T541">
        <v>2.37</v>
      </c>
      <c r="U541">
        <v>0</v>
      </c>
      <c r="V541">
        <v>9.2899999999999991</v>
      </c>
      <c r="W541">
        <v>0</v>
      </c>
      <c r="X541">
        <v>5.01</v>
      </c>
      <c r="Y541">
        <v>0</v>
      </c>
      <c r="Z541">
        <v>0.81</v>
      </c>
      <c r="AA541">
        <v>0</v>
      </c>
      <c r="AB541" t="s">
        <v>36</v>
      </c>
      <c r="AC541" t="s">
        <v>36</v>
      </c>
      <c r="AD541" t="s">
        <v>36</v>
      </c>
      <c r="AE541" t="s">
        <v>36</v>
      </c>
      <c r="AF541" t="s">
        <v>36</v>
      </c>
      <c r="AG541" t="s">
        <v>36</v>
      </c>
    </row>
    <row r="542" spans="1:33" x14ac:dyDescent="0.25">
      <c r="A542" t="s">
        <v>34</v>
      </c>
      <c r="B542">
        <v>4</v>
      </c>
      <c r="C542">
        <v>5</v>
      </c>
      <c r="D542">
        <v>1</v>
      </c>
      <c r="E542" t="s">
        <v>38</v>
      </c>
      <c r="F542">
        <v>3</v>
      </c>
      <c r="G542">
        <v>2020</v>
      </c>
      <c r="H542">
        <v>31</v>
      </c>
      <c r="I542">
        <v>1.0029999999999999</v>
      </c>
      <c r="J542">
        <v>8.3499999999999997E-5</v>
      </c>
      <c r="K542">
        <v>19.8</v>
      </c>
      <c r="L542">
        <v>9.4399999999999996E-4</v>
      </c>
      <c r="M542">
        <v>0.20499999999999999</v>
      </c>
      <c r="N542">
        <v>0</v>
      </c>
      <c r="O542" s="1">
        <v>5.3109433962264096E-3</v>
      </c>
      <c r="P542">
        <v>0</v>
      </c>
      <c r="Q542">
        <v>0.06</v>
      </c>
      <c r="R542">
        <v>0</v>
      </c>
      <c r="S542">
        <v>79.58</v>
      </c>
      <c r="T542">
        <v>2.37</v>
      </c>
      <c r="U542">
        <v>0</v>
      </c>
      <c r="V542">
        <v>9.2899999999999991</v>
      </c>
      <c r="W542">
        <v>0</v>
      </c>
      <c r="X542">
        <v>5.01</v>
      </c>
      <c r="Y542">
        <v>0</v>
      </c>
      <c r="Z542">
        <v>0.81</v>
      </c>
      <c r="AA542">
        <v>0</v>
      </c>
      <c r="AB542" t="s">
        <v>36</v>
      </c>
      <c r="AC542" t="s">
        <v>36</v>
      </c>
      <c r="AD542" t="s">
        <v>36</v>
      </c>
      <c r="AE542" t="s">
        <v>36</v>
      </c>
      <c r="AF542" t="s">
        <v>36</v>
      </c>
      <c r="AG542" t="s">
        <v>36</v>
      </c>
    </row>
    <row r="543" spans="1:33" x14ac:dyDescent="0.25">
      <c r="A543" t="s">
        <v>34</v>
      </c>
      <c r="B543">
        <v>4</v>
      </c>
      <c r="C543">
        <v>5</v>
      </c>
      <c r="D543">
        <v>1</v>
      </c>
      <c r="E543" t="s">
        <v>38</v>
      </c>
      <c r="F543">
        <v>3</v>
      </c>
      <c r="G543">
        <v>2021</v>
      </c>
      <c r="H543">
        <v>32</v>
      </c>
      <c r="I543">
        <v>1.0029999999999999</v>
      </c>
      <c r="J543">
        <v>8.3499999999999997E-5</v>
      </c>
      <c r="K543">
        <v>19.8</v>
      </c>
      <c r="L543">
        <v>9.4399999999999996E-4</v>
      </c>
      <c r="M543">
        <v>0.20499999999999999</v>
      </c>
      <c r="N543">
        <v>0</v>
      </c>
      <c r="O543" s="1">
        <v>5.3109433962264096E-3</v>
      </c>
      <c r="P543">
        <v>0</v>
      </c>
      <c r="Q543">
        <v>0.06</v>
      </c>
      <c r="R543">
        <v>0</v>
      </c>
      <c r="S543">
        <v>79.58</v>
      </c>
      <c r="T543">
        <v>2.37</v>
      </c>
      <c r="U543">
        <v>0</v>
      </c>
      <c r="V543">
        <v>9.2899999999999991</v>
      </c>
      <c r="W543">
        <v>0</v>
      </c>
      <c r="X543">
        <v>5.01</v>
      </c>
      <c r="Y543">
        <v>0</v>
      </c>
      <c r="Z543">
        <v>0.81</v>
      </c>
      <c r="AA543">
        <v>0</v>
      </c>
      <c r="AB543" t="s">
        <v>36</v>
      </c>
      <c r="AC543" t="s">
        <v>36</v>
      </c>
      <c r="AD543" t="s">
        <v>36</v>
      </c>
      <c r="AE543" t="s">
        <v>36</v>
      </c>
      <c r="AF543" t="s">
        <v>36</v>
      </c>
      <c r="AG543" t="s">
        <v>36</v>
      </c>
    </row>
    <row r="544" spans="1:33" x14ac:dyDescent="0.25">
      <c r="A544" t="s">
        <v>34</v>
      </c>
      <c r="B544">
        <v>4</v>
      </c>
      <c r="C544">
        <v>5</v>
      </c>
      <c r="D544">
        <v>1</v>
      </c>
      <c r="E544" t="s">
        <v>38</v>
      </c>
      <c r="F544">
        <v>3</v>
      </c>
      <c r="G544">
        <v>2022</v>
      </c>
      <c r="H544">
        <v>33</v>
      </c>
      <c r="I544">
        <v>1.0029999999999999</v>
      </c>
      <c r="J544">
        <v>8.3499999999999997E-5</v>
      </c>
      <c r="K544">
        <v>19.8</v>
      </c>
      <c r="L544">
        <v>9.4399999999999996E-4</v>
      </c>
      <c r="M544">
        <v>0.20499999999999999</v>
      </c>
      <c r="N544">
        <v>0</v>
      </c>
      <c r="O544">
        <v>5.3109433962264096E-3</v>
      </c>
      <c r="P544">
        <v>0</v>
      </c>
      <c r="Q544">
        <v>0.06</v>
      </c>
      <c r="R544">
        <v>0</v>
      </c>
      <c r="S544">
        <v>79.58</v>
      </c>
      <c r="T544">
        <v>2.37</v>
      </c>
      <c r="U544">
        <v>0</v>
      </c>
      <c r="V544">
        <v>9.2899999999999991</v>
      </c>
      <c r="W544">
        <v>0</v>
      </c>
      <c r="X544">
        <v>5.01</v>
      </c>
      <c r="Y544">
        <v>0</v>
      </c>
      <c r="Z544">
        <v>0.81</v>
      </c>
      <c r="AA544">
        <f>'Worksheet1. Green Scenario EF'!AB193*0.45+0.55*'Worksheet1. Green Scenario EF'!AB578</f>
        <v>0</v>
      </c>
      <c r="AB544" t="s">
        <v>36</v>
      </c>
      <c r="AC544" t="s">
        <v>36</v>
      </c>
      <c r="AD544" t="s">
        <v>36</v>
      </c>
      <c r="AE544" t="s">
        <v>36</v>
      </c>
      <c r="AF544" t="s">
        <v>36</v>
      </c>
      <c r="AG544" t="s">
        <v>36</v>
      </c>
    </row>
    <row r="545" spans="1:33" x14ac:dyDescent="0.25">
      <c r="A545" t="s">
        <v>34</v>
      </c>
      <c r="B545">
        <v>4</v>
      </c>
      <c r="C545">
        <v>5</v>
      </c>
      <c r="D545">
        <v>1</v>
      </c>
      <c r="E545" t="s">
        <v>38</v>
      </c>
      <c r="F545">
        <v>3</v>
      </c>
      <c r="G545">
        <v>2023</v>
      </c>
      <c r="H545">
        <v>34</v>
      </c>
      <c r="I545">
        <v>1.0029999999999999</v>
      </c>
      <c r="J545">
        <v>8.3499999999999997E-5</v>
      </c>
      <c r="K545">
        <v>19.8</v>
      </c>
      <c r="L545">
        <v>9.4399999999999996E-4</v>
      </c>
      <c r="M545">
        <v>0.20499999999999999</v>
      </c>
      <c r="N545">
        <v>0</v>
      </c>
      <c r="O545" s="1">
        <v>5.3109433962264096E-3</v>
      </c>
      <c r="P545">
        <v>0</v>
      </c>
      <c r="Q545">
        <v>0.06</v>
      </c>
      <c r="R545">
        <v>0</v>
      </c>
      <c r="S545">
        <v>79.58</v>
      </c>
      <c r="T545">
        <v>2.37</v>
      </c>
      <c r="U545">
        <v>0</v>
      </c>
      <c r="V545">
        <v>9.2899999999999991</v>
      </c>
      <c r="W545">
        <v>0</v>
      </c>
      <c r="X545">
        <v>5.01</v>
      </c>
      <c r="Y545">
        <v>0</v>
      </c>
      <c r="Z545">
        <v>0.81</v>
      </c>
      <c r="AA545">
        <f>'Worksheet1. Green Scenario EF'!AB194*0.55+0.45*'Worksheet1. Green Scenario EF'!AB579</f>
        <v>0</v>
      </c>
      <c r="AB545" t="s">
        <v>36</v>
      </c>
      <c r="AC545" t="s">
        <v>36</v>
      </c>
      <c r="AD545" t="s">
        <v>36</v>
      </c>
      <c r="AE545" t="s">
        <v>36</v>
      </c>
      <c r="AF545" t="s">
        <v>36</v>
      </c>
      <c r="AG545" t="s">
        <v>36</v>
      </c>
    </row>
    <row r="546" spans="1:33" x14ac:dyDescent="0.25">
      <c r="A546" t="s">
        <v>34</v>
      </c>
      <c r="B546">
        <v>4</v>
      </c>
      <c r="C546">
        <v>5</v>
      </c>
      <c r="D546">
        <v>1</v>
      </c>
      <c r="E546" t="s">
        <v>38</v>
      </c>
      <c r="F546">
        <v>3</v>
      </c>
      <c r="G546">
        <v>2024</v>
      </c>
      <c r="H546">
        <v>35</v>
      </c>
      <c r="I546">
        <v>1.0029999999999999</v>
      </c>
      <c r="J546">
        <v>8.3499999999999997E-5</v>
      </c>
      <c r="K546">
        <v>19.8</v>
      </c>
      <c r="L546">
        <v>9.4399999999999996E-4</v>
      </c>
      <c r="M546">
        <v>0.20499999999999999</v>
      </c>
      <c r="N546">
        <v>0</v>
      </c>
      <c r="O546" s="1">
        <v>5.3109433962264096E-3</v>
      </c>
      <c r="P546">
        <v>0</v>
      </c>
      <c r="Q546">
        <v>0.06</v>
      </c>
      <c r="R546">
        <v>0</v>
      </c>
      <c r="S546">
        <v>79.58</v>
      </c>
      <c r="T546">
        <v>2.37</v>
      </c>
      <c r="U546">
        <v>0</v>
      </c>
      <c r="V546">
        <v>9.2899999999999991</v>
      </c>
      <c r="W546">
        <v>0</v>
      </c>
      <c r="X546">
        <v>5.01</v>
      </c>
      <c r="Y546">
        <v>0</v>
      </c>
      <c r="Z546">
        <v>0.81</v>
      </c>
      <c r="AA546">
        <f>'Worksheet1. Green Scenario EF'!AB195*0.65+0.35*'Worksheet1. Green Scenario EF'!AB580</f>
        <v>0</v>
      </c>
      <c r="AB546" t="s">
        <v>36</v>
      </c>
      <c r="AC546" t="s">
        <v>36</v>
      </c>
      <c r="AD546" t="s">
        <v>36</v>
      </c>
      <c r="AE546" t="s">
        <v>36</v>
      </c>
      <c r="AF546" t="s">
        <v>36</v>
      </c>
      <c r="AG546" t="s">
        <v>36</v>
      </c>
    </row>
    <row r="547" spans="1:33" x14ac:dyDescent="0.25">
      <c r="A547" t="s">
        <v>34</v>
      </c>
      <c r="B547">
        <v>4</v>
      </c>
      <c r="C547">
        <v>5</v>
      </c>
      <c r="D547">
        <v>1</v>
      </c>
      <c r="E547" t="s">
        <v>38</v>
      </c>
      <c r="F547">
        <v>3</v>
      </c>
      <c r="G547">
        <v>2025</v>
      </c>
      <c r="H547">
        <v>36</v>
      </c>
      <c r="I547">
        <v>1.0029999999999999</v>
      </c>
      <c r="J547">
        <v>8.3499999999999997E-5</v>
      </c>
      <c r="K547">
        <v>19.8</v>
      </c>
      <c r="L547">
        <v>9.4399999999999996E-4</v>
      </c>
      <c r="M547">
        <v>0.20499999999999999</v>
      </c>
      <c r="N547">
        <v>0</v>
      </c>
      <c r="O547" s="1">
        <v>5.3109433962264096E-3</v>
      </c>
      <c r="P547">
        <v>0</v>
      </c>
      <c r="Q547">
        <v>0.06</v>
      </c>
      <c r="R547">
        <v>0</v>
      </c>
      <c r="S547">
        <v>79.58</v>
      </c>
      <c r="T547">
        <v>2.37</v>
      </c>
      <c r="U547">
        <v>0</v>
      </c>
      <c r="V547">
        <v>9.2899999999999991</v>
      </c>
      <c r="W547">
        <v>0</v>
      </c>
      <c r="X547">
        <v>5.01</v>
      </c>
      <c r="Y547">
        <v>0</v>
      </c>
      <c r="Z547">
        <v>0.81</v>
      </c>
      <c r="AA547">
        <f>'Worksheet1. Green Scenario EF'!AB196*0.75+0.25*'Worksheet1. Green Scenario EF'!AB581</f>
        <v>0</v>
      </c>
      <c r="AB547" t="s">
        <v>36</v>
      </c>
      <c r="AC547" t="s">
        <v>36</v>
      </c>
      <c r="AD547" t="s">
        <v>36</v>
      </c>
      <c r="AE547" t="s">
        <v>36</v>
      </c>
      <c r="AF547" t="s">
        <v>36</v>
      </c>
      <c r="AG547" t="s">
        <v>36</v>
      </c>
    </row>
    <row r="548" spans="1:33" x14ac:dyDescent="0.25">
      <c r="A548" t="s">
        <v>34</v>
      </c>
      <c r="B548">
        <v>4</v>
      </c>
      <c r="C548">
        <v>5</v>
      </c>
      <c r="D548">
        <v>1</v>
      </c>
      <c r="E548" t="s">
        <v>38</v>
      </c>
      <c r="F548">
        <v>3</v>
      </c>
      <c r="G548">
        <v>2026</v>
      </c>
      <c r="H548">
        <v>37</v>
      </c>
      <c r="I548">
        <v>1.0029999999999999</v>
      </c>
      <c r="J548">
        <v>8.3499999999999997E-5</v>
      </c>
      <c r="K548">
        <v>19.8</v>
      </c>
      <c r="L548">
        <v>9.4399999999999996E-4</v>
      </c>
      <c r="M548">
        <v>0.20499999999999999</v>
      </c>
      <c r="N548">
        <v>0</v>
      </c>
      <c r="O548" s="1">
        <v>5.3109433962264096E-3</v>
      </c>
      <c r="P548">
        <v>0</v>
      </c>
      <c r="Q548">
        <v>0.06</v>
      </c>
      <c r="R548">
        <v>0</v>
      </c>
      <c r="S548">
        <v>79.58</v>
      </c>
      <c r="T548">
        <v>2.37</v>
      </c>
      <c r="U548">
        <v>0</v>
      </c>
      <c r="V548">
        <v>9.2899999999999991</v>
      </c>
      <c r="W548">
        <v>0</v>
      </c>
      <c r="X548">
        <v>5.01</v>
      </c>
      <c r="Y548">
        <v>0</v>
      </c>
      <c r="Z548">
        <v>0.81</v>
      </c>
      <c r="AA548">
        <f>'Worksheet1. Green Scenario EF'!AB197*0.85+0.15*'Worksheet1. Green Scenario EF'!AB582</f>
        <v>0</v>
      </c>
      <c r="AB548" t="s">
        <v>36</v>
      </c>
      <c r="AC548" t="s">
        <v>36</v>
      </c>
      <c r="AD548" t="s">
        <v>36</v>
      </c>
      <c r="AE548" t="s">
        <v>36</v>
      </c>
      <c r="AF548" t="s">
        <v>36</v>
      </c>
      <c r="AG548" t="s">
        <v>36</v>
      </c>
    </row>
    <row r="549" spans="1:33" x14ac:dyDescent="0.25">
      <c r="A549" t="s">
        <v>34</v>
      </c>
      <c r="B549">
        <v>4</v>
      </c>
      <c r="C549">
        <v>5</v>
      </c>
      <c r="D549">
        <v>1</v>
      </c>
      <c r="E549" t="s">
        <v>38</v>
      </c>
      <c r="F549">
        <v>3</v>
      </c>
      <c r="G549">
        <v>2027</v>
      </c>
      <c r="H549">
        <v>38</v>
      </c>
      <c r="I549">
        <v>1.0029999999999999</v>
      </c>
      <c r="J549">
        <v>8.3499999999999997E-5</v>
      </c>
      <c r="K549">
        <v>19.8</v>
      </c>
      <c r="L549">
        <v>9.4399999999999996E-4</v>
      </c>
      <c r="M549">
        <v>0.20499999999999999</v>
      </c>
      <c r="N549">
        <v>0</v>
      </c>
      <c r="O549" s="1">
        <v>5.3109433962264096E-3</v>
      </c>
      <c r="P549">
        <v>0</v>
      </c>
      <c r="Q549">
        <v>0.06</v>
      </c>
      <c r="R549">
        <v>0</v>
      </c>
      <c r="S549">
        <v>79.58</v>
      </c>
      <c r="T549">
        <f>'Worksheet1. Green Scenario EF'!U583*0+1*'Worksheet1. Green Scenario EF'!U1354</f>
        <v>0.26250000000000001</v>
      </c>
      <c r="U549">
        <f>'Worksheet1. Green Scenario EF'!V583*0+1*'Worksheet1. Green Scenario EF'!V1354</f>
        <v>0</v>
      </c>
      <c r="V549">
        <f>'Worksheet1. Green Scenario EF'!W583*0+1*'Worksheet1. Green Scenario EF'!W1354</f>
        <v>0.72499999999999998</v>
      </c>
      <c r="W549">
        <f>'Worksheet1. Green Scenario EF'!X583*0+1*'Worksheet1. Green Scenario EF'!X1354</f>
        <v>0</v>
      </c>
      <c r="X549">
        <f>'Worksheet1. Green Scenario EF'!Y583*0+1*'Worksheet1. Green Scenario EF'!Y1354</f>
        <v>0.38750000000000001</v>
      </c>
      <c r="Y549">
        <f>'Worksheet1. Green Scenario EF'!Z583*0+1*'Worksheet1. Green Scenario EF'!Z1354</f>
        <v>0</v>
      </c>
      <c r="Z549">
        <f>'Worksheet1. Green Scenario EF'!AA583*0+1*'Worksheet1. Green Scenario EF'!AA1354</f>
        <v>2.2499999999999999E-2</v>
      </c>
      <c r="AA549">
        <f>'Worksheet1. Green Scenario EF'!AB198*0.95+0.05*'Worksheet1. Green Scenario EF'!AB583</f>
        <v>0</v>
      </c>
      <c r="AB549" t="s">
        <v>36</v>
      </c>
      <c r="AC549" t="s">
        <v>36</v>
      </c>
      <c r="AD549" t="s">
        <v>36</v>
      </c>
      <c r="AE549" t="s">
        <v>36</v>
      </c>
      <c r="AF549" t="s">
        <v>36</v>
      </c>
      <c r="AG549" t="s">
        <v>36</v>
      </c>
    </row>
    <row r="550" spans="1:33" x14ac:dyDescent="0.25">
      <c r="A550" t="s">
        <v>34</v>
      </c>
      <c r="B550">
        <v>4</v>
      </c>
      <c r="C550">
        <v>5</v>
      </c>
      <c r="D550">
        <v>1</v>
      </c>
      <c r="E550" t="s">
        <v>38</v>
      </c>
      <c r="F550">
        <v>3</v>
      </c>
      <c r="G550">
        <v>2028</v>
      </c>
      <c r="H550">
        <v>39</v>
      </c>
      <c r="I550">
        <v>1.0029999999999999</v>
      </c>
      <c r="J550">
        <v>8.3499999999999997E-5</v>
      </c>
      <c r="K550">
        <v>19.8</v>
      </c>
      <c r="L550">
        <v>9.4399999999999996E-4</v>
      </c>
      <c r="M550">
        <v>0.20499999999999999</v>
      </c>
      <c r="N550">
        <v>0</v>
      </c>
      <c r="O550" s="1">
        <v>5.3109433962264096E-3</v>
      </c>
      <c r="P550">
        <v>0</v>
      </c>
      <c r="Q550">
        <v>0.06</v>
      </c>
      <c r="R550">
        <v>0</v>
      </c>
      <c r="S550">
        <v>79.58</v>
      </c>
      <c r="T550">
        <f>'Worksheet1. Green Scenario EF'!U584*0+1*'Worksheet1. Green Scenario EF'!U1355</f>
        <v>0.26250000000000001</v>
      </c>
      <c r="U550">
        <f>'Worksheet1. Green Scenario EF'!V584*0+1*'Worksheet1. Green Scenario EF'!V1355</f>
        <v>0</v>
      </c>
      <c r="V550">
        <f>'Worksheet1. Green Scenario EF'!W584*0+1*'Worksheet1. Green Scenario EF'!W1355</f>
        <v>0.72499999999999998</v>
      </c>
      <c r="W550">
        <f>'Worksheet1. Green Scenario EF'!X584*0+1*'Worksheet1. Green Scenario EF'!X1355</f>
        <v>0</v>
      </c>
      <c r="X550">
        <f>'Worksheet1. Green Scenario EF'!Y584*0+1*'Worksheet1. Green Scenario EF'!Y1355</f>
        <v>0.38750000000000001</v>
      </c>
      <c r="Y550">
        <f>'Worksheet1. Green Scenario EF'!Z584*0+1*'Worksheet1. Green Scenario EF'!Z1355</f>
        <v>0</v>
      </c>
      <c r="Z550">
        <f>'Worksheet1. Green Scenario EF'!AA584*0+1*'Worksheet1. Green Scenario EF'!AA1355</f>
        <v>2.2499999999999999E-2</v>
      </c>
      <c r="AA550">
        <f>'Worksheet1. Green Scenario EF'!AB199*1+0*'Worksheet1. Green Scenario EF'!AB584</f>
        <v>0</v>
      </c>
      <c r="AB550" t="s">
        <v>36</v>
      </c>
      <c r="AC550" t="s">
        <v>36</v>
      </c>
      <c r="AD550" t="s">
        <v>36</v>
      </c>
      <c r="AE550" t="s">
        <v>36</v>
      </c>
      <c r="AF550" t="s">
        <v>36</v>
      </c>
      <c r="AG550" t="s">
        <v>36</v>
      </c>
    </row>
    <row r="551" spans="1:33" x14ac:dyDescent="0.25">
      <c r="A551" t="s">
        <v>34</v>
      </c>
      <c r="B551">
        <v>4</v>
      </c>
      <c r="C551">
        <v>5</v>
      </c>
      <c r="D551">
        <v>1</v>
      </c>
      <c r="E551" t="s">
        <v>38</v>
      </c>
      <c r="F551">
        <v>3</v>
      </c>
      <c r="G551">
        <v>2029</v>
      </c>
      <c r="H551">
        <v>40</v>
      </c>
      <c r="I551">
        <v>1.0029999999999999</v>
      </c>
      <c r="J551">
        <v>8.3499999999999997E-5</v>
      </c>
      <c r="K551">
        <v>19.8</v>
      </c>
      <c r="L551">
        <v>9.4399999999999996E-4</v>
      </c>
      <c r="M551">
        <v>0.20499999999999999</v>
      </c>
      <c r="N551">
        <v>0</v>
      </c>
      <c r="O551" s="1">
        <v>5.3109433962264096E-3</v>
      </c>
      <c r="P551">
        <v>0</v>
      </c>
      <c r="Q551">
        <v>0.06</v>
      </c>
      <c r="R551">
        <v>0</v>
      </c>
      <c r="S551">
        <v>79.58</v>
      </c>
      <c r="T551">
        <f>'Worksheet1. Green Scenario EF'!U585*0+1*'Worksheet1. Green Scenario EF'!U1356</f>
        <v>0.26250000000000001</v>
      </c>
      <c r="U551">
        <f>'Worksheet1. Green Scenario EF'!V585*0+1*'Worksheet1. Green Scenario EF'!V1356</f>
        <v>0</v>
      </c>
      <c r="V551">
        <f>'Worksheet1. Green Scenario EF'!W585*0+1*'Worksheet1. Green Scenario EF'!W1356</f>
        <v>0.72499999999999998</v>
      </c>
      <c r="W551">
        <f>'Worksheet1. Green Scenario EF'!X585*0+1*'Worksheet1. Green Scenario EF'!X1356</f>
        <v>0</v>
      </c>
      <c r="X551">
        <f>'Worksheet1. Green Scenario EF'!Y585*0+1*'Worksheet1. Green Scenario EF'!Y1356</f>
        <v>0.38750000000000001</v>
      </c>
      <c r="Y551">
        <f>'Worksheet1. Green Scenario EF'!Z585*0+1*'Worksheet1. Green Scenario EF'!Z1356</f>
        <v>0</v>
      </c>
      <c r="Z551">
        <f>'Worksheet1. Green Scenario EF'!AA585*0+1*'Worksheet1. Green Scenario EF'!AA1356</f>
        <v>2.2499999999999999E-2</v>
      </c>
      <c r="AA551">
        <f>'Worksheet1. Green Scenario EF'!AB200*1+0*'Worksheet1. Green Scenario EF'!AB585</f>
        <v>0</v>
      </c>
      <c r="AB551" t="s">
        <v>36</v>
      </c>
      <c r="AC551" t="s">
        <v>36</v>
      </c>
      <c r="AD551" t="s">
        <v>36</v>
      </c>
      <c r="AE551" t="s">
        <v>36</v>
      </c>
      <c r="AF551" t="s">
        <v>36</v>
      </c>
      <c r="AG551" t="s">
        <v>36</v>
      </c>
    </row>
    <row r="552" spans="1:33" x14ac:dyDescent="0.25">
      <c r="A552" t="s">
        <v>34</v>
      </c>
      <c r="B552">
        <v>4</v>
      </c>
      <c r="C552">
        <v>5</v>
      </c>
      <c r="D552">
        <v>1</v>
      </c>
      <c r="E552" t="s">
        <v>38</v>
      </c>
      <c r="F552">
        <v>3</v>
      </c>
      <c r="G552">
        <v>2030</v>
      </c>
      <c r="H552">
        <v>41</v>
      </c>
      <c r="I552">
        <v>1.0029999999999999</v>
      </c>
      <c r="J552">
        <v>8.3499999999999997E-5</v>
      </c>
      <c r="K552">
        <v>19.8</v>
      </c>
      <c r="L552">
        <v>9.4399999999999996E-4</v>
      </c>
      <c r="M552">
        <v>0.20499999999999999</v>
      </c>
      <c r="N552">
        <v>0</v>
      </c>
      <c r="O552" s="1">
        <v>5.3109433962264096E-3</v>
      </c>
      <c r="P552">
        <v>0</v>
      </c>
      <c r="Q552">
        <v>0.06</v>
      </c>
      <c r="R552">
        <v>0</v>
      </c>
      <c r="S552">
        <v>79.58</v>
      </c>
      <c r="T552">
        <f>'Worksheet1. Green Scenario EF'!U586*0+1*'Worksheet1. Green Scenario EF'!U1357</f>
        <v>0.26250000000000001</v>
      </c>
      <c r="U552">
        <f>'Worksheet1. Green Scenario EF'!V586*0+1*'Worksheet1. Green Scenario EF'!V1357</f>
        <v>0</v>
      </c>
      <c r="V552">
        <f>'Worksheet1. Green Scenario EF'!W586*0+1*'Worksheet1. Green Scenario EF'!W1357</f>
        <v>0.72499999999999998</v>
      </c>
      <c r="W552">
        <f>'Worksheet1. Green Scenario EF'!X586*0+1*'Worksheet1. Green Scenario EF'!X1357</f>
        <v>0</v>
      </c>
      <c r="X552">
        <f>'Worksheet1. Green Scenario EF'!Y586*0+1*'Worksheet1. Green Scenario EF'!Y1357</f>
        <v>0.38750000000000001</v>
      </c>
      <c r="Y552">
        <f>'Worksheet1. Green Scenario EF'!Z586*0+1*'Worksheet1. Green Scenario EF'!Z1357</f>
        <v>0</v>
      </c>
      <c r="Z552">
        <f>'Worksheet1. Green Scenario EF'!AA586*0+1*'Worksheet1. Green Scenario EF'!AA1357</f>
        <v>2.2499999999999999E-2</v>
      </c>
      <c r="AA552">
        <f>'Worksheet1. Green Scenario EF'!AB201*1+0*'Worksheet1. Green Scenario EF'!AB586</f>
        <v>0</v>
      </c>
      <c r="AB552" t="s">
        <v>36</v>
      </c>
      <c r="AC552" t="s">
        <v>36</v>
      </c>
      <c r="AD552" t="s">
        <v>36</v>
      </c>
      <c r="AE552" t="s">
        <v>36</v>
      </c>
      <c r="AF552" t="s">
        <v>36</v>
      </c>
      <c r="AG552" t="s">
        <v>36</v>
      </c>
    </row>
    <row r="553" spans="1:33" x14ac:dyDescent="0.25">
      <c r="A553" t="s">
        <v>34</v>
      </c>
      <c r="B553">
        <v>4</v>
      </c>
      <c r="C553">
        <v>5</v>
      </c>
      <c r="D553">
        <v>1</v>
      </c>
      <c r="E553" t="s">
        <v>38</v>
      </c>
      <c r="F553">
        <v>3</v>
      </c>
      <c r="G553">
        <v>2031</v>
      </c>
      <c r="H553">
        <v>42</v>
      </c>
      <c r="I553">
        <v>1.0029999999999999</v>
      </c>
      <c r="J553">
        <v>8.3499999999999997E-5</v>
      </c>
      <c r="K553">
        <v>19.8</v>
      </c>
      <c r="L553">
        <v>9.4399999999999996E-4</v>
      </c>
      <c r="M553">
        <v>0.20499999999999999</v>
      </c>
      <c r="N553">
        <v>0</v>
      </c>
      <c r="O553" s="1">
        <v>5.3109433962264096E-3</v>
      </c>
      <c r="P553">
        <v>0</v>
      </c>
      <c r="Q553">
        <v>0.06</v>
      </c>
      <c r="R553">
        <v>0</v>
      </c>
      <c r="S553">
        <v>79.58</v>
      </c>
      <c r="T553">
        <f>'Worksheet1. Green Scenario EF'!U587*0+1*'Worksheet1. Green Scenario EF'!U1358</f>
        <v>0.26250000000000001</v>
      </c>
      <c r="U553">
        <f>'Worksheet1. Green Scenario EF'!V587*0+1*'Worksheet1. Green Scenario EF'!V1358</f>
        <v>0</v>
      </c>
      <c r="V553">
        <f>'Worksheet1. Green Scenario EF'!W587*0+1*'Worksheet1. Green Scenario EF'!W1358</f>
        <v>0.72499999999999998</v>
      </c>
      <c r="W553">
        <f>'Worksheet1. Green Scenario EF'!X587*0+1*'Worksheet1. Green Scenario EF'!X1358</f>
        <v>0</v>
      </c>
      <c r="X553">
        <f>'Worksheet1. Green Scenario EF'!Y587*0+1*'Worksheet1. Green Scenario EF'!Y1358</f>
        <v>0.38750000000000001</v>
      </c>
      <c r="Y553">
        <f>'Worksheet1. Green Scenario EF'!Z587*0+1*'Worksheet1. Green Scenario EF'!Z1358</f>
        <v>0</v>
      </c>
      <c r="Z553">
        <f>'Worksheet1. Green Scenario EF'!AA587*0+1*'Worksheet1. Green Scenario EF'!AA1358</f>
        <v>2.2499999999999999E-2</v>
      </c>
      <c r="AA553">
        <f>'Worksheet1. Green Scenario EF'!AB202*1+0*'Worksheet1. Green Scenario EF'!AB587</f>
        <v>0</v>
      </c>
      <c r="AB553" t="s">
        <v>36</v>
      </c>
      <c r="AC553" t="s">
        <v>36</v>
      </c>
      <c r="AD553" t="s">
        <v>36</v>
      </c>
      <c r="AE553" t="s">
        <v>36</v>
      </c>
      <c r="AF553" t="s">
        <v>36</v>
      </c>
      <c r="AG553" t="s">
        <v>36</v>
      </c>
    </row>
    <row r="554" spans="1:33" x14ac:dyDescent="0.25">
      <c r="A554" t="s">
        <v>34</v>
      </c>
      <c r="B554">
        <v>4</v>
      </c>
      <c r="C554">
        <v>5</v>
      </c>
      <c r="D554">
        <v>1</v>
      </c>
      <c r="E554" t="s">
        <v>38</v>
      </c>
      <c r="F554">
        <v>3</v>
      </c>
      <c r="G554">
        <v>2032</v>
      </c>
      <c r="H554">
        <v>43</v>
      </c>
      <c r="I554">
        <v>1.0029999999999999</v>
      </c>
      <c r="J554">
        <v>8.3499999999999997E-5</v>
      </c>
      <c r="K554">
        <v>19.8</v>
      </c>
      <c r="L554">
        <v>9.4399999999999996E-4</v>
      </c>
      <c r="M554">
        <v>0.20499999999999999</v>
      </c>
      <c r="N554">
        <v>0</v>
      </c>
      <c r="O554" s="1">
        <v>5.3109433962264096E-3</v>
      </c>
      <c r="P554">
        <v>0</v>
      </c>
      <c r="Q554">
        <v>0.06</v>
      </c>
      <c r="R554">
        <v>0</v>
      </c>
      <c r="S554">
        <v>79.58</v>
      </c>
      <c r="T554">
        <f>'Worksheet1. Green Scenario EF'!U588*0+1*'Worksheet1. Green Scenario EF'!U1359</f>
        <v>0.26250000000000001</v>
      </c>
      <c r="U554">
        <f>'Worksheet1. Green Scenario EF'!V588*0+1*'Worksheet1. Green Scenario EF'!V1359</f>
        <v>0</v>
      </c>
      <c r="V554">
        <f>'Worksheet1. Green Scenario EF'!W588*0+1*'Worksheet1. Green Scenario EF'!W1359</f>
        <v>0.72499999999999998</v>
      </c>
      <c r="W554">
        <f>'Worksheet1. Green Scenario EF'!X588*0+1*'Worksheet1. Green Scenario EF'!X1359</f>
        <v>0</v>
      </c>
      <c r="X554">
        <f>'Worksheet1. Green Scenario EF'!Y588*0+1*'Worksheet1. Green Scenario EF'!Y1359</f>
        <v>0.38750000000000001</v>
      </c>
      <c r="Y554">
        <f>'Worksheet1. Green Scenario EF'!Z588*0+1*'Worksheet1. Green Scenario EF'!Z1359</f>
        <v>0</v>
      </c>
      <c r="Z554">
        <f>'Worksheet1. Green Scenario EF'!AA588*0+1*'Worksheet1. Green Scenario EF'!AA1359</f>
        <v>2.2499999999999999E-2</v>
      </c>
      <c r="AA554">
        <f>'Worksheet1. Green Scenario EF'!AB203*1+0*'Worksheet1. Green Scenario EF'!AB588</f>
        <v>0</v>
      </c>
      <c r="AB554" t="s">
        <v>36</v>
      </c>
      <c r="AC554" t="s">
        <v>36</v>
      </c>
      <c r="AD554" t="s">
        <v>36</v>
      </c>
      <c r="AE554" t="s">
        <v>36</v>
      </c>
      <c r="AF554" t="s">
        <v>36</v>
      </c>
      <c r="AG554" t="s">
        <v>36</v>
      </c>
    </row>
    <row r="555" spans="1:33" x14ac:dyDescent="0.25">
      <c r="A555" t="s">
        <v>34</v>
      </c>
      <c r="B555">
        <v>4</v>
      </c>
      <c r="C555">
        <v>5</v>
      </c>
      <c r="D555">
        <v>1</v>
      </c>
      <c r="E555" t="s">
        <v>38</v>
      </c>
      <c r="F555">
        <v>3</v>
      </c>
      <c r="G555">
        <v>2033</v>
      </c>
      <c r="H555">
        <v>44</v>
      </c>
      <c r="I555">
        <v>1.0029999999999999</v>
      </c>
      <c r="J555">
        <v>8.3499999999999997E-5</v>
      </c>
      <c r="K555">
        <v>19.8</v>
      </c>
      <c r="L555">
        <v>9.4399999999999996E-4</v>
      </c>
      <c r="M555">
        <v>0.20499999999999999</v>
      </c>
      <c r="N555">
        <v>0</v>
      </c>
      <c r="O555" s="1">
        <v>5.3109433962264096E-3</v>
      </c>
      <c r="P555">
        <v>0</v>
      </c>
      <c r="Q555">
        <v>0.06</v>
      </c>
      <c r="R555">
        <v>0</v>
      </c>
      <c r="S555">
        <v>79.58</v>
      </c>
      <c r="T555">
        <f>'Worksheet1. Green Scenario EF'!U589*0+1*'Worksheet1. Green Scenario EF'!U1360</f>
        <v>0.26250000000000001</v>
      </c>
      <c r="U555">
        <f>'Worksheet1. Green Scenario EF'!V589*0+1*'Worksheet1. Green Scenario EF'!V1360</f>
        <v>0</v>
      </c>
      <c r="V555">
        <f>'Worksheet1. Green Scenario EF'!W589*0+1*'Worksheet1. Green Scenario EF'!W1360</f>
        <v>0.72499999999999998</v>
      </c>
      <c r="W555">
        <f>'Worksheet1. Green Scenario EF'!X589*0+1*'Worksheet1. Green Scenario EF'!X1360</f>
        <v>0</v>
      </c>
      <c r="X555">
        <f>'Worksheet1. Green Scenario EF'!Y589*0+1*'Worksheet1. Green Scenario EF'!Y1360</f>
        <v>0.38750000000000001</v>
      </c>
      <c r="Y555">
        <f>'Worksheet1. Green Scenario EF'!Z589*0+1*'Worksheet1. Green Scenario EF'!Z1360</f>
        <v>0</v>
      </c>
      <c r="Z555">
        <f>'Worksheet1. Green Scenario EF'!AA589*0+1*'Worksheet1. Green Scenario EF'!AA1360</f>
        <v>2.2499999999999999E-2</v>
      </c>
      <c r="AA555">
        <f>'Worksheet1. Green Scenario EF'!AB204*1+0*'Worksheet1. Green Scenario EF'!AB589</f>
        <v>0</v>
      </c>
      <c r="AB555" t="s">
        <v>36</v>
      </c>
      <c r="AC555" t="s">
        <v>36</v>
      </c>
      <c r="AD555" t="s">
        <v>36</v>
      </c>
      <c r="AE555" t="s">
        <v>36</v>
      </c>
      <c r="AF555" t="s">
        <v>36</v>
      </c>
      <c r="AG555" t="s">
        <v>36</v>
      </c>
    </row>
    <row r="556" spans="1:33" x14ac:dyDescent="0.25">
      <c r="A556" t="s">
        <v>34</v>
      </c>
      <c r="B556">
        <v>4</v>
      </c>
      <c r="C556">
        <v>5</v>
      </c>
      <c r="D556">
        <v>1</v>
      </c>
      <c r="E556" t="s">
        <v>38</v>
      </c>
      <c r="F556">
        <v>3</v>
      </c>
      <c r="G556">
        <v>2034</v>
      </c>
      <c r="H556">
        <v>45</v>
      </c>
      <c r="I556">
        <v>1.0029999999999999</v>
      </c>
      <c r="J556">
        <v>8.3499999999999997E-5</v>
      </c>
      <c r="K556">
        <v>19.8</v>
      </c>
      <c r="L556">
        <v>9.4399999999999996E-4</v>
      </c>
      <c r="M556">
        <v>0.20499999999999999</v>
      </c>
      <c r="N556">
        <v>0</v>
      </c>
      <c r="O556" s="1">
        <v>5.3109433962264096E-3</v>
      </c>
      <c r="P556">
        <v>0</v>
      </c>
      <c r="Q556">
        <v>0.06</v>
      </c>
      <c r="R556">
        <v>0</v>
      </c>
      <c r="S556">
        <v>79.58</v>
      </c>
      <c r="T556">
        <f>'Worksheet1. Green Scenario EF'!U590*0+1*'Worksheet1. Green Scenario EF'!U1361</f>
        <v>0.26250000000000001</v>
      </c>
      <c r="U556">
        <f>'Worksheet1. Green Scenario EF'!V590*0+1*'Worksheet1. Green Scenario EF'!V1361</f>
        <v>0</v>
      </c>
      <c r="V556">
        <f>'Worksheet1. Green Scenario EF'!W590*0+1*'Worksheet1. Green Scenario EF'!W1361</f>
        <v>0.72499999999999998</v>
      </c>
      <c r="W556">
        <f>'Worksheet1. Green Scenario EF'!X590*0+1*'Worksheet1. Green Scenario EF'!X1361</f>
        <v>0</v>
      </c>
      <c r="X556">
        <f>'Worksheet1. Green Scenario EF'!Y590*0+1*'Worksheet1. Green Scenario EF'!Y1361</f>
        <v>0.38750000000000001</v>
      </c>
      <c r="Y556">
        <f>'Worksheet1. Green Scenario EF'!Z590*0+1*'Worksheet1. Green Scenario EF'!Z1361</f>
        <v>0</v>
      </c>
      <c r="Z556">
        <f>'Worksheet1. Green Scenario EF'!AA590*0+1*'Worksheet1. Green Scenario EF'!AA1361</f>
        <v>2.2499999999999999E-2</v>
      </c>
      <c r="AA556">
        <f>'Worksheet1. Green Scenario EF'!AB205*1+0*'Worksheet1. Green Scenario EF'!AB590</f>
        <v>0</v>
      </c>
      <c r="AB556" t="s">
        <v>36</v>
      </c>
      <c r="AC556" t="s">
        <v>36</v>
      </c>
      <c r="AD556" t="s">
        <v>36</v>
      </c>
      <c r="AE556" t="s">
        <v>36</v>
      </c>
      <c r="AF556" t="s">
        <v>36</v>
      </c>
      <c r="AG556" t="s">
        <v>36</v>
      </c>
    </row>
    <row r="557" spans="1:33" x14ac:dyDescent="0.25">
      <c r="A557" t="s">
        <v>34</v>
      </c>
      <c r="B557">
        <v>4</v>
      </c>
      <c r="C557">
        <v>5</v>
      </c>
      <c r="D557">
        <v>1</v>
      </c>
      <c r="E557" t="s">
        <v>38</v>
      </c>
      <c r="F557">
        <v>3</v>
      </c>
      <c r="G557">
        <v>2035</v>
      </c>
      <c r="H557">
        <v>46</v>
      </c>
      <c r="I557">
        <v>1.0029999999999999</v>
      </c>
      <c r="J557">
        <v>8.3499999999999997E-5</v>
      </c>
      <c r="K557">
        <v>19.8</v>
      </c>
      <c r="L557">
        <v>9.4399999999999996E-4</v>
      </c>
      <c r="M557">
        <v>0.20499999999999999</v>
      </c>
      <c r="N557">
        <v>0</v>
      </c>
      <c r="O557" s="1">
        <v>5.3109433962264096E-3</v>
      </c>
      <c r="P557">
        <v>0</v>
      </c>
      <c r="Q557">
        <v>0.06</v>
      </c>
      <c r="R557">
        <v>0</v>
      </c>
      <c r="S557">
        <v>79.58</v>
      </c>
      <c r="T557">
        <f>'Worksheet1. Green Scenario EF'!U591*0+1*'Worksheet1. Green Scenario EF'!U1362</f>
        <v>0.26250000000000001</v>
      </c>
      <c r="U557">
        <f>'Worksheet1. Green Scenario EF'!V591*0+1*'Worksheet1. Green Scenario EF'!V1362</f>
        <v>0</v>
      </c>
      <c r="V557">
        <f>'Worksheet1. Green Scenario EF'!W591*0+1*'Worksheet1. Green Scenario EF'!W1362</f>
        <v>0.72499999999999998</v>
      </c>
      <c r="W557">
        <f>'Worksheet1. Green Scenario EF'!X591*0+1*'Worksheet1. Green Scenario EF'!X1362</f>
        <v>0</v>
      </c>
      <c r="X557">
        <f>'Worksheet1. Green Scenario EF'!Y591*0+1*'Worksheet1. Green Scenario EF'!Y1362</f>
        <v>0.38750000000000001</v>
      </c>
      <c r="Y557">
        <f>'Worksheet1. Green Scenario EF'!Z591*0+1*'Worksheet1. Green Scenario EF'!Z1362</f>
        <v>0</v>
      </c>
      <c r="Z557">
        <f>'Worksheet1. Green Scenario EF'!AA591*0+1*'Worksheet1. Green Scenario EF'!AA1362</f>
        <v>2.2499999999999999E-2</v>
      </c>
      <c r="AA557">
        <f>'Worksheet1. Green Scenario EF'!AB206*1+0*'Worksheet1. Green Scenario EF'!AB591</f>
        <v>0</v>
      </c>
      <c r="AB557" t="s">
        <v>36</v>
      </c>
      <c r="AC557" t="s">
        <v>36</v>
      </c>
      <c r="AD557" t="s">
        <v>36</v>
      </c>
      <c r="AE557" t="s">
        <v>36</v>
      </c>
      <c r="AF557" t="s">
        <v>36</v>
      </c>
      <c r="AG557" t="s">
        <v>36</v>
      </c>
    </row>
    <row r="558" spans="1:33" x14ac:dyDescent="0.25">
      <c r="A558" t="s">
        <v>34</v>
      </c>
      <c r="B558">
        <v>4</v>
      </c>
      <c r="C558">
        <v>5</v>
      </c>
      <c r="D558">
        <v>1</v>
      </c>
      <c r="E558" t="s">
        <v>38</v>
      </c>
      <c r="F558">
        <v>3</v>
      </c>
      <c r="G558">
        <v>2036</v>
      </c>
      <c r="H558">
        <v>47</v>
      </c>
      <c r="I558">
        <v>1.0029999999999999</v>
      </c>
      <c r="J558">
        <v>8.3499999999999997E-5</v>
      </c>
      <c r="K558">
        <v>19.8</v>
      </c>
      <c r="L558">
        <v>9.4399999999999996E-4</v>
      </c>
      <c r="M558">
        <v>0.20499999999999999</v>
      </c>
      <c r="N558">
        <v>0</v>
      </c>
      <c r="O558" s="1">
        <v>5.3109433962264096E-3</v>
      </c>
      <c r="P558">
        <v>0</v>
      </c>
      <c r="Q558">
        <v>0.06</v>
      </c>
      <c r="R558">
        <v>0</v>
      </c>
      <c r="S558">
        <v>79.58</v>
      </c>
      <c r="T558">
        <f>'Worksheet1. Green Scenario EF'!U592*0+1*'Worksheet1. Green Scenario EF'!U1363</f>
        <v>0.26250000000000001</v>
      </c>
      <c r="U558">
        <f>'Worksheet1. Green Scenario EF'!V592*0+1*'Worksheet1. Green Scenario EF'!V1363</f>
        <v>0</v>
      </c>
      <c r="V558">
        <f>'Worksheet1. Green Scenario EF'!W592*0+1*'Worksheet1. Green Scenario EF'!W1363</f>
        <v>0.72499999999999998</v>
      </c>
      <c r="W558">
        <f>'Worksheet1. Green Scenario EF'!X592*0+1*'Worksheet1. Green Scenario EF'!X1363</f>
        <v>0</v>
      </c>
      <c r="X558">
        <f>'Worksheet1. Green Scenario EF'!Y592*0+1*'Worksheet1. Green Scenario EF'!Y1363</f>
        <v>0.38750000000000001</v>
      </c>
      <c r="Y558">
        <f>'Worksheet1. Green Scenario EF'!Z592*0+1*'Worksheet1. Green Scenario EF'!Z1363</f>
        <v>0</v>
      </c>
      <c r="Z558">
        <f>'Worksheet1. Green Scenario EF'!AA592*0+1*'Worksheet1. Green Scenario EF'!AA1363</f>
        <v>2.2499999999999999E-2</v>
      </c>
      <c r="AA558">
        <f>'Worksheet1. Green Scenario EF'!AB207*1+0*'Worksheet1. Green Scenario EF'!AB592</f>
        <v>0</v>
      </c>
      <c r="AB558" t="s">
        <v>36</v>
      </c>
      <c r="AC558" t="s">
        <v>36</v>
      </c>
      <c r="AD558" t="s">
        <v>36</v>
      </c>
      <c r="AE558" t="s">
        <v>36</v>
      </c>
      <c r="AF558" t="s">
        <v>36</v>
      </c>
      <c r="AG558" t="s">
        <v>36</v>
      </c>
    </row>
    <row r="559" spans="1:33" x14ac:dyDescent="0.25">
      <c r="A559" t="s">
        <v>34</v>
      </c>
      <c r="B559">
        <v>4</v>
      </c>
      <c r="C559">
        <v>5</v>
      </c>
      <c r="D559">
        <v>1</v>
      </c>
      <c r="E559" t="s">
        <v>38</v>
      </c>
      <c r="F559">
        <v>3</v>
      </c>
      <c r="G559">
        <v>2037</v>
      </c>
      <c r="H559">
        <v>48</v>
      </c>
      <c r="I559">
        <v>1.0029999999999999</v>
      </c>
      <c r="J559">
        <v>8.3499999999999997E-5</v>
      </c>
      <c r="K559">
        <v>19.8</v>
      </c>
      <c r="L559">
        <v>9.4399999999999996E-4</v>
      </c>
      <c r="M559">
        <v>0.20499999999999999</v>
      </c>
      <c r="N559">
        <v>0</v>
      </c>
      <c r="O559" s="1">
        <v>5.3109433962264096E-3</v>
      </c>
      <c r="P559">
        <v>0</v>
      </c>
      <c r="Q559">
        <v>0.06</v>
      </c>
      <c r="R559">
        <v>0</v>
      </c>
      <c r="S559">
        <v>79.58</v>
      </c>
      <c r="T559">
        <f>'Worksheet1. Green Scenario EF'!U593*0+1*'Worksheet1. Green Scenario EF'!U1364</f>
        <v>0.26250000000000001</v>
      </c>
      <c r="U559">
        <f>'Worksheet1. Green Scenario EF'!V593*0+1*'Worksheet1. Green Scenario EF'!V1364</f>
        <v>0</v>
      </c>
      <c r="V559">
        <f>'Worksheet1. Green Scenario EF'!W593*0+1*'Worksheet1. Green Scenario EF'!W1364</f>
        <v>0.72499999999999998</v>
      </c>
      <c r="W559">
        <f>'Worksheet1. Green Scenario EF'!X593*0+1*'Worksheet1. Green Scenario EF'!X1364</f>
        <v>0</v>
      </c>
      <c r="X559">
        <f>'Worksheet1. Green Scenario EF'!Y593*0+1*'Worksheet1. Green Scenario EF'!Y1364</f>
        <v>0.38750000000000001</v>
      </c>
      <c r="Y559">
        <f>'Worksheet1. Green Scenario EF'!Z593*0+1*'Worksheet1. Green Scenario EF'!Z1364</f>
        <v>0</v>
      </c>
      <c r="Z559">
        <f>'Worksheet1. Green Scenario EF'!AA593*0+1*'Worksheet1. Green Scenario EF'!AA1364</f>
        <v>2.2499999999999999E-2</v>
      </c>
      <c r="AA559">
        <f>'Worksheet1. Green Scenario EF'!AB208*1+0*'Worksheet1. Green Scenario EF'!AB593</f>
        <v>0</v>
      </c>
      <c r="AB559" t="s">
        <v>36</v>
      </c>
      <c r="AC559" t="s">
        <v>36</v>
      </c>
      <c r="AD559" t="s">
        <v>36</v>
      </c>
      <c r="AE559" t="s">
        <v>36</v>
      </c>
      <c r="AF559" t="s">
        <v>36</v>
      </c>
      <c r="AG559" t="s">
        <v>36</v>
      </c>
    </row>
    <row r="560" spans="1:33" x14ac:dyDescent="0.25">
      <c r="A560" t="s">
        <v>34</v>
      </c>
      <c r="B560">
        <v>4</v>
      </c>
      <c r="C560">
        <v>5</v>
      </c>
      <c r="D560">
        <v>1</v>
      </c>
      <c r="E560" t="s">
        <v>38</v>
      </c>
      <c r="F560">
        <v>3</v>
      </c>
      <c r="G560">
        <v>2038</v>
      </c>
      <c r="H560">
        <v>49</v>
      </c>
      <c r="I560">
        <v>1.0029999999999999</v>
      </c>
      <c r="J560">
        <v>8.3499999999999997E-5</v>
      </c>
      <c r="K560">
        <v>19.8</v>
      </c>
      <c r="L560">
        <v>9.4399999999999996E-4</v>
      </c>
      <c r="M560">
        <v>0.20499999999999999</v>
      </c>
      <c r="N560">
        <v>0</v>
      </c>
      <c r="O560" s="1">
        <v>5.3109433962264096E-3</v>
      </c>
      <c r="P560">
        <v>0</v>
      </c>
      <c r="Q560">
        <v>0.06</v>
      </c>
      <c r="R560">
        <v>0</v>
      </c>
      <c r="S560">
        <v>79.58</v>
      </c>
      <c r="T560">
        <f>'Worksheet1. Green Scenario EF'!U594*0+1*'Worksheet1. Green Scenario EF'!U1365</f>
        <v>0.26250000000000001</v>
      </c>
      <c r="U560">
        <f>'Worksheet1. Green Scenario EF'!V594*0+1*'Worksheet1. Green Scenario EF'!V1365</f>
        <v>0</v>
      </c>
      <c r="V560">
        <f>'Worksheet1. Green Scenario EF'!W594*0+1*'Worksheet1. Green Scenario EF'!W1365</f>
        <v>0.72499999999999998</v>
      </c>
      <c r="W560">
        <f>'Worksheet1. Green Scenario EF'!X594*0+1*'Worksheet1. Green Scenario EF'!X1365</f>
        <v>0</v>
      </c>
      <c r="X560">
        <f>'Worksheet1. Green Scenario EF'!Y594*0+1*'Worksheet1. Green Scenario EF'!Y1365</f>
        <v>0.38750000000000001</v>
      </c>
      <c r="Y560">
        <f>'Worksheet1. Green Scenario EF'!Z594*0+1*'Worksheet1. Green Scenario EF'!Z1365</f>
        <v>0</v>
      </c>
      <c r="Z560">
        <f>'Worksheet1. Green Scenario EF'!AA594*0+1*'Worksheet1. Green Scenario EF'!AA1365</f>
        <v>2.2499999999999999E-2</v>
      </c>
      <c r="AA560">
        <f>'Worksheet1. Green Scenario EF'!AB209*1+0*'Worksheet1. Green Scenario EF'!AB594</f>
        <v>0</v>
      </c>
      <c r="AB560" t="s">
        <v>36</v>
      </c>
      <c r="AC560" t="s">
        <v>36</v>
      </c>
      <c r="AD560" t="s">
        <v>36</v>
      </c>
      <c r="AE560" t="s">
        <v>36</v>
      </c>
      <c r="AF560" t="s">
        <v>36</v>
      </c>
      <c r="AG560" t="s">
        <v>36</v>
      </c>
    </row>
    <row r="561" spans="1:33" x14ac:dyDescent="0.25">
      <c r="A561" t="s">
        <v>34</v>
      </c>
      <c r="B561">
        <v>4</v>
      </c>
      <c r="C561">
        <v>5</v>
      </c>
      <c r="D561">
        <v>1</v>
      </c>
      <c r="E561" t="s">
        <v>38</v>
      </c>
      <c r="F561">
        <v>3</v>
      </c>
      <c r="G561">
        <v>2039</v>
      </c>
      <c r="H561">
        <v>50</v>
      </c>
      <c r="I561">
        <v>1.0029999999999999</v>
      </c>
      <c r="J561">
        <v>8.3499999999999997E-5</v>
      </c>
      <c r="K561">
        <v>19.8</v>
      </c>
      <c r="L561">
        <v>9.4399999999999996E-4</v>
      </c>
      <c r="M561">
        <v>0.20499999999999999</v>
      </c>
      <c r="N561">
        <v>0</v>
      </c>
      <c r="O561" s="1">
        <v>5.3109433962264096E-3</v>
      </c>
      <c r="P561">
        <v>0</v>
      </c>
      <c r="Q561">
        <v>0.06</v>
      </c>
      <c r="R561">
        <v>0</v>
      </c>
      <c r="S561">
        <v>79.58</v>
      </c>
      <c r="T561">
        <f>'Worksheet1. Green Scenario EF'!U595*0+1*'Worksheet1. Green Scenario EF'!U1366</f>
        <v>0.26250000000000001</v>
      </c>
      <c r="U561">
        <f>'Worksheet1. Green Scenario EF'!V595*0+1*'Worksheet1. Green Scenario EF'!V1366</f>
        <v>0</v>
      </c>
      <c r="V561">
        <f>'Worksheet1. Green Scenario EF'!W595*0+1*'Worksheet1. Green Scenario EF'!W1366</f>
        <v>0.72499999999999998</v>
      </c>
      <c r="W561">
        <f>'Worksheet1. Green Scenario EF'!X595*0+1*'Worksheet1. Green Scenario EF'!X1366</f>
        <v>0</v>
      </c>
      <c r="X561">
        <f>'Worksheet1. Green Scenario EF'!Y595*0+1*'Worksheet1. Green Scenario EF'!Y1366</f>
        <v>0.38750000000000001</v>
      </c>
      <c r="Y561">
        <f>'Worksheet1. Green Scenario EF'!Z595*0+1*'Worksheet1. Green Scenario EF'!Z1366</f>
        <v>0</v>
      </c>
      <c r="Z561">
        <f>'Worksheet1. Green Scenario EF'!AA595*0+1*'Worksheet1. Green Scenario EF'!AA1366</f>
        <v>2.2499999999999999E-2</v>
      </c>
      <c r="AA561">
        <f>'Worksheet1. Green Scenario EF'!AB210*1+0*'Worksheet1. Green Scenario EF'!AB595</f>
        <v>0</v>
      </c>
      <c r="AB561" t="s">
        <v>36</v>
      </c>
      <c r="AC561" t="s">
        <v>36</v>
      </c>
      <c r="AD561" t="s">
        <v>36</v>
      </c>
      <c r="AE561" t="s">
        <v>36</v>
      </c>
      <c r="AF561" t="s">
        <v>36</v>
      </c>
      <c r="AG561" t="s">
        <v>36</v>
      </c>
    </row>
    <row r="562" spans="1:33" x14ac:dyDescent="0.25">
      <c r="A562" t="s">
        <v>34</v>
      </c>
      <c r="B562">
        <v>4</v>
      </c>
      <c r="C562">
        <v>5</v>
      </c>
      <c r="D562">
        <v>1</v>
      </c>
      <c r="E562" t="s">
        <v>38</v>
      </c>
      <c r="F562">
        <v>3</v>
      </c>
      <c r="G562">
        <v>2040</v>
      </c>
      <c r="H562">
        <v>51</v>
      </c>
      <c r="I562">
        <v>1.0029999999999999</v>
      </c>
      <c r="J562">
        <v>8.3499999999999997E-5</v>
      </c>
      <c r="K562">
        <v>19.8</v>
      </c>
      <c r="L562">
        <v>9.4399999999999996E-4</v>
      </c>
      <c r="M562">
        <v>0.20499999999999999</v>
      </c>
      <c r="N562">
        <v>0</v>
      </c>
      <c r="O562" s="1">
        <v>5.3109433962264096E-3</v>
      </c>
      <c r="P562">
        <v>0</v>
      </c>
      <c r="Q562">
        <v>0.06</v>
      </c>
      <c r="R562">
        <v>0</v>
      </c>
      <c r="S562">
        <v>79.58</v>
      </c>
      <c r="T562">
        <f>'Worksheet1. Green Scenario EF'!U596*0+1*'Worksheet1. Green Scenario EF'!U1367</f>
        <v>0.26250000000000001</v>
      </c>
      <c r="U562">
        <f>'Worksheet1. Green Scenario EF'!V596*0+1*'Worksheet1. Green Scenario EF'!V1367</f>
        <v>0</v>
      </c>
      <c r="V562">
        <f>'Worksheet1. Green Scenario EF'!W596*0+1*'Worksheet1. Green Scenario EF'!W1367</f>
        <v>0.72499999999999998</v>
      </c>
      <c r="W562">
        <f>'Worksheet1. Green Scenario EF'!X596*0+1*'Worksheet1. Green Scenario EF'!X1367</f>
        <v>0</v>
      </c>
      <c r="X562">
        <f>'Worksheet1. Green Scenario EF'!Y596*0+1*'Worksheet1. Green Scenario EF'!Y1367</f>
        <v>0.38750000000000001</v>
      </c>
      <c r="Y562">
        <f>'Worksheet1. Green Scenario EF'!Z596*0+1*'Worksheet1. Green Scenario EF'!Z1367</f>
        <v>0</v>
      </c>
      <c r="Z562">
        <f>'Worksheet1. Green Scenario EF'!AA596*0+1*'Worksheet1. Green Scenario EF'!AA1367</f>
        <v>2.2499999999999999E-2</v>
      </c>
      <c r="AA562">
        <f>'Worksheet1. Green Scenario EF'!AB211*1+0*'Worksheet1. Green Scenario EF'!AB596</f>
        <v>0</v>
      </c>
      <c r="AB562" t="s">
        <v>36</v>
      </c>
      <c r="AC562" t="s">
        <v>36</v>
      </c>
      <c r="AD562" t="s">
        <v>36</v>
      </c>
      <c r="AE562" t="s">
        <v>36</v>
      </c>
      <c r="AF562" t="s">
        <v>36</v>
      </c>
      <c r="AG562" t="s">
        <v>36</v>
      </c>
    </row>
    <row r="563" spans="1:33" x14ac:dyDescent="0.25">
      <c r="A563" t="s">
        <v>34</v>
      </c>
      <c r="B563">
        <v>4</v>
      </c>
      <c r="C563">
        <v>15</v>
      </c>
      <c r="D563">
        <v>2</v>
      </c>
      <c r="E563" t="s">
        <v>38</v>
      </c>
      <c r="F563">
        <v>3</v>
      </c>
      <c r="G563">
        <v>1990</v>
      </c>
      <c r="H563">
        <v>1</v>
      </c>
      <c r="I563">
        <v>3.59</v>
      </c>
      <c r="J563">
        <v>7.2899999999999997E-5</v>
      </c>
      <c r="K563">
        <v>39.1</v>
      </c>
      <c r="L563">
        <v>6.3900000000000003E-4</v>
      </c>
      <c r="M563">
        <v>0.49</v>
      </c>
      <c r="N563">
        <v>0</v>
      </c>
      <c r="O563" s="1">
        <v>7.7893836477987394E-2</v>
      </c>
      <c r="P563">
        <v>0</v>
      </c>
      <c r="Q563">
        <v>0.06</v>
      </c>
      <c r="R563">
        <v>0</v>
      </c>
      <c r="S563">
        <v>79.58</v>
      </c>
      <c r="T563">
        <v>3.23</v>
      </c>
      <c r="U563">
        <v>0</v>
      </c>
      <c r="V563">
        <v>12.57</v>
      </c>
      <c r="W563">
        <v>0</v>
      </c>
      <c r="X563">
        <v>6.77</v>
      </c>
      <c r="Y563">
        <v>0</v>
      </c>
      <c r="Z563">
        <v>1.07</v>
      </c>
      <c r="AA563">
        <v>0</v>
      </c>
      <c r="AB563" t="s">
        <v>36</v>
      </c>
      <c r="AC563" t="s">
        <v>36</v>
      </c>
      <c r="AD563" t="s">
        <v>36</v>
      </c>
      <c r="AE563" t="s">
        <v>36</v>
      </c>
      <c r="AF563" t="s">
        <v>36</v>
      </c>
      <c r="AG563" t="s">
        <v>36</v>
      </c>
    </row>
    <row r="564" spans="1:33" x14ac:dyDescent="0.25">
      <c r="A564" t="s">
        <v>34</v>
      </c>
      <c r="B564">
        <v>4</v>
      </c>
      <c r="C564">
        <v>15</v>
      </c>
      <c r="D564">
        <v>2</v>
      </c>
      <c r="E564" t="s">
        <v>38</v>
      </c>
      <c r="F564">
        <v>3</v>
      </c>
      <c r="G564">
        <v>1991</v>
      </c>
      <c r="H564">
        <v>2</v>
      </c>
      <c r="I564">
        <v>3.59</v>
      </c>
      <c r="J564">
        <v>7.2899999999999997E-5</v>
      </c>
      <c r="K564">
        <v>39.1</v>
      </c>
      <c r="L564">
        <v>6.3900000000000003E-4</v>
      </c>
      <c r="M564">
        <v>0.49</v>
      </c>
      <c r="N564">
        <v>0</v>
      </c>
      <c r="O564" s="1">
        <v>5.3463496855345898E-2</v>
      </c>
      <c r="P564">
        <v>0</v>
      </c>
      <c r="Q564">
        <v>0.06</v>
      </c>
      <c r="R564">
        <v>0</v>
      </c>
      <c r="S564">
        <v>79.58</v>
      </c>
      <c r="T564">
        <v>3.23</v>
      </c>
      <c r="U564">
        <v>0</v>
      </c>
      <c r="V564">
        <v>12.57</v>
      </c>
      <c r="W564">
        <v>0</v>
      </c>
      <c r="X564">
        <v>6.77</v>
      </c>
      <c r="Y564">
        <v>0</v>
      </c>
      <c r="Z564">
        <v>1.07</v>
      </c>
      <c r="AA564">
        <v>0</v>
      </c>
      <c r="AB564" t="s">
        <v>36</v>
      </c>
      <c r="AC564" t="s">
        <v>36</v>
      </c>
      <c r="AD564" t="s">
        <v>36</v>
      </c>
      <c r="AE564" t="s">
        <v>36</v>
      </c>
      <c r="AF564" t="s">
        <v>36</v>
      </c>
      <c r="AG564" t="s">
        <v>36</v>
      </c>
    </row>
    <row r="565" spans="1:33" x14ac:dyDescent="0.25">
      <c r="A565" t="s">
        <v>34</v>
      </c>
      <c r="B565">
        <v>4</v>
      </c>
      <c r="C565">
        <v>15</v>
      </c>
      <c r="D565">
        <v>2</v>
      </c>
      <c r="E565" t="s">
        <v>38</v>
      </c>
      <c r="F565">
        <v>3</v>
      </c>
      <c r="G565">
        <v>1992</v>
      </c>
      <c r="H565">
        <v>3</v>
      </c>
      <c r="I565">
        <v>3.59</v>
      </c>
      <c r="J565">
        <v>7.2899999999999997E-5</v>
      </c>
      <c r="K565">
        <v>39.1</v>
      </c>
      <c r="L565">
        <v>6.3900000000000003E-4</v>
      </c>
      <c r="M565">
        <v>0.49</v>
      </c>
      <c r="N565">
        <v>0</v>
      </c>
      <c r="O565" s="1">
        <v>5.3463496855345898E-2</v>
      </c>
      <c r="P565">
        <v>0</v>
      </c>
      <c r="Q565">
        <v>0.06</v>
      </c>
      <c r="R565">
        <v>0</v>
      </c>
      <c r="S565">
        <v>79.58</v>
      </c>
      <c r="T565">
        <v>3.23</v>
      </c>
      <c r="U565">
        <v>0</v>
      </c>
      <c r="V565">
        <v>12.57</v>
      </c>
      <c r="W565">
        <v>0</v>
      </c>
      <c r="X565">
        <v>6.77</v>
      </c>
      <c r="Y565">
        <v>0</v>
      </c>
      <c r="Z565">
        <v>1.07</v>
      </c>
      <c r="AA565">
        <v>0</v>
      </c>
      <c r="AB565" t="s">
        <v>36</v>
      </c>
      <c r="AC565" t="s">
        <v>36</v>
      </c>
      <c r="AD565" t="s">
        <v>36</v>
      </c>
      <c r="AE565" t="s">
        <v>36</v>
      </c>
      <c r="AF565" t="s">
        <v>36</v>
      </c>
      <c r="AG565" t="s">
        <v>36</v>
      </c>
    </row>
    <row r="566" spans="1:33" x14ac:dyDescent="0.25">
      <c r="A566" t="s">
        <v>34</v>
      </c>
      <c r="B566">
        <v>4</v>
      </c>
      <c r="C566">
        <v>15</v>
      </c>
      <c r="D566">
        <v>2</v>
      </c>
      <c r="E566" t="s">
        <v>38</v>
      </c>
      <c r="F566">
        <v>3</v>
      </c>
      <c r="G566">
        <v>1993</v>
      </c>
      <c r="H566">
        <v>4</v>
      </c>
      <c r="I566">
        <v>3.59</v>
      </c>
      <c r="J566">
        <v>7.2899999999999997E-5</v>
      </c>
      <c r="K566">
        <v>39.1</v>
      </c>
      <c r="L566">
        <v>6.3900000000000003E-4</v>
      </c>
      <c r="M566">
        <v>0.49</v>
      </c>
      <c r="N566">
        <v>0</v>
      </c>
      <c r="O566" s="1">
        <v>5.3463496855345898E-2</v>
      </c>
      <c r="P566">
        <v>0</v>
      </c>
      <c r="Q566">
        <v>0.06</v>
      </c>
      <c r="R566">
        <v>0</v>
      </c>
      <c r="S566">
        <v>79.58</v>
      </c>
      <c r="T566">
        <v>3.23</v>
      </c>
      <c r="U566">
        <v>0</v>
      </c>
      <c r="V566">
        <v>12.57</v>
      </c>
      <c r="W566">
        <v>0</v>
      </c>
      <c r="X566">
        <v>6.77</v>
      </c>
      <c r="Y566">
        <v>0</v>
      </c>
      <c r="Z566">
        <v>1.07</v>
      </c>
      <c r="AA566">
        <v>0</v>
      </c>
      <c r="AB566" t="s">
        <v>36</v>
      </c>
      <c r="AC566" t="s">
        <v>36</v>
      </c>
      <c r="AD566" t="s">
        <v>36</v>
      </c>
      <c r="AE566" t="s">
        <v>36</v>
      </c>
      <c r="AF566" t="s">
        <v>36</v>
      </c>
      <c r="AG566" t="s">
        <v>36</v>
      </c>
    </row>
    <row r="567" spans="1:33" x14ac:dyDescent="0.25">
      <c r="A567" t="s">
        <v>34</v>
      </c>
      <c r="B567">
        <v>4</v>
      </c>
      <c r="C567">
        <v>15</v>
      </c>
      <c r="D567">
        <v>2</v>
      </c>
      <c r="E567" t="s">
        <v>38</v>
      </c>
      <c r="F567">
        <v>3</v>
      </c>
      <c r="G567">
        <v>1994</v>
      </c>
      <c r="H567">
        <v>5</v>
      </c>
      <c r="I567">
        <v>3.59</v>
      </c>
      <c r="J567">
        <v>7.2899999999999997E-5</v>
      </c>
      <c r="K567">
        <v>39.1</v>
      </c>
      <c r="L567">
        <v>6.3900000000000003E-4</v>
      </c>
      <c r="M567">
        <v>0.49</v>
      </c>
      <c r="N567">
        <v>0</v>
      </c>
      <c r="O567" s="1">
        <v>5.3463496855345898E-2</v>
      </c>
      <c r="P567">
        <v>0</v>
      </c>
      <c r="Q567">
        <v>0.06</v>
      </c>
      <c r="R567">
        <v>0</v>
      </c>
      <c r="S567">
        <v>79.58</v>
      </c>
      <c r="T567">
        <v>3.23</v>
      </c>
      <c r="U567">
        <v>0</v>
      </c>
      <c r="V567">
        <v>12.57</v>
      </c>
      <c r="W567">
        <v>0</v>
      </c>
      <c r="X567">
        <v>6.77</v>
      </c>
      <c r="Y567">
        <v>0</v>
      </c>
      <c r="Z567">
        <v>1.07</v>
      </c>
      <c r="AA567">
        <v>0</v>
      </c>
      <c r="AB567" t="s">
        <v>36</v>
      </c>
      <c r="AC567" t="s">
        <v>36</v>
      </c>
      <c r="AD567" t="s">
        <v>36</v>
      </c>
      <c r="AE567" t="s">
        <v>36</v>
      </c>
      <c r="AF567" t="s">
        <v>36</v>
      </c>
      <c r="AG567" t="s">
        <v>36</v>
      </c>
    </row>
    <row r="568" spans="1:33" x14ac:dyDescent="0.25">
      <c r="A568" t="s">
        <v>34</v>
      </c>
      <c r="B568">
        <v>4</v>
      </c>
      <c r="C568">
        <v>15</v>
      </c>
      <c r="D568">
        <v>2</v>
      </c>
      <c r="E568" t="s">
        <v>38</v>
      </c>
      <c r="F568">
        <v>3</v>
      </c>
      <c r="G568">
        <v>1995</v>
      </c>
      <c r="H568">
        <v>6</v>
      </c>
      <c r="I568">
        <v>3.59</v>
      </c>
      <c r="J568">
        <v>7.2899999999999997E-5</v>
      </c>
      <c r="K568">
        <v>39.1</v>
      </c>
      <c r="L568">
        <v>6.3900000000000003E-4</v>
      </c>
      <c r="M568">
        <v>0.49</v>
      </c>
      <c r="N568">
        <v>0</v>
      </c>
      <c r="O568" s="1">
        <v>5.3463496855345898E-2</v>
      </c>
      <c r="P568">
        <v>0</v>
      </c>
      <c r="Q568">
        <v>0.06</v>
      </c>
      <c r="R568">
        <v>0</v>
      </c>
      <c r="S568">
        <v>79.58</v>
      </c>
      <c r="T568">
        <v>3.23</v>
      </c>
      <c r="U568">
        <v>0</v>
      </c>
      <c r="V568">
        <v>12.57</v>
      </c>
      <c r="W568">
        <v>0</v>
      </c>
      <c r="X568">
        <v>6.77</v>
      </c>
      <c r="Y568">
        <v>0</v>
      </c>
      <c r="Z568">
        <v>1.07</v>
      </c>
      <c r="AA568">
        <v>0</v>
      </c>
      <c r="AB568" t="s">
        <v>36</v>
      </c>
      <c r="AC568" t="s">
        <v>36</v>
      </c>
      <c r="AD568" t="s">
        <v>36</v>
      </c>
      <c r="AE568" t="s">
        <v>36</v>
      </c>
      <c r="AF568" t="s">
        <v>36</v>
      </c>
      <c r="AG568" t="s">
        <v>36</v>
      </c>
    </row>
    <row r="569" spans="1:33" x14ac:dyDescent="0.25">
      <c r="A569" t="s">
        <v>34</v>
      </c>
      <c r="B569">
        <v>4</v>
      </c>
      <c r="C569">
        <v>15</v>
      </c>
      <c r="D569">
        <v>2</v>
      </c>
      <c r="E569" t="s">
        <v>38</v>
      </c>
      <c r="F569">
        <v>3</v>
      </c>
      <c r="G569">
        <v>1996</v>
      </c>
      <c r="H569">
        <v>7</v>
      </c>
      <c r="I569">
        <v>3.59</v>
      </c>
      <c r="J569">
        <v>7.2899999999999997E-5</v>
      </c>
      <c r="K569">
        <v>39.1</v>
      </c>
      <c r="L569">
        <v>6.3900000000000003E-4</v>
      </c>
      <c r="M569">
        <v>0.49</v>
      </c>
      <c r="N569">
        <v>0</v>
      </c>
      <c r="O569" s="1">
        <v>7.0812578616352203E-3</v>
      </c>
      <c r="P569">
        <v>0</v>
      </c>
      <c r="Q569">
        <v>0.06</v>
      </c>
      <c r="R569">
        <v>0</v>
      </c>
      <c r="S569">
        <v>79.58</v>
      </c>
      <c r="T569">
        <v>3.23</v>
      </c>
      <c r="U569">
        <v>0</v>
      </c>
      <c r="V569">
        <v>12.57</v>
      </c>
      <c r="W569">
        <v>0</v>
      </c>
      <c r="X569">
        <v>6.77</v>
      </c>
      <c r="Y569">
        <v>0</v>
      </c>
      <c r="Z569">
        <v>1.07</v>
      </c>
      <c r="AA569">
        <v>0</v>
      </c>
      <c r="AB569" t="s">
        <v>36</v>
      </c>
      <c r="AC569" t="s">
        <v>36</v>
      </c>
      <c r="AD569" t="s">
        <v>36</v>
      </c>
      <c r="AE569" t="s">
        <v>36</v>
      </c>
      <c r="AF569" t="s">
        <v>36</v>
      </c>
      <c r="AG569" t="s">
        <v>36</v>
      </c>
    </row>
    <row r="570" spans="1:33" x14ac:dyDescent="0.25">
      <c r="A570" t="s">
        <v>34</v>
      </c>
      <c r="B570">
        <v>4</v>
      </c>
      <c r="C570">
        <v>15</v>
      </c>
      <c r="D570">
        <v>2</v>
      </c>
      <c r="E570" t="s">
        <v>38</v>
      </c>
      <c r="F570">
        <v>3</v>
      </c>
      <c r="G570">
        <v>1997</v>
      </c>
      <c r="H570">
        <v>8</v>
      </c>
      <c r="I570">
        <v>3.59</v>
      </c>
      <c r="J570">
        <v>7.2899999999999997E-5</v>
      </c>
      <c r="K570">
        <v>39.1</v>
      </c>
      <c r="L570">
        <v>6.3900000000000003E-4</v>
      </c>
      <c r="M570">
        <v>0.49</v>
      </c>
      <c r="N570">
        <v>0</v>
      </c>
      <c r="O570" s="1">
        <v>5.3109433962264096E-3</v>
      </c>
      <c r="P570">
        <v>0</v>
      </c>
      <c r="Q570">
        <v>0.06</v>
      </c>
      <c r="R570">
        <v>0</v>
      </c>
      <c r="S570">
        <v>79.58</v>
      </c>
      <c r="T570">
        <v>3.23</v>
      </c>
      <c r="U570">
        <v>0</v>
      </c>
      <c r="V570">
        <v>12.57</v>
      </c>
      <c r="W570">
        <v>0</v>
      </c>
      <c r="X570">
        <v>6.77</v>
      </c>
      <c r="Y570">
        <v>0</v>
      </c>
      <c r="Z570">
        <v>1.07</v>
      </c>
      <c r="AA570">
        <v>0</v>
      </c>
      <c r="AB570" t="s">
        <v>36</v>
      </c>
      <c r="AC570" t="s">
        <v>36</v>
      </c>
      <c r="AD570" t="s">
        <v>36</v>
      </c>
      <c r="AE570" t="s">
        <v>36</v>
      </c>
      <c r="AF570" t="s">
        <v>36</v>
      </c>
      <c r="AG570" t="s">
        <v>36</v>
      </c>
    </row>
    <row r="571" spans="1:33" x14ac:dyDescent="0.25">
      <c r="A571" t="s">
        <v>34</v>
      </c>
      <c r="B571">
        <v>4</v>
      </c>
      <c r="C571">
        <v>15</v>
      </c>
      <c r="D571">
        <v>2</v>
      </c>
      <c r="E571" t="s">
        <v>38</v>
      </c>
      <c r="F571">
        <v>3</v>
      </c>
      <c r="G571">
        <v>1998</v>
      </c>
      <c r="H571">
        <v>9</v>
      </c>
      <c r="I571">
        <v>0.76900000000000002</v>
      </c>
      <c r="J571">
        <v>8.3499999999999997E-5</v>
      </c>
      <c r="K571">
        <v>19.8</v>
      </c>
      <c r="L571">
        <v>9.4399999999999996E-4</v>
      </c>
      <c r="M571">
        <v>0.32900000000000001</v>
      </c>
      <c r="N571">
        <v>0</v>
      </c>
      <c r="O571" s="1">
        <v>5.3109433962264096E-3</v>
      </c>
      <c r="P571">
        <v>0</v>
      </c>
      <c r="Q571">
        <v>0.06</v>
      </c>
      <c r="R571">
        <v>0</v>
      </c>
      <c r="S571">
        <v>79.58</v>
      </c>
      <c r="T571">
        <v>3.23</v>
      </c>
      <c r="U571">
        <v>0</v>
      </c>
      <c r="V571">
        <v>12.57</v>
      </c>
      <c r="W571">
        <v>0</v>
      </c>
      <c r="X571">
        <v>6.77</v>
      </c>
      <c r="Y571">
        <v>0</v>
      </c>
      <c r="Z571">
        <v>1.07</v>
      </c>
      <c r="AA571">
        <v>0</v>
      </c>
      <c r="AB571" t="s">
        <v>36</v>
      </c>
      <c r="AC571" t="s">
        <v>36</v>
      </c>
      <c r="AD571" t="s">
        <v>36</v>
      </c>
      <c r="AE571" t="s">
        <v>36</v>
      </c>
      <c r="AF571" t="s">
        <v>36</v>
      </c>
      <c r="AG571" t="s">
        <v>36</v>
      </c>
    </row>
    <row r="572" spans="1:33" x14ac:dyDescent="0.25">
      <c r="A572" t="s">
        <v>34</v>
      </c>
      <c r="B572">
        <v>4</v>
      </c>
      <c r="C572">
        <v>15</v>
      </c>
      <c r="D572">
        <v>2</v>
      </c>
      <c r="E572" t="s">
        <v>38</v>
      </c>
      <c r="F572">
        <v>3</v>
      </c>
      <c r="G572">
        <v>1999</v>
      </c>
      <c r="H572">
        <v>10</v>
      </c>
      <c r="I572">
        <v>0.76900000000000002</v>
      </c>
      <c r="J572">
        <v>8.3499999999999997E-5</v>
      </c>
      <c r="K572">
        <v>19.8</v>
      </c>
      <c r="L572">
        <v>9.4399999999999996E-4</v>
      </c>
      <c r="M572">
        <v>0.32900000000000001</v>
      </c>
      <c r="N572">
        <v>0</v>
      </c>
      <c r="O572" s="1">
        <v>5.3109433962264096E-3</v>
      </c>
      <c r="P572">
        <v>0</v>
      </c>
      <c r="Q572">
        <v>0.06</v>
      </c>
      <c r="R572">
        <v>0</v>
      </c>
      <c r="S572">
        <v>79.58</v>
      </c>
      <c r="T572">
        <v>3.23</v>
      </c>
      <c r="U572">
        <v>0</v>
      </c>
      <c r="V572">
        <v>12.57</v>
      </c>
      <c r="W572">
        <v>0</v>
      </c>
      <c r="X572">
        <v>6.77</v>
      </c>
      <c r="Y572">
        <v>0</v>
      </c>
      <c r="Z572">
        <v>1.07</v>
      </c>
      <c r="AA572">
        <v>0</v>
      </c>
      <c r="AB572" t="s">
        <v>36</v>
      </c>
      <c r="AC572" t="s">
        <v>36</v>
      </c>
      <c r="AD572" t="s">
        <v>36</v>
      </c>
      <c r="AE572" t="s">
        <v>36</v>
      </c>
      <c r="AF572" t="s">
        <v>36</v>
      </c>
      <c r="AG572" t="s">
        <v>36</v>
      </c>
    </row>
    <row r="573" spans="1:33" x14ac:dyDescent="0.25">
      <c r="A573" t="s">
        <v>34</v>
      </c>
      <c r="B573">
        <v>4</v>
      </c>
      <c r="C573">
        <v>15</v>
      </c>
      <c r="D573">
        <v>2</v>
      </c>
      <c r="E573" t="s">
        <v>38</v>
      </c>
      <c r="F573">
        <v>3</v>
      </c>
      <c r="G573">
        <v>2000</v>
      </c>
      <c r="H573">
        <v>11</v>
      </c>
      <c r="I573">
        <v>0.76900000000000002</v>
      </c>
      <c r="J573">
        <v>8.3499999999999997E-5</v>
      </c>
      <c r="K573">
        <v>19.8</v>
      </c>
      <c r="L573">
        <v>9.4399999999999996E-4</v>
      </c>
      <c r="M573">
        <v>0.32900000000000001</v>
      </c>
      <c r="N573">
        <v>0</v>
      </c>
      <c r="O573" s="1">
        <v>5.3109433962264096E-3</v>
      </c>
      <c r="P573">
        <v>0</v>
      </c>
      <c r="Q573">
        <v>0.06</v>
      </c>
      <c r="R573">
        <v>0</v>
      </c>
      <c r="S573">
        <v>79.58</v>
      </c>
      <c r="T573">
        <v>3.23</v>
      </c>
      <c r="U573">
        <v>0</v>
      </c>
      <c r="V573">
        <v>12.57</v>
      </c>
      <c r="W573">
        <v>0</v>
      </c>
      <c r="X573">
        <v>6.77</v>
      </c>
      <c r="Y573">
        <v>0</v>
      </c>
      <c r="Z573">
        <v>1.07</v>
      </c>
      <c r="AA573">
        <v>0</v>
      </c>
      <c r="AB573" t="s">
        <v>36</v>
      </c>
      <c r="AC573" t="s">
        <v>36</v>
      </c>
      <c r="AD573" t="s">
        <v>36</v>
      </c>
      <c r="AE573" t="s">
        <v>36</v>
      </c>
      <c r="AF573" t="s">
        <v>36</v>
      </c>
      <c r="AG573" t="s">
        <v>36</v>
      </c>
    </row>
    <row r="574" spans="1:33" x14ac:dyDescent="0.25">
      <c r="A574" t="s">
        <v>34</v>
      </c>
      <c r="B574">
        <v>4</v>
      </c>
      <c r="C574">
        <v>15</v>
      </c>
      <c r="D574">
        <v>2</v>
      </c>
      <c r="E574" t="s">
        <v>38</v>
      </c>
      <c r="F574">
        <v>3</v>
      </c>
      <c r="G574">
        <v>2001</v>
      </c>
      <c r="H574">
        <v>12</v>
      </c>
      <c r="I574">
        <v>0.76900000000000002</v>
      </c>
      <c r="J574">
        <v>8.3499999999999997E-5</v>
      </c>
      <c r="K574">
        <v>19.8</v>
      </c>
      <c r="L574">
        <v>9.4399999999999996E-4</v>
      </c>
      <c r="M574">
        <v>0.32900000000000001</v>
      </c>
      <c r="N574">
        <v>0</v>
      </c>
      <c r="O574" s="1">
        <v>5.3109433962264096E-3</v>
      </c>
      <c r="P574">
        <v>0</v>
      </c>
      <c r="Q574">
        <v>0.06</v>
      </c>
      <c r="R574">
        <v>0</v>
      </c>
      <c r="S574">
        <v>79.58</v>
      </c>
      <c r="T574">
        <v>3.23</v>
      </c>
      <c r="U574">
        <v>0</v>
      </c>
      <c r="V574">
        <v>12.57</v>
      </c>
      <c r="W574">
        <v>0</v>
      </c>
      <c r="X574">
        <v>6.77</v>
      </c>
      <c r="Y574">
        <v>0</v>
      </c>
      <c r="Z574">
        <v>1.07</v>
      </c>
      <c r="AA574">
        <v>0</v>
      </c>
      <c r="AB574" t="s">
        <v>36</v>
      </c>
      <c r="AC574" t="s">
        <v>36</v>
      </c>
      <c r="AD574" t="s">
        <v>36</v>
      </c>
      <c r="AE574" t="s">
        <v>36</v>
      </c>
      <c r="AF574" t="s">
        <v>36</v>
      </c>
      <c r="AG574" t="s">
        <v>36</v>
      </c>
    </row>
    <row r="575" spans="1:33" x14ac:dyDescent="0.25">
      <c r="A575" t="s">
        <v>34</v>
      </c>
      <c r="B575">
        <v>4</v>
      </c>
      <c r="C575">
        <v>15</v>
      </c>
      <c r="D575">
        <v>2</v>
      </c>
      <c r="E575" t="s">
        <v>38</v>
      </c>
      <c r="F575">
        <v>3</v>
      </c>
      <c r="G575">
        <v>2002</v>
      </c>
      <c r="H575">
        <v>13</v>
      </c>
      <c r="I575">
        <v>0.76900000000000002</v>
      </c>
      <c r="J575">
        <v>8.3499999999999997E-5</v>
      </c>
      <c r="K575">
        <v>19.8</v>
      </c>
      <c r="L575">
        <v>9.4399999999999996E-4</v>
      </c>
      <c r="M575">
        <v>0.32900000000000001</v>
      </c>
      <c r="N575">
        <v>0</v>
      </c>
      <c r="O575" s="1">
        <v>5.3109433962264096E-3</v>
      </c>
      <c r="P575">
        <v>0</v>
      </c>
      <c r="Q575">
        <v>0.06</v>
      </c>
      <c r="R575">
        <v>0</v>
      </c>
      <c r="S575">
        <v>79.58</v>
      </c>
      <c r="T575">
        <v>3.23</v>
      </c>
      <c r="U575">
        <v>0</v>
      </c>
      <c r="V575">
        <v>12.57</v>
      </c>
      <c r="W575">
        <v>0</v>
      </c>
      <c r="X575">
        <v>6.77</v>
      </c>
      <c r="Y575">
        <v>0</v>
      </c>
      <c r="Z575">
        <v>1.07</v>
      </c>
      <c r="AA575">
        <v>0</v>
      </c>
      <c r="AB575" t="s">
        <v>36</v>
      </c>
      <c r="AC575" t="s">
        <v>36</v>
      </c>
      <c r="AD575" t="s">
        <v>36</v>
      </c>
      <c r="AE575" t="s">
        <v>36</v>
      </c>
      <c r="AF575" t="s">
        <v>36</v>
      </c>
      <c r="AG575" t="s">
        <v>36</v>
      </c>
    </row>
    <row r="576" spans="1:33" x14ac:dyDescent="0.25">
      <c r="A576" t="s">
        <v>34</v>
      </c>
      <c r="B576">
        <v>4</v>
      </c>
      <c r="C576">
        <v>15</v>
      </c>
      <c r="D576">
        <v>2</v>
      </c>
      <c r="E576" t="s">
        <v>38</v>
      </c>
      <c r="F576">
        <v>3</v>
      </c>
      <c r="G576">
        <v>2003</v>
      </c>
      <c r="H576">
        <v>14</v>
      </c>
      <c r="I576">
        <v>0.76900000000000002</v>
      </c>
      <c r="J576">
        <v>8.3499999999999997E-5</v>
      </c>
      <c r="K576">
        <v>19.8</v>
      </c>
      <c r="L576">
        <v>9.4399999999999996E-4</v>
      </c>
      <c r="M576">
        <v>0.32900000000000001</v>
      </c>
      <c r="N576">
        <v>0</v>
      </c>
      <c r="O576" s="1">
        <v>5.3109433962264096E-3</v>
      </c>
      <c r="P576">
        <v>0</v>
      </c>
      <c r="Q576">
        <v>0.06</v>
      </c>
      <c r="R576">
        <v>0</v>
      </c>
      <c r="S576">
        <v>79.58</v>
      </c>
      <c r="T576">
        <v>3.23</v>
      </c>
      <c r="U576">
        <v>0</v>
      </c>
      <c r="V576">
        <v>12.57</v>
      </c>
      <c r="W576">
        <v>0</v>
      </c>
      <c r="X576">
        <v>6.77</v>
      </c>
      <c r="Y576">
        <v>0</v>
      </c>
      <c r="Z576">
        <v>1.07</v>
      </c>
      <c r="AA576">
        <v>0</v>
      </c>
      <c r="AB576" t="s">
        <v>36</v>
      </c>
      <c r="AC576" t="s">
        <v>36</v>
      </c>
      <c r="AD576" t="s">
        <v>36</v>
      </c>
      <c r="AE576" t="s">
        <v>36</v>
      </c>
      <c r="AF576" t="s">
        <v>36</v>
      </c>
      <c r="AG576" t="s">
        <v>36</v>
      </c>
    </row>
    <row r="577" spans="1:33" x14ac:dyDescent="0.25">
      <c r="A577" t="s">
        <v>34</v>
      </c>
      <c r="B577">
        <v>4</v>
      </c>
      <c r="C577">
        <v>15</v>
      </c>
      <c r="D577">
        <v>2</v>
      </c>
      <c r="E577" t="s">
        <v>38</v>
      </c>
      <c r="F577">
        <v>3</v>
      </c>
      <c r="G577">
        <v>2004</v>
      </c>
      <c r="H577">
        <v>15</v>
      </c>
      <c r="I577">
        <v>0.76900000000000002</v>
      </c>
      <c r="J577">
        <v>8.3499999999999997E-5</v>
      </c>
      <c r="K577">
        <v>19.8</v>
      </c>
      <c r="L577">
        <v>9.4399999999999996E-4</v>
      </c>
      <c r="M577">
        <v>0.32900000000000001</v>
      </c>
      <c r="N577">
        <v>0</v>
      </c>
      <c r="O577" s="1">
        <v>5.3109433962264096E-3</v>
      </c>
      <c r="P577">
        <v>0</v>
      </c>
      <c r="Q577">
        <v>0.06</v>
      </c>
      <c r="R577">
        <v>0</v>
      </c>
      <c r="S577">
        <v>79.58</v>
      </c>
      <c r="T577">
        <v>3.23</v>
      </c>
      <c r="U577">
        <v>0</v>
      </c>
      <c r="V577">
        <v>12.57</v>
      </c>
      <c r="W577">
        <v>0</v>
      </c>
      <c r="X577">
        <v>6.77</v>
      </c>
      <c r="Y577">
        <v>0</v>
      </c>
      <c r="Z577">
        <v>1.07</v>
      </c>
      <c r="AA577">
        <v>0</v>
      </c>
      <c r="AB577" t="s">
        <v>36</v>
      </c>
      <c r="AC577" t="s">
        <v>36</v>
      </c>
      <c r="AD577" t="s">
        <v>36</v>
      </c>
      <c r="AE577" t="s">
        <v>36</v>
      </c>
      <c r="AF577" t="s">
        <v>36</v>
      </c>
      <c r="AG577" t="s">
        <v>36</v>
      </c>
    </row>
    <row r="578" spans="1:33" x14ac:dyDescent="0.25">
      <c r="A578" t="s">
        <v>34</v>
      </c>
      <c r="B578">
        <v>4</v>
      </c>
      <c r="C578">
        <v>15</v>
      </c>
      <c r="D578">
        <v>2</v>
      </c>
      <c r="E578" t="s">
        <v>38</v>
      </c>
      <c r="F578">
        <v>3</v>
      </c>
      <c r="G578">
        <v>2005</v>
      </c>
      <c r="H578">
        <v>16</v>
      </c>
      <c r="I578">
        <v>0.76900000000000002</v>
      </c>
      <c r="J578">
        <v>8.3499999999999997E-5</v>
      </c>
      <c r="K578">
        <v>19.8</v>
      </c>
      <c r="L578">
        <v>9.4399999999999996E-4</v>
      </c>
      <c r="M578">
        <v>0.32900000000000001</v>
      </c>
      <c r="N578">
        <v>0</v>
      </c>
      <c r="O578" s="1">
        <v>5.3109433962264096E-3</v>
      </c>
      <c r="P578">
        <v>0</v>
      </c>
      <c r="Q578">
        <v>0.06</v>
      </c>
      <c r="R578">
        <v>0</v>
      </c>
      <c r="S578">
        <v>79.58</v>
      </c>
      <c r="T578">
        <v>3.23</v>
      </c>
      <c r="U578">
        <v>0</v>
      </c>
      <c r="V578">
        <v>12.57</v>
      </c>
      <c r="W578">
        <v>0</v>
      </c>
      <c r="X578">
        <v>6.77</v>
      </c>
      <c r="Y578">
        <v>0</v>
      </c>
      <c r="Z578">
        <v>1.07</v>
      </c>
      <c r="AA578">
        <v>0</v>
      </c>
      <c r="AB578" t="s">
        <v>36</v>
      </c>
      <c r="AC578" t="s">
        <v>36</v>
      </c>
      <c r="AD578" t="s">
        <v>36</v>
      </c>
      <c r="AE578" t="s">
        <v>36</v>
      </c>
      <c r="AF578" t="s">
        <v>36</v>
      </c>
      <c r="AG578" t="s">
        <v>36</v>
      </c>
    </row>
    <row r="579" spans="1:33" x14ac:dyDescent="0.25">
      <c r="A579" t="s">
        <v>34</v>
      </c>
      <c r="B579">
        <v>4</v>
      </c>
      <c r="C579">
        <v>15</v>
      </c>
      <c r="D579">
        <v>2</v>
      </c>
      <c r="E579" t="s">
        <v>38</v>
      </c>
      <c r="F579">
        <v>3</v>
      </c>
      <c r="G579">
        <v>2006</v>
      </c>
      <c r="H579">
        <v>17</v>
      </c>
      <c r="I579">
        <v>0.76900000000000002</v>
      </c>
      <c r="J579">
        <v>8.3499999999999997E-5</v>
      </c>
      <c r="K579">
        <v>19.8</v>
      </c>
      <c r="L579">
        <v>9.4399999999999996E-4</v>
      </c>
      <c r="M579">
        <v>0.32900000000000001</v>
      </c>
      <c r="N579">
        <v>0</v>
      </c>
      <c r="O579" s="1">
        <v>5.3109433962264096E-3</v>
      </c>
      <c r="P579">
        <v>0</v>
      </c>
      <c r="Q579">
        <v>0.06</v>
      </c>
      <c r="R579">
        <v>0</v>
      </c>
      <c r="S579">
        <v>79.58</v>
      </c>
      <c r="T579">
        <v>3.23</v>
      </c>
      <c r="U579">
        <v>0</v>
      </c>
      <c r="V579">
        <v>12.57</v>
      </c>
      <c r="W579">
        <v>0</v>
      </c>
      <c r="X579">
        <v>6.77</v>
      </c>
      <c r="Y579">
        <v>0</v>
      </c>
      <c r="Z579">
        <v>1.07</v>
      </c>
      <c r="AA579">
        <v>0</v>
      </c>
      <c r="AB579" t="s">
        <v>36</v>
      </c>
      <c r="AC579" t="s">
        <v>36</v>
      </c>
      <c r="AD579" t="s">
        <v>36</v>
      </c>
      <c r="AE579" t="s">
        <v>36</v>
      </c>
      <c r="AF579" t="s">
        <v>36</v>
      </c>
      <c r="AG579" t="s">
        <v>36</v>
      </c>
    </row>
    <row r="580" spans="1:33" x14ac:dyDescent="0.25">
      <c r="A580" t="s">
        <v>34</v>
      </c>
      <c r="B580">
        <v>4</v>
      </c>
      <c r="C580">
        <v>15</v>
      </c>
      <c r="D580">
        <v>2</v>
      </c>
      <c r="E580" t="s">
        <v>38</v>
      </c>
      <c r="F580">
        <v>3</v>
      </c>
      <c r="G580">
        <v>2007</v>
      </c>
      <c r="H580">
        <v>18</v>
      </c>
      <c r="I580">
        <v>0.76900000000000002</v>
      </c>
      <c r="J580">
        <v>8.3499999999999997E-5</v>
      </c>
      <c r="K580">
        <v>19.8</v>
      </c>
      <c r="L580">
        <v>9.4399999999999996E-4</v>
      </c>
      <c r="M580">
        <v>0.32900000000000001</v>
      </c>
      <c r="N580">
        <v>0</v>
      </c>
      <c r="O580" s="1">
        <v>5.3109433962264096E-3</v>
      </c>
      <c r="P580">
        <v>0</v>
      </c>
      <c r="Q580">
        <v>0.06</v>
      </c>
      <c r="R580">
        <v>0</v>
      </c>
      <c r="S580">
        <v>79.58</v>
      </c>
      <c r="T580">
        <v>3.23</v>
      </c>
      <c r="U580">
        <v>0</v>
      </c>
      <c r="V580">
        <v>12.57</v>
      </c>
      <c r="W580">
        <v>0</v>
      </c>
      <c r="X580">
        <v>6.77</v>
      </c>
      <c r="Y580">
        <v>0</v>
      </c>
      <c r="Z580">
        <v>1.07</v>
      </c>
      <c r="AA580">
        <v>0</v>
      </c>
      <c r="AB580" t="s">
        <v>36</v>
      </c>
      <c r="AC580" t="s">
        <v>36</v>
      </c>
      <c r="AD580" t="s">
        <v>36</v>
      </c>
      <c r="AE580" t="s">
        <v>36</v>
      </c>
      <c r="AF580" t="s">
        <v>36</v>
      </c>
      <c r="AG580" t="s">
        <v>36</v>
      </c>
    </row>
    <row r="581" spans="1:33" x14ac:dyDescent="0.25">
      <c r="A581" t="s">
        <v>34</v>
      </c>
      <c r="B581">
        <v>4</v>
      </c>
      <c r="C581">
        <v>15</v>
      </c>
      <c r="D581">
        <v>2</v>
      </c>
      <c r="E581" t="s">
        <v>38</v>
      </c>
      <c r="F581">
        <v>3</v>
      </c>
      <c r="G581">
        <v>2008</v>
      </c>
      <c r="H581">
        <v>19</v>
      </c>
      <c r="I581">
        <v>0.76900000000000002</v>
      </c>
      <c r="J581">
        <v>8.3499999999999997E-5</v>
      </c>
      <c r="K581">
        <v>19.8</v>
      </c>
      <c r="L581">
        <v>9.4399999999999996E-4</v>
      </c>
      <c r="M581">
        <v>0.32900000000000001</v>
      </c>
      <c r="N581">
        <v>0</v>
      </c>
      <c r="O581" s="1">
        <v>5.3109433962264096E-3</v>
      </c>
      <c r="P581">
        <v>0</v>
      </c>
      <c r="Q581">
        <v>0.06</v>
      </c>
      <c r="R581">
        <v>0</v>
      </c>
      <c r="S581">
        <v>79.58</v>
      </c>
      <c r="T581">
        <v>2.37</v>
      </c>
      <c r="U581">
        <v>0</v>
      </c>
      <c r="V581">
        <v>9.2899999999999991</v>
      </c>
      <c r="W581">
        <v>0</v>
      </c>
      <c r="X581">
        <v>5.01</v>
      </c>
      <c r="Y581">
        <v>0</v>
      </c>
      <c r="Z581">
        <v>0.81</v>
      </c>
      <c r="AA581">
        <v>0</v>
      </c>
      <c r="AB581" t="s">
        <v>36</v>
      </c>
      <c r="AC581" t="s">
        <v>36</v>
      </c>
      <c r="AD581" t="s">
        <v>36</v>
      </c>
      <c r="AE581" t="s">
        <v>36</v>
      </c>
      <c r="AF581" t="s">
        <v>36</v>
      </c>
      <c r="AG581" t="s">
        <v>36</v>
      </c>
    </row>
    <row r="582" spans="1:33" x14ac:dyDescent="0.25">
      <c r="A582" t="s">
        <v>34</v>
      </c>
      <c r="B582">
        <v>4</v>
      </c>
      <c r="C582">
        <v>15</v>
      </c>
      <c r="D582">
        <v>2</v>
      </c>
      <c r="E582" t="s">
        <v>38</v>
      </c>
      <c r="F582">
        <v>3</v>
      </c>
      <c r="G582">
        <v>2009</v>
      </c>
      <c r="H582">
        <v>20</v>
      </c>
      <c r="I582">
        <v>0.76900000000000002</v>
      </c>
      <c r="J582">
        <v>8.3499999999999997E-5</v>
      </c>
      <c r="K582">
        <v>19.8</v>
      </c>
      <c r="L582">
        <v>9.4399999999999996E-4</v>
      </c>
      <c r="M582">
        <v>0.32900000000000001</v>
      </c>
      <c r="N582">
        <v>0</v>
      </c>
      <c r="O582" s="1">
        <v>5.3109433962264096E-3</v>
      </c>
      <c r="P582">
        <v>0</v>
      </c>
      <c r="Q582">
        <v>0.06</v>
      </c>
      <c r="R582">
        <v>0</v>
      </c>
      <c r="S582">
        <v>79.58</v>
      </c>
      <c r="T582">
        <v>2.37</v>
      </c>
      <c r="U582">
        <v>0</v>
      </c>
      <c r="V582">
        <v>9.2899999999999991</v>
      </c>
      <c r="W582">
        <v>0</v>
      </c>
      <c r="X582">
        <v>5.01</v>
      </c>
      <c r="Y582">
        <v>0</v>
      </c>
      <c r="Z582">
        <v>0.81</v>
      </c>
      <c r="AA582">
        <v>0</v>
      </c>
      <c r="AB582" t="s">
        <v>36</v>
      </c>
      <c r="AC582" t="s">
        <v>36</v>
      </c>
      <c r="AD582" t="s">
        <v>36</v>
      </c>
      <c r="AE582" t="s">
        <v>36</v>
      </c>
      <c r="AF582" t="s">
        <v>36</v>
      </c>
      <c r="AG582" t="s">
        <v>36</v>
      </c>
    </row>
    <row r="583" spans="1:33" x14ac:dyDescent="0.25">
      <c r="A583" t="s">
        <v>34</v>
      </c>
      <c r="B583">
        <v>4</v>
      </c>
      <c r="C583">
        <v>15</v>
      </c>
      <c r="D583">
        <v>2</v>
      </c>
      <c r="E583" t="s">
        <v>38</v>
      </c>
      <c r="F583">
        <v>3</v>
      </c>
      <c r="G583">
        <v>2010</v>
      </c>
      <c r="H583">
        <v>21</v>
      </c>
      <c r="I583">
        <v>0.76900000000000002</v>
      </c>
      <c r="J583">
        <v>8.3499999999999997E-5</v>
      </c>
      <c r="K583">
        <v>19.8</v>
      </c>
      <c r="L583">
        <v>9.4399999999999996E-4</v>
      </c>
      <c r="M583">
        <v>0.32900000000000001</v>
      </c>
      <c r="N583">
        <v>0</v>
      </c>
      <c r="O583" s="1">
        <v>5.3109433962264096E-3</v>
      </c>
      <c r="P583">
        <v>0</v>
      </c>
      <c r="Q583">
        <v>0.06</v>
      </c>
      <c r="R583">
        <v>0</v>
      </c>
      <c r="S583">
        <v>79.58</v>
      </c>
      <c r="T583">
        <v>2.37</v>
      </c>
      <c r="U583">
        <v>0</v>
      </c>
      <c r="V583">
        <v>9.2899999999999991</v>
      </c>
      <c r="W583">
        <v>0</v>
      </c>
      <c r="X583">
        <v>5.01</v>
      </c>
      <c r="Y583">
        <v>0</v>
      </c>
      <c r="Z583">
        <v>0.81</v>
      </c>
      <c r="AA583">
        <v>0</v>
      </c>
      <c r="AB583" t="s">
        <v>36</v>
      </c>
      <c r="AC583" t="s">
        <v>36</v>
      </c>
      <c r="AD583" t="s">
        <v>36</v>
      </c>
      <c r="AE583" t="s">
        <v>36</v>
      </c>
      <c r="AF583" t="s">
        <v>36</v>
      </c>
      <c r="AG583" t="s">
        <v>36</v>
      </c>
    </row>
    <row r="584" spans="1:33" x14ac:dyDescent="0.25">
      <c r="A584" t="s">
        <v>34</v>
      </c>
      <c r="B584">
        <v>4</v>
      </c>
      <c r="C584">
        <v>15</v>
      </c>
      <c r="D584">
        <v>2</v>
      </c>
      <c r="E584" t="s">
        <v>38</v>
      </c>
      <c r="F584">
        <v>3</v>
      </c>
      <c r="G584">
        <v>2011</v>
      </c>
      <c r="H584">
        <v>22</v>
      </c>
      <c r="I584">
        <v>0.76900000000000002</v>
      </c>
      <c r="J584">
        <v>8.3499999999999997E-5</v>
      </c>
      <c r="K584">
        <v>19.8</v>
      </c>
      <c r="L584">
        <v>9.4399999999999996E-4</v>
      </c>
      <c r="M584">
        <v>0.32900000000000001</v>
      </c>
      <c r="N584">
        <v>0</v>
      </c>
      <c r="O584" s="1">
        <v>5.3109433962264096E-3</v>
      </c>
      <c r="P584">
        <v>0</v>
      </c>
      <c r="Q584">
        <v>0.06</v>
      </c>
      <c r="R584">
        <v>0</v>
      </c>
      <c r="S584">
        <v>79.58</v>
      </c>
      <c r="T584">
        <v>2.37</v>
      </c>
      <c r="U584">
        <v>0</v>
      </c>
      <c r="V584">
        <v>9.2899999999999991</v>
      </c>
      <c r="W584">
        <v>0</v>
      </c>
      <c r="X584">
        <v>5.01</v>
      </c>
      <c r="Y584">
        <v>0</v>
      </c>
      <c r="Z584">
        <v>0.81</v>
      </c>
      <c r="AA584">
        <v>0</v>
      </c>
      <c r="AB584" t="s">
        <v>36</v>
      </c>
      <c r="AC584" t="s">
        <v>36</v>
      </c>
      <c r="AD584" t="s">
        <v>36</v>
      </c>
      <c r="AE584" t="s">
        <v>36</v>
      </c>
      <c r="AF584" t="s">
        <v>36</v>
      </c>
      <c r="AG584" t="s">
        <v>36</v>
      </c>
    </row>
    <row r="585" spans="1:33" x14ac:dyDescent="0.25">
      <c r="A585" t="s">
        <v>34</v>
      </c>
      <c r="B585">
        <v>4</v>
      </c>
      <c r="C585">
        <v>15</v>
      </c>
      <c r="D585">
        <v>2</v>
      </c>
      <c r="E585" t="s">
        <v>38</v>
      </c>
      <c r="F585">
        <v>3</v>
      </c>
      <c r="G585">
        <v>2012</v>
      </c>
      <c r="H585">
        <v>23</v>
      </c>
      <c r="I585">
        <v>0.76900000000000002</v>
      </c>
      <c r="J585">
        <v>8.3499999999999997E-5</v>
      </c>
      <c r="K585">
        <v>19.8</v>
      </c>
      <c r="L585">
        <v>9.4399999999999996E-4</v>
      </c>
      <c r="M585">
        <v>0.32900000000000001</v>
      </c>
      <c r="N585">
        <v>0</v>
      </c>
      <c r="O585" s="1">
        <v>5.3109433962264096E-3</v>
      </c>
      <c r="P585">
        <v>0</v>
      </c>
      <c r="Q585">
        <v>0.06</v>
      </c>
      <c r="R585">
        <v>0</v>
      </c>
      <c r="S585">
        <v>79.58</v>
      </c>
      <c r="T585">
        <v>2.37</v>
      </c>
      <c r="U585">
        <v>0</v>
      </c>
      <c r="V585">
        <v>9.2899999999999991</v>
      </c>
      <c r="W585">
        <v>0</v>
      </c>
      <c r="X585">
        <v>5.01</v>
      </c>
      <c r="Y585">
        <v>0</v>
      </c>
      <c r="Z585">
        <v>0.81</v>
      </c>
      <c r="AA585">
        <v>0</v>
      </c>
      <c r="AB585" t="s">
        <v>36</v>
      </c>
      <c r="AC585" t="s">
        <v>36</v>
      </c>
      <c r="AD585" t="s">
        <v>36</v>
      </c>
      <c r="AE585" t="s">
        <v>36</v>
      </c>
      <c r="AF585" t="s">
        <v>36</v>
      </c>
      <c r="AG585" t="s">
        <v>36</v>
      </c>
    </row>
    <row r="586" spans="1:33" x14ac:dyDescent="0.25">
      <c r="A586" t="s">
        <v>34</v>
      </c>
      <c r="B586">
        <v>4</v>
      </c>
      <c r="C586">
        <v>15</v>
      </c>
      <c r="D586">
        <v>2</v>
      </c>
      <c r="E586" t="s">
        <v>38</v>
      </c>
      <c r="F586">
        <v>3</v>
      </c>
      <c r="G586">
        <v>2013</v>
      </c>
      <c r="H586">
        <v>24</v>
      </c>
      <c r="I586">
        <v>0.76900000000000002</v>
      </c>
      <c r="J586">
        <v>8.3499999999999997E-5</v>
      </c>
      <c r="K586">
        <v>19.8</v>
      </c>
      <c r="L586">
        <v>9.4399999999999996E-4</v>
      </c>
      <c r="M586">
        <v>0.32900000000000001</v>
      </c>
      <c r="N586">
        <v>0</v>
      </c>
      <c r="O586" s="1">
        <v>5.3109433962264096E-3</v>
      </c>
      <c r="P586">
        <v>0</v>
      </c>
      <c r="Q586">
        <v>0.06</v>
      </c>
      <c r="R586">
        <v>0</v>
      </c>
      <c r="S586">
        <v>79.58</v>
      </c>
      <c r="T586">
        <v>2.37</v>
      </c>
      <c r="U586">
        <v>0</v>
      </c>
      <c r="V586">
        <v>9.2899999999999991</v>
      </c>
      <c r="W586">
        <v>0</v>
      </c>
      <c r="X586">
        <v>5.01</v>
      </c>
      <c r="Y586">
        <v>0</v>
      </c>
      <c r="Z586">
        <v>0.81</v>
      </c>
      <c r="AA586">
        <v>0</v>
      </c>
      <c r="AB586" t="s">
        <v>36</v>
      </c>
      <c r="AC586" t="s">
        <v>36</v>
      </c>
      <c r="AD586" t="s">
        <v>36</v>
      </c>
      <c r="AE586" t="s">
        <v>36</v>
      </c>
      <c r="AF586" t="s">
        <v>36</v>
      </c>
      <c r="AG586" t="s">
        <v>36</v>
      </c>
    </row>
    <row r="587" spans="1:33" x14ac:dyDescent="0.25">
      <c r="A587" t="s">
        <v>34</v>
      </c>
      <c r="B587">
        <v>4</v>
      </c>
      <c r="C587">
        <v>15</v>
      </c>
      <c r="D587">
        <v>2</v>
      </c>
      <c r="E587" t="s">
        <v>38</v>
      </c>
      <c r="F587">
        <v>3</v>
      </c>
      <c r="G587">
        <v>2014</v>
      </c>
      <c r="H587">
        <v>25</v>
      </c>
      <c r="I587">
        <v>0.76900000000000002</v>
      </c>
      <c r="J587">
        <v>8.3499999999999997E-5</v>
      </c>
      <c r="K587">
        <v>19.8</v>
      </c>
      <c r="L587">
        <v>9.4399999999999996E-4</v>
      </c>
      <c r="M587">
        <v>0.32900000000000001</v>
      </c>
      <c r="N587">
        <v>0</v>
      </c>
      <c r="O587" s="1">
        <v>5.3109433962264096E-3</v>
      </c>
      <c r="P587">
        <v>0</v>
      </c>
      <c r="Q587">
        <v>0.06</v>
      </c>
      <c r="R587">
        <v>0</v>
      </c>
      <c r="S587">
        <v>79.58</v>
      </c>
      <c r="T587">
        <v>2.37</v>
      </c>
      <c r="U587">
        <v>0</v>
      </c>
      <c r="V587">
        <v>9.2899999999999991</v>
      </c>
      <c r="W587">
        <v>0</v>
      </c>
      <c r="X587">
        <v>5.01</v>
      </c>
      <c r="Y587">
        <v>0</v>
      </c>
      <c r="Z587">
        <v>0.81</v>
      </c>
      <c r="AA587">
        <v>0</v>
      </c>
      <c r="AB587" t="s">
        <v>36</v>
      </c>
      <c r="AC587" t="s">
        <v>36</v>
      </c>
      <c r="AD587" t="s">
        <v>36</v>
      </c>
      <c r="AE587" t="s">
        <v>36</v>
      </c>
      <c r="AF587" t="s">
        <v>36</v>
      </c>
      <c r="AG587" t="s">
        <v>36</v>
      </c>
    </row>
    <row r="588" spans="1:33" x14ac:dyDescent="0.25">
      <c r="A588" t="s">
        <v>34</v>
      </c>
      <c r="B588">
        <v>4</v>
      </c>
      <c r="C588">
        <v>15</v>
      </c>
      <c r="D588">
        <v>2</v>
      </c>
      <c r="E588" t="s">
        <v>38</v>
      </c>
      <c r="F588">
        <v>3</v>
      </c>
      <c r="G588">
        <v>2015</v>
      </c>
      <c r="H588">
        <v>26</v>
      </c>
      <c r="I588">
        <v>0.76900000000000002</v>
      </c>
      <c r="J588">
        <v>8.3499999999999997E-5</v>
      </c>
      <c r="K588">
        <v>19.8</v>
      </c>
      <c r="L588">
        <v>9.4399999999999996E-4</v>
      </c>
      <c r="M588">
        <v>0.32900000000000001</v>
      </c>
      <c r="N588">
        <v>0</v>
      </c>
      <c r="O588" s="1">
        <v>5.3109433962264096E-3</v>
      </c>
      <c r="P588">
        <v>0</v>
      </c>
      <c r="Q588">
        <v>0.06</v>
      </c>
      <c r="R588">
        <v>0</v>
      </c>
      <c r="S588">
        <v>79.58</v>
      </c>
      <c r="T588">
        <v>2.37</v>
      </c>
      <c r="U588">
        <v>0</v>
      </c>
      <c r="V588">
        <v>9.2899999999999991</v>
      </c>
      <c r="W588">
        <v>0</v>
      </c>
      <c r="X588">
        <v>5.01</v>
      </c>
      <c r="Y588">
        <v>0</v>
      </c>
      <c r="Z588">
        <v>0.81</v>
      </c>
      <c r="AA588">
        <v>0</v>
      </c>
      <c r="AB588" t="s">
        <v>36</v>
      </c>
      <c r="AC588" t="s">
        <v>36</v>
      </c>
      <c r="AD588" t="s">
        <v>36</v>
      </c>
      <c r="AE588" t="s">
        <v>36</v>
      </c>
      <c r="AF588" t="s">
        <v>36</v>
      </c>
      <c r="AG588" t="s">
        <v>36</v>
      </c>
    </row>
    <row r="589" spans="1:33" x14ac:dyDescent="0.25">
      <c r="A589" t="s">
        <v>34</v>
      </c>
      <c r="B589">
        <v>4</v>
      </c>
      <c r="C589">
        <v>15</v>
      </c>
      <c r="D589">
        <v>2</v>
      </c>
      <c r="E589" t="s">
        <v>38</v>
      </c>
      <c r="F589">
        <v>3</v>
      </c>
      <c r="G589">
        <v>2016</v>
      </c>
      <c r="H589">
        <v>27</v>
      </c>
      <c r="I589">
        <v>0.76900000000000002</v>
      </c>
      <c r="J589">
        <v>8.3499999999999997E-5</v>
      </c>
      <c r="K589">
        <v>19.8</v>
      </c>
      <c r="L589">
        <v>9.4399999999999996E-4</v>
      </c>
      <c r="M589">
        <v>0.32900000000000001</v>
      </c>
      <c r="N589">
        <v>0</v>
      </c>
      <c r="O589" s="1">
        <v>5.3109433962264096E-3</v>
      </c>
      <c r="P589">
        <v>0</v>
      </c>
      <c r="Q589">
        <v>0.06</v>
      </c>
      <c r="R589">
        <v>0</v>
      </c>
      <c r="S589">
        <v>79.58</v>
      </c>
      <c r="T589">
        <v>2.37</v>
      </c>
      <c r="U589">
        <v>0</v>
      </c>
      <c r="V589">
        <v>9.2899999999999991</v>
      </c>
      <c r="W589">
        <v>0</v>
      </c>
      <c r="X589">
        <v>5.01</v>
      </c>
      <c r="Y589">
        <v>0</v>
      </c>
      <c r="Z589">
        <v>0.81</v>
      </c>
      <c r="AA589">
        <v>0</v>
      </c>
      <c r="AB589" t="s">
        <v>36</v>
      </c>
      <c r="AC589" t="s">
        <v>36</v>
      </c>
      <c r="AD589" t="s">
        <v>36</v>
      </c>
      <c r="AE589" t="s">
        <v>36</v>
      </c>
      <c r="AF589" t="s">
        <v>36</v>
      </c>
      <c r="AG589" t="s">
        <v>36</v>
      </c>
    </row>
    <row r="590" spans="1:33" x14ac:dyDescent="0.25">
      <c r="A590" t="s">
        <v>34</v>
      </c>
      <c r="B590">
        <v>4</v>
      </c>
      <c r="C590">
        <v>15</v>
      </c>
      <c r="D590">
        <v>2</v>
      </c>
      <c r="E590" t="s">
        <v>38</v>
      </c>
      <c r="F590">
        <v>3</v>
      </c>
      <c r="G590">
        <v>2017</v>
      </c>
      <c r="H590">
        <v>28</v>
      </c>
      <c r="I590">
        <v>0.76900000000000002</v>
      </c>
      <c r="J590">
        <v>8.3499999999999997E-5</v>
      </c>
      <c r="K590">
        <v>19.8</v>
      </c>
      <c r="L590">
        <v>9.4399999999999996E-4</v>
      </c>
      <c r="M590">
        <v>0.32900000000000001</v>
      </c>
      <c r="N590">
        <v>0</v>
      </c>
      <c r="O590" s="1">
        <v>5.3109433962264096E-3</v>
      </c>
      <c r="P590">
        <v>0</v>
      </c>
      <c r="Q590">
        <v>0.06</v>
      </c>
      <c r="R590">
        <v>0</v>
      </c>
      <c r="S590">
        <v>79.58</v>
      </c>
      <c r="T590">
        <v>2.37</v>
      </c>
      <c r="U590">
        <v>0</v>
      </c>
      <c r="V590">
        <v>9.2899999999999991</v>
      </c>
      <c r="W590">
        <v>0</v>
      </c>
      <c r="X590">
        <v>5.01</v>
      </c>
      <c r="Y590">
        <v>0</v>
      </c>
      <c r="Z590">
        <v>0.81</v>
      </c>
      <c r="AA590">
        <v>0</v>
      </c>
      <c r="AB590" t="s">
        <v>36</v>
      </c>
      <c r="AC590" t="s">
        <v>36</v>
      </c>
      <c r="AD590" t="s">
        <v>36</v>
      </c>
      <c r="AE590" t="s">
        <v>36</v>
      </c>
      <c r="AF590" t="s">
        <v>36</v>
      </c>
      <c r="AG590" t="s">
        <v>36</v>
      </c>
    </row>
    <row r="591" spans="1:33" x14ac:dyDescent="0.25">
      <c r="A591" t="s">
        <v>34</v>
      </c>
      <c r="B591">
        <v>4</v>
      </c>
      <c r="C591">
        <v>15</v>
      </c>
      <c r="D591">
        <v>2</v>
      </c>
      <c r="E591" t="s">
        <v>38</v>
      </c>
      <c r="F591">
        <v>3</v>
      </c>
      <c r="G591">
        <v>2018</v>
      </c>
      <c r="H591">
        <v>29</v>
      </c>
      <c r="I591">
        <v>0.76900000000000002</v>
      </c>
      <c r="J591">
        <v>8.3499999999999997E-5</v>
      </c>
      <c r="K591">
        <v>19.8</v>
      </c>
      <c r="L591">
        <v>9.4399999999999996E-4</v>
      </c>
      <c r="M591">
        <v>0.32900000000000001</v>
      </c>
      <c r="N591">
        <v>0</v>
      </c>
      <c r="O591" s="1">
        <v>5.3109433962264096E-3</v>
      </c>
      <c r="P591">
        <v>0</v>
      </c>
      <c r="Q591">
        <v>0.06</v>
      </c>
      <c r="R591">
        <v>0</v>
      </c>
      <c r="S591">
        <v>79.58</v>
      </c>
      <c r="T591">
        <v>2.37</v>
      </c>
      <c r="U591">
        <v>0</v>
      </c>
      <c r="V591">
        <v>9.2899999999999991</v>
      </c>
      <c r="W591">
        <v>0</v>
      </c>
      <c r="X591">
        <v>5.01</v>
      </c>
      <c r="Y591">
        <v>0</v>
      </c>
      <c r="Z591">
        <v>0.81</v>
      </c>
      <c r="AA591">
        <v>0</v>
      </c>
      <c r="AB591" t="s">
        <v>36</v>
      </c>
      <c r="AC591" t="s">
        <v>36</v>
      </c>
      <c r="AD591" t="s">
        <v>36</v>
      </c>
      <c r="AE591" t="s">
        <v>36</v>
      </c>
      <c r="AF591" t="s">
        <v>36</v>
      </c>
      <c r="AG591" t="s">
        <v>36</v>
      </c>
    </row>
    <row r="592" spans="1:33" x14ac:dyDescent="0.25">
      <c r="A592" t="s">
        <v>34</v>
      </c>
      <c r="B592">
        <v>4</v>
      </c>
      <c r="C592">
        <v>15</v>
      </c>
      <c r="D592">
        <v>2</v>
      </c>
      <c r="E592" t="s">
        <v>38</v>
      </c>
      <c r="F592">
        <v>3</v>
      </c>
      <c r="G592">
        <v>2019</v>
      </c>
      <c r="H592">
        <v>30</v>
      </c>
      <c r="I592">
        <v>0.76900000000000002</v>
      </c>
      <c r="J592">
        <v>8.3499999999999997E-5</v>
      </c>
      <c r="K592">
        <v>19.8</v>
      </c>
      <c r="L592">
        <v>9.4399999999999996E-4</v>
      </c>
      <c r="M592">
        <v>0.32900000000000001</v>
      </c>
      <c r="N592">
        <v>0</v>
      </c>
      <c r="O592" s="1">
        <v>5.3109433962264096E-3</v>
      </c>
      <c r="P592">
        <v>0</v>
      </c>
      <c r="Q592">
        <v>0.06</v>
      </c>
      <c r="R592">
        <v>0</v>
      </c>
      <c r="S592">
        <v>79.58</v>
      </c>
      <c r="T592">
        <v>2.37</v>
      </c>
      <c r="U592">
        <v>0</v>
      </c>
      <c r="V592">
        <v>9.2899999999999991</v>
      </c>
      <c r="W592">
        <v>0</v>
      </c>
      <c r="X592">
        <v>5.01</v>
      </c>
      <c r="Y592">
        <v>0</v>
      </c>
      <c r="Z592">
        <v>0.81</v>
      </c>
      <c r="AA592">
        <v>0</v>
      </c>
      <c r="AB592" t="s">
        <v>36</v>
      </c>
      <c r="AC592" t="s">
        <v>36</v>
      </c>
      <c r="AD592" t="s">
        <v>36</v>
      </c>
      <c r="AE592" t="s">
        <v>36</v>
      </c>
      <c r="AF592" t="s">
        <v>36</v>
      </c>
      <c r="AG592" t="s">
        <v>36</v>
      </c>
    </row>
    <row r="593" spans="1:33" x14ac:dyDescent="0.25">
      <c r="A593" t="s">
        <v>34</v>
      </c>
      <c r="B593">
        <v>4</v>
      </c>
      <c r="C593">
        <v>15</v>
      </c>
      <c r="D593">
        <v>2</v>
      </c>
      <c r="E593" t="s">
        <v>38</v>
      </c>
      <c r="F593">
        <v>3</v>
      </c>
      <c r="G593">
        <v>2020</v>
      </c>
      <c r="H593">
        <v>31</v>
      </c>
      <c r="I593">
        <v>0.76900000000000002</v>
      </c>
      <c r="J593">
        <v>8.3499999999999997E-5</v>
      </c>
      <c r="K593">
        <v>19.8</v>
      </c>
      <c r="L593">
        <v>9.4399999999999996E-4</v>
      </c>
      <c r="M593">
        <v>0.32900000000000001</v>
      </c>
      <c r="N593">
        <v>0</v>
      </c>
      <c r="O593" s="1">
        <v>5.3109433962264096E-3</v>
      </c>
      <c r="P593">
        <v>0</v>
      </c>
      <c r="Q593">
        <v>0.06</v>
      </c>
      <c r="R593">
        <v>0</v>
      </c>
      <c r="S593">
        <v>79.58</v>
      </c>
      <c r="T593">
        <v>2.37</v>
      </c>
      <c r="U593">
        <v>0</v>
      </c>
      <c r="V593">
        <v>9.2899999999999991</v>
      </c>
      <c r="W593">
        <v>0</v>
      </c>
      <c r="X593">
        <v>5.01</v>
      </c>
      <c r="Y593">
        <v>0</v>
      </c>
      <c r="Z593">
        <v>0.81</v>
      </c>
      <c r="AA593">
        <v>0</v>
      </c>
      <c r="AB593" t="s">
        <v>36</v>
      </c>
      <c r="AC593" t="s">
        <v>36</v>
      </c>
      <c r="AD593" t="s">
        <v>36</v>
      </c>
      <c r="AE593" t="s">
        <v>36</v>
      </c>
      <c r="AF593" t="s">
        <v>36</v>
      </c>
      <c r="AG593" t="s">
        <v>36</v>
      </c>
    </row>
    <row r="594" spans="1:33" x14ac:dyDescent="0.25">
      <c r="A594" t="s">
        <v>34</v>
      </c>
      <c r="B594">
        <v>4</v>
      </c>
      <c r="C594">
        <v>15</v>
      </c>
      <c r="D594">
        <v>2</v>
      </c>
      <c r="E594" t="s">
        <v>38</v>
      </c>
      <c r="F594">
        <v>3</v>
      </c>
      <c r="G594">
        <v>2021</v>
      </c>
      <c r="H594">
        <v>32</v>
      </c>
      <c r="I594">
        <v>0.76900000000000002</v>
      </c>
      <c r="J594">
        <v>8.3499999999999997E-5</v>
      </c>
      <c r="K594">
        <v>19.8</v>
      </c>
      <c r="L594">
        <v>9.4399999999999996E-4</v>
      </c>
      <c r="M594">
        <v>0.32900000000000001</v>
      </c>
      <c r="N594">
        <v>0</v>
      </c>
      <c r="O594" s="1">
        <v>5.3109433962264096E-3</v>
      </c>
      <c r="P594">
        <v>0</v>
      </c>
      <c r="Q594">
        <v>0.06</v>
      </c>
      <c r="R594">
        <v>0</v>
      </c>
      <c r="S594">
        <v>79.58</v>
      </c>
      <c r="T594">
        <v>2.37</v>
      </c>
      <c r="U594">
        <v>0</v>
      </c>
      <c r="V594">
        <v>9.2899999999999991</v>
      </c>
      <c r="W594">
        <v>0</v>
      </c>
      <c r="X594">
        <v>5.01</v>
      </c>
      <c r="Y594">
        <v>0</v>
      </c>
      <c r="Z594">
        <v>0.81</v>
      </c>
      <c r="AA594">
        <v>0</v>
      </c>
      <c r="AB594" t="s">
        <v>36</v>
      </c>
      <c r="AC594" t="s">
        <v>36</v>
      </c>
      <c r="AD594" t="s">
        <v>36</v>
      </c>
      <c r="AE594" t="s">
        <v>36</v>
      </c>
      <c r="AF594" t="s">
        <v>36</v>
      </c>
      <c r="AG594" t="s">
        <v>36</v>
      </c>
    </row>
    <row r="595" spans="1:33" x14ac:dyDescent="0.25">
      <c r="A595" t="s">
        <v>34</v>
      </c>
      <c r="B595">
        <v>4</v>
      </c>
      <c r="C595">
        <v>15</v>
      </c>
      <c r="D595">
        <v>2</v>
      </c>
      <c r="E595" t="s">
        <v>38</v>
      </c>
      <c r="F595">
        <v>3</v>
      </c>
      <c r="G595">
        <v>2022</v>
      </c>
      <c r="H595">
        <v>33</v>
      </c>
      <c r="I595">
        <v>0.76900000000000002</v>
      </c>
      <c r="J595">
        <v>8.3499999999999997E-5</v>
      </c>
      <c r="K595">
        <v>19.8</v>
      </c>
      <c r="L595">
        <v>9.4399999999999996E-4</v>
      </c>
      <c r="M595">
        <v>0.32900000000000001</v>
      </c>
      <c r="N595">
        <v>0</v>
      </c>
      <c r="O595">
        <v>5.3109433962264096E-3</v>
      </c>
      <c r="P595">
        <v>0</v>
      </c>
      <c r="Q595">
        <v>0.06</v>
      </c>
      <c r="R595">
        <v>0</v>
      </c>
      <c r="S595">
        <v>79.58</v>
      </c>
      <c r="T595">
        <f>0*'Worksheet1. Green Scenario EF'!U1368+'Worksheet1. Green Scenario EF'!U597*1</f>
        <v>2.37</v>
      </c>
      <c r="U595">
        <f>0*'Worksheet1. Green Scenario EF'!V1368+'Worksheet1. Green Scenario EF'!V597*1</f>
        <v>0</v>
      </c>
      <c r="V595">
        <f>0*'Worksheet1. Green Scenario EF'!W1368+'Worksheet1. Green Scenario EF'!W597*1</f>
        <v>9.2899999999999991</v>
      </c>
      <c r="W595">
        <f>0*'Worksheet1. Green Scenario EF'!X1368+'Worksheet1. Green Scenario EF'!X597*1</f>
        <v>0</v>
      </c>
      <c r="X595">
        <f>0*'Worksheet1. Green Scenario EF'!Y1368+'Worksheet1. Green Scenario EF'!Y597*1</f>
        <v>5.01</v>
      </c>
      <c r="Y595">
        <f>0*'Worksheet1. Green Scenario EF'!Z1368+'Worksheet1. Green Scenario EF'!Z597*1</f>
        <v>0</v>
      </c>
      <c r="Z595">
        <f>0*'Worksheet1. Green Scenario EF'!AA1368+'Worksheet1. Green Scenario EF'!AA597*1</f>
        <v>0.81</v>
      </c>
      <c r="AA595">
        <f>'Worksheet1. Green Scenario EF'!AB212*0.45+0.55*'Worksheet1. Green Scenario EF'!AB597</f>
        <v>0</v>
      </c>
      <c r="AB595" t="s">
        <v>36</v>
      </c>
      <c r="AC595" t="s">
        <v>36</v>
      </c>
      <c r="AD595" t="s">
        <v>36</v>
      </c>
      <c r="AE595" t="s">
        <v>36</v>
      </c>
      <c r="AF595" t="s">
        <v>36</v>
      </c>
      <c r="AG595" t="s">
        <v>36</v>
      </c>
    </row>
    <row r="596" spans="1:33" x14ac:dyDescent="0.25">
      <c r="A596" t="s">
        <v>34</v>
      </c>
      <c r="B596">
        <v>4</v>
      </c>
      <c r="C596">
        <v>15</v>
      </c>
      <c r="D596">
        <v>2</v>
      </c>
      <c r="E596" t="s">
        <v>38</v>
      </c>
      <c r="F596">
        <v>3</v>
      </c>
      <c r="G596">
        <v>2023</v>
      </c>
      <c r="H596">
        <v>34</v>
      </c>
      <c r="I596">
        <v>0.76900000000000002</v>
      </c>
      <c r="J596">
        <v>8.3499999999999997E-5</v>
      </c>
      <c r="K596">
        <v>19.8</v>
      </c>
      <c r="L596">
        <v>9.4399999999999996E-4</v>
      </c>
      <c r="M596">
        <v>0.32900000000000001</v>
      </c>
      <c r="N596">
        <v>0</v>
      </c>
      <c r="O596" s="1">
        <v>5.3109433962264096E-3</v>
      </c>
      <c r="P596">
        <v>0</v>
      </c>
      <c r="Q596">
        <v>0.06</v>
      </c>
      <c r="R596">
        <v>0</v>
      </c>
      <c r="S596">
        <v>79.58</v>
      </c>
      <c r="T596">
        <f>0*'Worksheet1. Green Scenario EF'!U1369+'Worksheet1. Green Scenario EF'!U598*1</f>
        <v>2.37</v>
      </c>
      <c r="U596">
        <f>0*'Worksheet1. Green Scenario EF'!V1369+'Worksheet1. Green Scenario EF'!V598*1</f>
        <v>0</v>
      </c>
      <c r="V596">
        <f>0*'Worksheet1. Green Scenario EF'!W1369+'Worksheet1. Green Scenario EF'!W598*1</f>
        <v>9.2899999999999991</v>
      </c>
      <c r="W596">
        <f>0*'Worksheet1. Green Scenario EF'!X1369+'Worksheet1. Green Scenario EF'!X598*1</f>
        <v>0</v>
      </c>
      <c r="X596">
        <f>0*'Worksheet1. Green Scenario EF'!Y1369+'Worksheet1. Green Scenario EF'!Y598*1</f>
        <v>5.01</v>
      </c>
      <c r="Y596">
        <f>0*'Worksheet1. Green Scenario EF'!Z1369+'Worksheet1. Green Scenario EF'!Z598*1</f>
        <v>0</v>
      </c>
      <c r="Z596">
        <f>0*'Worksheet1. Green Scenario EF'!AA1369+'Worksheet1. Green Scenario EF'!AA598*1</f>
        <v>0.81</v>
      </c>
      <c r="AA596">
        <f>'Worksheet1. Green Scenario EF'!AB213*0.55+0.45*'Worksheet1. Green Scenario EF'!AB598</f>
        <v>0</v>
      </c>
      <c r="AB596" t="s">
        <v>36</v>
      </c>
      <c r="AC596" t="s">
        <v>36</v>
      </c>
      <c r="AD596" t="s">
        <v>36</v>
      </c>
      <c r="AE596" t="s">
        <v>36</v>
      </c>
      <c r="AF596" t="s">
        <v>36</v>
      </c>
      <c r="AG596" t="s">
        <v>36</v>
      </c>
    </row>
    <row r="597" spans="1:33" x14ac:dyDescent="0.25">
      <c r="A597" t="s">
        <v>34</v>
      </c>
      <c r="B597">
        <v>4</v>
      </c>
      <c r="C597">
        <v>15</v>
      </c>
      <c r="D597">
        <v>2</v>
      </c>
      <c r="E597" t="s">
        <v>38</v>
      </c>
      <c r="F597">
        <v>3</v>
      </c>
      <c r="G597">
        <v>2024</v>
      </c>
      <c r="H597">
        <v>35</v>
      </c>
      <c r="I597">
        <v>0.76900000000000002</v>
      </c>
      <c r="J597">
        <v>8.3499999999999997E-5</v>
      </c>
      <c r="K597">
        <v>19.8</v>
      </c>
      <c r="L597">
        <v>9.4399999999999996E-4</v>
      </c>
      <c r="M597">
        <v>0.32900000000000001</v>
      </c>
      <c r="N597">
        <v>0</v>
      </c>
      <c r="O597" s="1">
        <v>5.3109433962264096E-3</v>
      </c>
      <c r="P597">
        <v>0</v>
      </c>
      <c r="Q597">
        <v>0.06</v>
      </c>
      <c r="R597">
        <v>0</v>
      </c>
      <c r="S597">
        <v>79.58</v>
      </c>
      <c r="T597">
        <f>0*'Worksheet1. Green Scenario EF'!U1370+'Worksheet1. Green Scenario EF'!U599*1</f>
        <v>2.37</v>
      </c>
      <c r="U597">
        <f>0*'Worksheet1. Green Scenario EF'!V1370+'Worksheet1. Green Scenario EF'!V599*1</f>
        <v>0</v>
      </c>
      <c r="V597">
        <f>0*'Worksheet1. Green Scenario EF'!W1370+'Worksheet1. Green Scenario EF'!W599*1</f>
        <v>9.2899999999999991</v>
      </c>
      <c r="W597">
        <f>0*'Worksheet1. Green Scenario EF'!X1370+'Worksheet1. Green Scenario EF'!X599*1</f>
        <v>0</v>
      </c>
      <c r="X597">
        <f>0*'Worksheet1. Green Scenario EF'!Y1370+'Worksheet1. Green Scenario EF'!Y599*1</f>
        <v>5.01</v>
      </c>
      <c r="Y597">
        <f>0*'Worksheet1. Green Scenario EF'!Z1370+'Worksheet1. Green Scenario EF'!Z599*1</f>
        <v>0</v>
      </c>
      <c r="Z597">
        <f>0*'Worksheet1. Green Scenario EF'!AA1370+'Worksheet1. Green Scenario EF'!AA599*1</f>
        <v>0.81</v>
      </c>
      <c r="AA597">
        <f>'Worksheet1. Green Scenario EF'!AB214*0.65+0.35*'Worksheet1. Green Scenario EF'!AB599</f>
        <v>0</v>
      </c>
      <c r="AB597" t="s">
        <v>36</v>
      </c>
      <c r="AC597" t="s">
        <v>36</v>
      </c>
      <c r="AD597" t="s">
        <v>36</v>
      </c>
      <c r="AE597" t="s">
        <v>36</v>
      </c>
      <c r="AF597" t="s">
        <v>36</v>
      </c>
      <c r="AG597" t="s">
        <v>36</v>
      </c>
    </row>
    <row r="598" spans="1:33" x14ac:dyDescent="0.25">
      <c r="A598" t="s">
        <v>34</v>
      </c>
      <c r="B598">
        <v>4</v>
      </c>
      <c r="C598">
        <v>15</v>
      </c>
      <c r="D598">
        <v>2</v>
      </c>
      <c r="E598" t="s">
        <v>38</v>
      </c>
      <c r="F598">
        <v>3</v>
      </c>
      <c r="G598">
        <v>2025</v>
      </c>
      <c r="H598">
        <v>36</v>
      </c>
      <c r="I598">
        <v>0.76900000000000002</v>
      </c>
      <c r="J598">
        <v>8.3499999999999997E-5</v>
      </c>
      <c r="K598">
        <v>19.8</v>
      </c>
      <c r="L598">
        <v>9.4399999999999996E-4</v>
      </c>
      <c r="M598">
        <v>0.32900000000000001</v>
      </c>
      <c r="N598">
        <v>0</v>
      </c>
      <c r="O598" s="1">
        <v>5.3109433962264096E-3</v>
      </c>
      <c r="P598">
        <v>0</v>
      </c>
      <c r="Q598">
        <v>0.06</v>
      </c>
      <c r="R598">
        <v>0</v>
      </c>
      <c r="S598">
        <v>79.58</v>
      </c>
      <c r="T598">
        <f>0*'Worksheet1. Green Scenario EF'!U1371+'Worksheet1. Green Scenario EF'!U600*1+0*'Worksheet1. Green Scenario EF'!U215</f>
        <v>2.37</v>
      </c>
      <c r="U598">
        <f>0*'Worksheet1. Green Scenario EF'!V1371+'Worksheet1. Green Scenario EF'!V600*1+0*'Worksheet1. Green Scenario EF'!V215</f>
        <v>0</v>
      </c>
      <c r="V598">
        <f>0*'Worksheet1. Green Scenario EF'!W1371+'Worksheet1. Green Scenario EF'!W600*1+0*'Worksheet1. Green Scenario EF'!W215</f>
        <v>9.2899999999999991</v>
      </c>
      <c r="W598">
        <f>0*'Worksheet1. Green Scenario EF'!X1371+'Worksheet1. Green Scenario EF'!X600*1+0*'Worksheet1. Green Scenario EF'!X215</f>
        <v>0</v>
      </c>
      <c r="X598">
        <f>0*'Worksheet1. Green Scenario EF'!Y1371+'Worksheet1. Green Scenario EF'!Y600*1+0*'Worksheet1. Green Scenario EF'!Y215</f>
        <v>5.01</v>
      </c>
      <c r="Y598">
        <f>0*'Worksheet1. Green Scenario EF'!Z1371+'Worksheet1. Green Scenario EF'!Z600*1+0*'Worksheet1. Green Scenario EF'!Z215</f>
        <v>0</v>
      </c>
      <c r="Z598">
        <f>0*'Worksheet1. Green Scenario EF'!AA1371+'Worksheet1. Green Scenario EF'!AA600*1+0*'Worksheet1. Green Scenario EF'!AA215</f>
        <v>0.81</v>
      </c>
      <c r="AA598">
        <f>'Worksheet1. Green Scenario EF'!AB215*0.75+0.25*'Worksheet1. Green Scenario EF'!AB600</f>
        <v>0</v>
      </c>
      <c r="AB598" t="s">
        <v>36</v>
      </c>
      <c r="AC598" t="s">
        <v>36</v>
      </c>
      <c r="AD598" t="s">
        <v>36</v>
      </c>
      <c r="AE598" t="s">
        <v>36</v>
      </c>
      <c r="AF598" t="s">
        <v>36</v>
      </c>
      <c r="AG598" t="s">
        <v>36</v>
      </c>
    </row>
    <row r="599" spans="1:33" x14ac:dyDescent="0.25">
      <c r="A599" t="s">
        <v>34</v>
      </c>
      <c r="B599">
        <v>4</v>
      </c>
      <c r="C599">
        <v>15</v>
      </c>
      <c r="D599">
        <v>2</v>
      </c>
      <c r="E599" t="s">
        <v>38</v>
      </c>
      <c r="F599">
        <v>3</v>
      </c>
      <c r="G599">
        <v>2026</v>
      </c>
      <c r="H599">
        <v>37</v>
      </c>
      <c r="I599">
        <v>0.76900000000000002</v>
      </c>
      <c r="J599">
        <v>8.3499999999999997E-5</v>
      </c>
      <c r="K599">
        <v>19.8</v>
      </c>
      <c r="L599">
        <v>9.4399999999999996E-4</v>
      </c>
      <c r="M599">
        <v>0.32900000000000001</v>
      </c>
      <c r="N599">
        <v>0</v>
      </c>
      <c r="O599" s="1">
        <v>5.3109433962264096E-3</v>
      </c>
      <c r="P599">
        <v>0</v>
      </c>
      <c r="Q599">
        <v>0.06</v>
      </c>
      <c r="R599">
        <v>0</v>
      </c>
      <c r="S599">
        <v>79.58</v>
      </c>
      <c r="T599">
        <f>0*'Worksheet1. Green Scenario EF'!U1372+'Worksheet1. Green Scenario EF'!U601*1+0*'Worksheet1. Green Scenario EF'!U216</f>
        <v>2.37</v>
      </c>
      <c r="U599">
        <f>0*'Worksheet1. Green Scenario EF'!V1372+'Worksheet1. Green Scenario EF'!V601*1+0*'Worksheet1. Green Scenario EF'!V216</f>
        <v>0</v>
      </c>
      <c r="V599">
        <f>0*'Worksheet1. Green Scenario EF'!W1372+'Worksheet1. Green Scenario EF'!W601*1+0*'Worksheet1. Green Scenario EF'!W216</f>
        <v>9.2899999999999991</v>
      </c>
      <c r="W599">
        <f>0*'Worksheet1. Green Scenario EF'!X1372+'Worksheet1. Green Scenario EF'!X601*1+0*'Worksheet1. Green Scenario EF'!X216</f>
        <v>0</v>
      </c>
      <c r="X599">
        <f>0*'Worksheet1. Green Scenario EF'!Y1372+'Worksheet1. Green Scenario EF'!Y601*1+0*'Worksheet1. Green Scenario EF'!Y216</f>
        <v>5.01</v>
      </c>
      <c r="Y599">
        <f>0*'Worksheet1. Green Scenario EF'!Z1372+'Worksheet1. Green Scenario EF'!Z601*1+0*'Worksheet1. Green Scenario EF'!Z216</f>
        <v>0</v>
      </c>
      <c r="Z599">
        <f>0*'Worksheet1. Green Scenario EF'!AA1372+'Worksheet1. Green Scenario EF'!AA601*1+0*'Worksheet1. Green Scenario EF'!AA216</f>
        <v>0.81</v>
      </c>
      <c r="AA599">
        <f>'Worksheet1. Green Scenario EF'!AB216*0.85+0.15*'Worksheet1. Green Scenario EF'!AB601</f>
        <v>0</v>
      </c>
      <c r="AB599" t="s">
        <v>36</v>
      </c>
      <c r="AC599" t="s">
        <v>36</v>
      </c>
      <c r="AD599" t="s">
        <v>36</v>
      </c>
      <c r="AE599" t="s">
        <v>36</v>
      </c>
      <c r="AF599" t="s">
        <v>36</v>
      </c>
      <c r="AG599" t="s">
        <v>36</v>
      </c>
    </row>
    <row r="600" spans="1:33" x14ac:dyDescent="0.25">
      <c r="A600" t="s">
        <v>34</v>
      </c>
      <c r="B600">
        <v>4</v>
      </c>
      <c r="C600">
        <v>15</v>
      </c>
      <c r="D600">
        <v>2</v>
      </c>
      <c r="E600" t="s">
        <v>38</v>
      </c>
      <c r="F600">
        <v>3</v>
      </c>
      <c r="G600">
        <v>2027</v>
      </c>
      <c r="H600">
        <v>38</v>
      </c>
      <c r="I600">
        <v>0.76900000000000002</v>
      </c>
      <c r="J600">
        <v>8.3499999999999997E-5</v>
      </c>
      <c r="K600">
        <v>19.8</v>
      </c>
      <c r="L600">
        <v>9.4399999999999996E-4</v>
      </c>
      <c r="M600">
        <v>0.32900000000000001</v>
      </c>
      <c r="N600">
        <v>0</v>
      </c>
      <c r="O600" s="1">
        <v>5.3109433962264096E-3</v>
      </c>
      <c r="P600">
        <v>0</v>
      </c>
      <c r="Q600">
        <v>0.06</v>
      </c>
      <c r="R600">
        <v>0</v>
      </c>
      <c r="S600">
        <v>79.58</v>
      </c>
      <c r="T600">
        <f>0.5*'Worksheet1. Green Scenario EF'!U1373+0.5*'Worksheet1. Green Scenario EF'!U217</f>
        <v>0.23625000000000002</v>
      </c>
      <c r="U600">
        <f>0.5*'Worksheet1. Green Scenario EF'!V1373+0.5*'Worksheet1. Green Scenario EF'!V217</f>
        <v>0</v>
      </c>
      <c r="V600">
        <f>0.5*'Worksheet1. Green Scenario EF'!W1373+0.5*'Worksheet1. Green Scenario EF'!W217</f>
        <v>0.65249999999999997</v>
      </c>
      <c r="W600">
        <f>0.5*'Worksheet1. Green Scenario EF'!X1373+0.5*'Worksheet1. Green Scenario EF'!X217</f>
        <v>0</v>
      </c>
      <c r="X600">
        <f>0.5*'Worksheet1. Green Scenario EF'!Y1373+0.5*'Worksheet1. Green Scenario EF'!Y217</f>
        <v>0.34875</v>
      </c>
      <c r="Y600">
        <f>0.5*'Worksheet1. Green Scenario EF'!Z1373+0.5*'Worksheet1. Green Scenario EF'!Z217</f>
        <v>0</v>
      </c>
      <c r="Z600">
        <f>0.5*'Worksheet1. Green Scenario EF'!AA1373+0.5*'Worksheet1. Green Scenario EF'!AA217</f>
        <v>2.0249999999999997E-2</v>
      </c>
      <c r="AA600">
        <f>'Worksheet1. Green Scenario EF'!AB217*0.95+0.05*'Worksheet1. Green Scenario EF'!AB602</f>
        <v>0</v>
      </c>
      <c r="AB600" t="s">
        <v>36</v>
      </c>
      <c r="AC600" t="s">
        <v>36</v>
      </c>
      <c r="AD600" t="s">
        <v>36</v>
      </c>
      <c r="AE600" t="s">
        <v>36</v>
      </c>
      <c r="AF600" t="s">
        <v>36</v>
      </c>
      <c r="AG600" t="s">
        <v>36</v>
      </c>
    </row>
    <row r="601" spans="1:33" x14ac:dyDescent="0.25">
      <c r="A601" t="s">
        <v>34</v>
      </c>
      <c r="B601">
        <v>4</v>
      </c>
      <c r="C601">
        <v>15</v>
      </c>
      <c r="D601">
        <v>2</v>
      </c>
      <c r="E601" t="s">
        <v>38</v>
      </c>
      <c r="F601">
        <v>3</v>
      </c>
      <c r="G601">
        <v>2028</v>
      </c>
      <c r="H601">
        <v>39</v>
      </c>
      <c r="I601">
        <v>0.76900000000000002</v>
      </c>
      <c r="J601">
        <v>8.3499999999999997E-5</v>
      </c>
      <c r="K601">
        <v>19.8</v>
      </c>
      <c r="L601">
        <v>9.4399999999999996E-4</v>
      </c>
      <c r="M601">
        <v>0.32900000000000001</v>
      </c>
      <c r="N601">
        <v>0</v>
      </c>
      <c r="O601" s="1">
        <v>5.3109433962264096E-3</v>
      </c>
      <c r="P601">
        <v>0</v>
      </c>
      <c r="Q601">
        <v>0.06</v>
      </c>
      <c r="R601">
        <v>0</v>
      </c>
      <c r="S601">
        <v>79.58</v>
      </c>
      <c r="T601">
        <f>0.5*'Worksheet1. Green Scenario EF'!U1374+0.5*'Worksheet1. Green Scenario EF'!U218</f>
        <v>0.23625000000000002</v>
      </c>
      <c r="U601">
        <f>0.5*'Worksheet1. Green Scenario EF'!V1374+0.5*'Worksheet1. Green Scenario EF'!V218</f>
        <v>0</v>
      </c>
      <c r="V601">
        <f>0.5*'Worksheet1. Green Scenario EF'!W1374+0.5*'Worksheet1. Green Scenario EF'!W218</f>
        <v>0.65249999999999997</v>
      </c>
      <c r="W601">
        <f>0.5*'Worksheet1. Green Scenario EF'!X1374+0.5*'Worksheet1. Green Scenario EF'!X218</f>
        <v>0</v>
      </c>
      <c r="X601">
        <f>0.5*'Worksheet1. Green Scenario EF'!Y1374+0.5*'Worksheet1. Green Scenario EF'!Y218</f>
        <v>0.34875</v>
      </c>
      <c r="Y601">
        <f>0.5*'Worksheet1. Green Scenario EF'!Z1374+0.5*'Worksheet1. Green Scenario EF'!Z218</f>
        <v>0</v>
      </c>
      <c r="Z601">
        <f>0.5*'Worksheet1. Green Scenario EF'!AA1374+0.5*'Worksheet1. Green Scenario EF'!AA218</f>
        <v>2.0249999999999997E-2</v>
      </c>
      <c r="AA601">
        <f>'Worksheet1. Green Scenario EF'!AB218*1+0*'Worksheet1. Green Scenario EF'!AB603</f>
        <v>0</v>
      </c>
      <c r="AB601" t="s">
        <v>36</v>
      </c>
      <c r="AC601" t="s">
        <v>36</v>
      </c>
      <c r="AD601" t="s">
        <v>36</v>
      </c>
      <c r="AE601" t="s">
        <v>36</v>
      </c>
      <c r="AF601" t="s">
        <v>36</v>
      </c>
      <c r="AG601" t="s">
        <v>36</v>
      </c>
    </row>
    <row r="602" spans="1:33" x14ac:dyDescent="0.25">
      <c r="A602" t="s">
        <v>34</v>
      </c>
      <c r="B602">
        <v>4</v>
      </c>
      <c r="C602">
        <v>15</v>
      </c>
      <c r="D602">
        <v>2</v>
      </c>
      <c r="E602" t="s">
        <v>38</v>
      </c>
      <c r="F602">
        <v>3</v>
      </c>
      <c r="G602">
        <v>2029</v>
      </c>
      <c r="H602">
        <v>40</v>
      </c>
      <c r="I602">
        <v>0.76900000000000002</v>
      </c>
      <c r="J602">
        <v>8.3499999999999997E-5</v>
      </c>
      <c r="K602">
        <v>19.8</v>
      </c>
      <c r="L602">
        <v>9.4399999999999996E-4</v>
      </c>
      <c r="M602">
        <v>0.32900000000000001</v>
      </c>
      <c r="N602">
        <v>0</v>
      </c>
      <c r="O602" s="1">
        <v>5.3109433962264096E-3</v>
      </c>
      <c r="P602">
        <v>0</v>
      </c>
      <c r="Q602">
        <v>0.06</v>
      </c>
      <c r="R602">
        <v>0</v>
      </c>
      <c r="S602">
        <v>79.58</v>
      </c>
      <c r="T602">
        <f>0.5*'Worksheet1. Green Scenario EF'!U1375+0.5*'Worksheet1. Green Scenario EF'!U219</f>
        <v>0.23625000000000002</v>
      </c>
      <c r="U602">
        <f>0.5*'Worksheet1. Green Scenario EF'!V1375+0.5*'Worksheet1. Green Scenario EF'!V219</f>
        <v>0</v>
      </c>
      <c r="V602">
        <f>0.5*'Worksheet1. Green Scenario EF'!W1375+0.5*'Worksheet1. Green Scenario EF'!W219</f>
        <v>0.65249999999999997</v>
      </c>
      <c r="W602">
        <f>0.5*'Worksheet1. Green Scenario EF'!X1375+0.5*'Worksheet1. Green Scenario EF'!X219</f>
        <v>0</v>
      </c>
      <c r="X602">
        <f>0.5*'Worksheet1. Green Scenario EF'!Y1375+0.5*'Worksheet1. Green Scenario EF'!Y219</f>
        <v>0.34875</v>
      </c>
      <c r="Y602">
        <f>0.5*'Worksheet1. Green Scenario EF'!Z1375+0.5*'Worksheet1. Green Scenario EF'!Z219</f>
        <v>0</v>
      </c>
      <c r="Z602">
        <f>0.5*'Worksheet1. Green Scenario EF'!AA1375+0.5*'Worksheet1. Green Scenario EF'!AA219</f>
        <v>2.0249999999999997E-2</v>
      </c>
      <c r="AA602">
        <f>'Worksheet1. Green Scenario EF'!AB219*1+0*'Worksheet1. Green Scenario EF'!AB604</f>
        <v>0</v>
      </c>
      <c r="AB602" t="s">
        <v>36</v>
      </c>
      <c r="AC602" t="s">
        <v>36</v>
      </c>
      <c r="AD602" t="s">
        <v>36</v>
      </c>
      <c r="AE602" t="s">
        <v>36</v>
      </c>
      <c r="AF602" t="s">
        <v>36</v>
      </c>
      <c r="AG602" t="s">
        <v>36</v>
      </c>
    </row>
    <row r="603" spans="1:33" x14ac:dyDescent="0.25">
      <c r="A603" t="s">
        <v>34</v>
      </c>
      <c r="B603">
        <v>4</v>
      </c>
      <c r="C603">
        <v>15</v>
      </c>
      <c r="D603">
        <v>2</v>
      </c>
      <c r="E603" t="s">
        <v>38</v>
      </c>
      <c r="F603">
        <v>3</v>
      </c>
      <c r="G603">
        <v>2030</v>
      </c>
      <c r="H603">
        <v>41</v>
      </c>
      <c r="I603">
        <v>0.76900000000000002</v>
      </c>
      <c r="J603">
        <v>8.3499999999999997E-5</v>
      </c>
      <c r="K603">
        <v>19.8</v>
      </c>
      <c r="L603">
        <v>9.4399999999999996E-4</v>
      </c>
      <c r="M603">
        <v>0.32900000000000001</v>
      </c>
      <c r="N603">
        <v>0</v>
      </c>
      <c r="O603" s="1">
        <v>5.3109433962264096E-3</v>
      </c>
      <c r="P603">
        <v>0</v>
      </c>
      <c r="Q603">
        <v>0.06</v>
      </c>
      <c r="R603">
        <v>0</v>
      </c>
      <c r="S603">
        <v>79.58</v>
      </c>
      <c r="T603">
        <f>0.5*'Worksheet1. Green Scenario EF'!U1376+0.5*'Worksheet1. Green Scenario EF'!U220</f>
        <v>0.23625000000000002</v>
      </c>
      <c r="U603">
        <f>0.5*'Worksheet1. Green Scenario EF'!V1376+0.5*'Worksheet1. Green Scenario EF'!V220</f>
        <v>0</v>
      </c>
      <c r="V603">
        <f>0.5*'Worksheet1. Green Scenario EF'!W1376+0.5*'Worksheet1. Green Scenario EF'!W220</f>
        <v>0.65249999999999997</v>
      </c>
      <c r="W603">
        <f>0.5*'Worksheet1. Green Scenario EF'!X1376+0.5*'Worksheet1. Green Scenario EF'!X220</f>
        <v>0</v>
      </c>
      <c r="X603">
        <f>0.5*'Worksheet1. Green Scenario EF'!Y1376+0.5*'Worksheet1. Green Scenario EF'!Y220</f>
        <v>0.34875</v>
      </c>
      <c r="Y603">
        <f>0.5*'Worksheet1. Green Scenario EF'!Z1376+0.5*'Worksheet1. Green Scenario EF'!Z220</f>
        <v>0</v>
      </c>
      <c r="Z603">
        <f>0.5*'Worksheet1. Green Scenario EF'!AA1376+0.5*'Worksheet1. Green Scenario EF'!AA220</f>
        <v>2.0249999999999997E-2</v>
      </c>
      <c r="AA603">
        <f>'Worksheet1. Green Scenario EF'!AB220*1+0*'Worksheet1. Green Scenario EF'!AB605</f>
        <v>0</v>
      </c>
      <c r="AB603" t="s">
        <v>36</v>
      </c>
      <c r="AC603" t="s">
        <v>36</v>
      </c>
      <c r="AD603" t="s">
        <v>36</v>
      </c>
      <c r="AE603" t="s">
        <v>36</v>
      </c>
      <c r="AF603" t="s">
        <v>36</v>
      </c>
      <c r="AG603" t="s">
        <v>36</v>
      </c>
    </row>
    <row r="604" spans="1:33" x14ac:dyDescent="0.25">
      <c r="A604" t="s">
        <v>34</v>
      </c>
      <c r="B604">
        <v>4</v>
      </c>
      <c r="C604">
        <v>15</v>
      </c>
      <c r="D604">
        <v>2</v>
      </c>
      <c r="E604" t="s">
        <v>38</v>
      </c>
      <c r="F604">
        <v>3</v>
      </c>
      <c r="G604">
        <v>2031</v>
      </c>
      <c r="H604">
        <v>42</v>
      </c>
      <c r="I604">
        <v>0.76900000000000002</v>
      </c>
      <c r="J604">
        <v>8.3499999999999997E-5</v>
      </c>
      <c r="K604">
        <v>19.8</v>
      </c>
      <c r="L604">
        <v>9.4399999999999996E-4</v>
      </c>
      <c r="M604">
        <v>0.32900000000000001</v>
      </c>
      <c r="N604">
        <v>0</v>
      </c>
      <c r="O604" s="1">
        <v>5.3109433962264096E-3</v>
      </c>
      <c r="P604">
        <v>0</v>
      </c>
      <c r="Q604">
        <v>0.06</v>
      </c>
      <c r="R604">
        <v>0</v>
      </c>
      <c r="S604">
        <v>79.58</v>
      </c>
      <c r="T604">
        <f>0.5*'Worksheet1. Green Scenario EF'!U1377+0.5*'Worksheet1. Green Scenario EF'!U221</f>
        <v>0.23625000000000002</v>
      </c>
      <c r="U604">
        <f>0.5*'Worksheet1. Green Scenario EF'!V1377+0.5*'Worksheet1. Green Scenario EF'!V221</f>
        <v>0</v>
      </c>
      <c r="V604">
        <f>0.5*'Worksheet1. Green Scenario EF'!W1377+0.5*'Worksheet1. Green Scenario EF'!W221</f>
        <v>0.65249999999999997</v>
      </c>
      <c r="W604">
        <f>0.5*'Worksheet1. Green Scenario EF'!X1377+0.5*'Worksheet1. Green Scenario EF'!X221</f>
        <v>0</v>
      </c>
      <c r="X604">
        <f>0.5*'Worksheet1. Green Scenario EF'!Y1377+0.5*'Worksheet1. Green Scenario EF'!Y221</f>
        <v>0.34875</v>
      </c>
      <c r="Y604">
        <f>0.5*'Worksheet1. Green Scenario EF'!Z1377+0.5*'Worksheet1. Green Scenario EF'!Z221</f>
        <v>0</v>
      </c>
      <c r="Z604">
        <f>0.5*'Worksheet1. Green Scenario EF'!AA1377+0.5*'Worksheet1. Green Scenario EF'!AA221</f>
        <v>2.0249999999999997E-2</v>
      </c>
      <c r="AA604">
        <f>'Worksheet1. Green Scenario EF'!AB221*1+0*'Worksheet1. Green Scenario EF'!AB606</f>
        <v>0</v>
      </c>
      <c r="AB604" t="s">
        <v>36</v>
      </c>
      <c r="AC604" t="s">
        <v>36</v>
      </c>
      <c r="AD604" t="s">
        <v>36</v>
      </c>
      <c r="AE604" t="s">
        <v>36</v>
      </c>
      <c r="AF604" t="s">
        <v>36</v>
      </c>
      <c r="AG604" t="s">
        <v>36</v>
      </c>
    </row>
    <row r="605" spans="1:33" x14ac:dyDescent="0.25">
      <c r="A605" t="s">
        <v>34</v>
      </c>
      <c r="B605">
        <v>4</v>
      </c>
      <c r="C605">
        <v>15</v>
      </c>
      <c r="D605">
        <v>2</v>
      </c>
      <c r="E605" t="s">
        <v>38</v>
      </c>
      <c r="F605">
        <v>3</v>
      </c>
      <c r="G605">
        <v>2032</v>
      </c>
      <c r="H605">
        <v>43</v>
      </c>
      <c r="I605">
        <v>0.76900000000000002</v>
      </c>
      <c r="J605">
        <v>8.3499999999999997E-5</v>
      </c>
      <c r="K605">
        <v>19.8</v>
      </c>
      <c r="L605">
        <v>9.4399999999999996E-4</v>
      </c>
      <c r="M605">
        <v>0.32900000000000001</v>
      </c>
      <c r="N605">
        <v>0</v>
      </c>
      <c r="O605" s="1">
        <v>5.3109433962264096E-3</v>
      </c>
      <c r="P605">
        <v>0</v>
      </c>
      <c r="Q605">
        <v>0.06</v>
      </c>
      <c r="R605">
        <v>0</v>
      </c>
      <c r="S605">
        <v>79.58</v>
      </c>
      <c r="T605">
        <f>0.5*'Worksheet1. Green Scenario EF'!U1378+0.5*'Worksheet1. Green Scenario EF'!U222</f>
        <v>0.23625000000000002</v>
      </c>
      <c r="U605">
        <f>0.5*'Worksheet1. Green Scenario EF'!V1378+0.5*'Worksheet1. Green Scenario EF'!V222</f>
        <v>0</v>
      </c>
      <c r="V605">
        <f>0.5*'Worksheet1. Green Scenario EF'!W1378+0.5*'Worksheet1. Green Scenario EF'!W222</f>
        <v>0.65249999999999997</v>
      </c>
      <c r="W605">
        <f>0.5*'Worksheet1. Green Scenario EF'!X1378+0.5*'Worksheet1. Green Scenario EF'!X222</f>
        <v>0</v>
      </c>
      <c r="X605">
        <f>0.5*'Worksheet1. Green Scenario EF'!Y1378+0.5*'Worksheet1. Green Scenario EF'!Y222</f>
        <v>0.34875</v>
      </c>
      <c r="Y605">
        <f>0.5*'Worksheet1. Green Scenario EF'!Z1378+0.5*'Worksheet1. Green Scenario EF'!Z222</f>
        <v>0</v>
      </c>
      <c r="Z605">
        <f>0.5*'Worksheet1. Green Scenario EF'!AA1378+0.5*'Worksheet1. Green Scenario EF'!AA222</f>
        <v>2.0249999999999997E-2</v>
      </c>
      <c r="AA605">
        <f>'Worksheet1. Green Scenario EF'!AB222*1+0*'Worksheet1. Green Scenario EF'!AB607</f>
        <v>0</v>
      </c>
      <c r="AB605" t="s">
        <v>36</v>
      </c>
      <c r="AC605" t="s">
        <v>36</v>
      </c>
      <c r="AD605" t="s">
        <v>36</v>
      </c>
      <c r="AE605" t="s">
        <v>36</v>
      </c>
      <c r="AF605" t="s">
        <v>36</v>
      </c>
      <c r="AG605" t="s">
        <v>36</v>
      </c>
    </row>
    <row r="606" spans="1:33" x14ac:dyDescent="0.25">
      <c r="A606" t="s">
        <v>34</v>
      </c>
      <c r="B606">
        <v>4</v>
      </c>
      <c r="C606">
        <v>15</v>
      </c>
      <c r="D606">
        <v>2</v>
      </c>
      <c r="E606" t="s">
        <v>38</v>
      </c>
      <c r="F606">
        <v>3</v>
      </c>
      <c r="G606">
        <v>2033</v>
      </c>
      <c r="H606">
        <v>44</v>
      </c>
      <c r="I606">
        <v>0.76900000000000002</v>
      </c>
      <c r="J606">
        <v>8.3499999999999997E-5</v>
      </c>
      <c r="K606">
        <v>19.8</v>
      </c>
      <c r="L606">
        <v>9.4399999999999996E-4</v>
      </c>
      <c r="M606">
        <v>0.32900000000000001</v>
      </c>
      <c r="N606">
        <v>0</v>
      </c>
      <c r="O606" s="1">
        <v>5.3109433962264096E-3</v>
      </c>
      <c r="P606">
        <v>0</v>
      </c>
      <c r="Q606">
        <v>0.06</v>
      </c>
      <c r="R606">
        <v>0</v>
      </c>
      <c r="S606">
        <v>79.58</v>
      </c>
      <c r="T606">
        <f>0.5*'Worksheet1. Green Scenario EF'!U1379+0.5*'Worksheet1. Green Scenario EF'!U223</f>
        <v>0.23625000000000002</v>
      </c>
      <c r="U606">
        <f>0.5*'Worksheet1. Green Scenario EF'!V1379+0.5*'Worksheet1. Green Scenario EF'!V223</f>
        <v>0</v>
      </c>
      <c r="V606">
        <f>0.5*'Worksheet1. Green Scenario EF'!W1379+0.5*'Worksheet1. Green Scenario EF'!W223</f>
        <v>0.65249999999999997</v>
      </c>
      <c r="W606">
        <f>0.5*'Worksheet1. Green Scenario EF'!X1379+0.5*'Worksheet1. Green Scenario EF'!X223</f>
        <v>0</v>
      </c>
      <c r="X606">
        <f>0.5*'Worksheet1. Green Scenario EF'!Y1379+0.5*'Worksheet1. Green Scenario EF'!Y223</f>
        <v>0.34875</v>
      </c>
      <c r="Y606">
        <f>0.5*'Worksheet1. Green Scenario EF'!Z1379+0.5*'Worksheet1. Green Scenario EF'!Z223</f>
        <v>0</v>
      </c>
      <c r="Z606">
        <f>0.5*'Worksheet1. Green Scenario EF'!AA1379+0.5*'Worksheet1. Green Scenario EF'!AA223</f>
        <v>2.0249999999999997E-2</v>
      </c>
      <c r="AA606">
        <f>'Worksheet1. Green Scenario EF'!AB223*1+0*'Worksheet1. Green Scenario EF'!AB608</f>
        <v>0</v>
      </c>
      <c r="AB606" t="s">
        <v>36</v>
      </c>
      <c r="AC606" t="s">
        <v>36</v>
      </c>
      <c r="AD606" t="s">
        <v>36</v>
      </c>
      <c r="AE606" t="s">
        <v>36</v>
      </c>
      <c r="AF606" t="s">
        <v>36</v>
      </c>
      <c r="AG606" t="s">
        <v>36</v>
      </c>
    </row>
    <row r="607" spans="1:33" x14ac:dyDescent="0.25">
      <c r="A607" t="s">
        <v>34</v>
      </c>
      <c r="B607">
        <v>4</v>
      </c>
      <c r="C607">
        <v>15</v>
      </c>
      <c r="D607">
        <v>2</v>
      </c>
      <c r="E607" t="s">
        <v>38</v>
      </c>
      <c r="F607">
        <v>3</v>
      </c>
      <c r="G607">
        <v>2034</v>
      </c>
      <c r="H607">
        <v>45</v>
      </c>
      <c r="I607">
        <v>0.76900000000000002</v>
      </c>
      <c r="J607">
        <v>8.3499999999999997E-5</v>
      </c>
      <c r="K607">
        <v>19.8</v>
      </c>
      <c r="L607">
        <v>9.4399999999999996E-4</v>
      </c>
      <c r="M607">
        <v>0.32900000000000001</v>
      </c>
      <c r="N607">
        <v>0</v>
      </c>
      <c r="O607" s="1">
        <v>5.3109433962264096E-3</v>
      </c>
      <c r="P607">
        <v>0</v>
      </c>
      <c r="Q607">
        <v>0.06</v>
      </c>
      <c r="R607">
        <v>0</v>
      </c>
      <c r="S607">
        <v>79.58</v>
      </c>
      <c r="T607">
        <f>0.5*'Worksheet1. Green Scenario EF'!U1380+0.5*'Worksheet1. Green Scenario EF'!U224</f>
        <v>0.23625000000000002</v>
      </c>
      <c r="U607">
        <f>0.5*'Worksheet1. Green Scenario EF'!V1380+0.5*'Worksheet1. Green Scenario EF'!V224</f>
        <v>0</v>
      </c>
      <c r="V607">
        <f>0.5*'Worksheet1. Green Scenario EF'!W1380+0.5*'Worksheet1. Green Scenario EF'!W224</f>
        <v>0.65249999999999997</v>
      </c>
      <c r="W607">
        <f>0.5*'Worksheet1. Green Scenario EF'!X1380+0.5*'Worksheet1. Green Scenario EF'!X224</f>
        <v>0</v>
      </c>
      <c r="X607">
        <f>0.5*'Worksheet1. Green Scenario EF'!Y1380+0.5*'Worksheet1. Green Scenario EF'!Y224</f>
        <v>0.34875</v>
      </c>
      <c r="Y607">
        <f>0.5*'Worksheet1. Green Scenario EF'!Z1380+0.5*'Worksheet1. Green Scenario EF'!Z224</f>
        <v>0</v>
      </c>
      <c r="Z607">
        <f>0.5*'Worksheet1. Green Scenario EF'!AA1380+0.5*'Worksheet1. Green Scenario EF'!AA224</f>
        <v>2.0249999999999997E-2</v>
      </c>
      <c r="AA607">
        <f>'Worksheet1. Green Scenario EF'!AB224*1+0*'Worksheet1. Green Scenario EF'!AB609</f>
        <v>0</v>
      </c>
      <c r="AB607" t="s">
        <v>36</v>
      </c>
      <c r="AC607" t="s">
        <v>36</v>
      </c>
      <c r="AD607" t="s">
        <v>36</v>
      </c>
      <c r="AE607" t="s">
        <v>36</v>
      </c>
      <c r="AF607" t="s">
        <v>36</v>
      </c>
      <c r="AG607" t="s">
        <v>36</v>
      </c>
    </row>
    <row r="608" spans="1:33" x14ac:dyDescent="0.25">
      <c r="A608" t="s">
        <v>34</v>
      </c>
      <c r="B608">
        <v>4</v>
      </c>
      <c r="C608">
        <v>15</v>
      </c>
      <c r="D608">
        <v>2</v>
      </c>
      <c r="E608" t="s">
        <v>38</v>
      </c>
      <c r="F608">
        <v>3</v>
      </c>
      <c r="G608">
        <v>2035</v>
      </c>
      <c r="H608">
        <v>46</v>
      </c>
      <c r="I608">
        <v>0.76900000000000002</v>
      </c>
      <c r="J608">
        <v>8.3499999999999997E-5</v>
      </c>
      <c r="K608">
        <v>19.8</v>
      </c>
      <c r="L608">
        <v>9.4399999999999996E-4</v>
      </c>
      <c r="M608">
        <v>0.32900000000000001</v>
      </c>
      <c r="N608">
        <v>0</v>
      </c>
      <c r="O608" s="1">
        <v>5.3109433962264096E-3</v>
      </c>
      <c r="P608">
        <v>0</v>
      </c>
      <c r="Q608">
        <v>0.06</v>
      </c>
      <c r="R608">
        <v>0</v>
      </c>
      <c r="S608">
        <v>79.58</v>
      </c>
      <c r="T608">
        <f>0.5*'Worksheet1. Green Scenario EF'!U1381+0.5*'Worksheet1. Green Scenario EF'!U225</f>
        <v>0.23625000000000002</v>
      </c>
      <c r="U608">
        <f>0.5*'Worksheet1. Green Scenario EF'!V1381+0.5*'Worksheet1. Green Scenario EF'!V225</f>
        <v>0</v>
      </c>
      <c r="V608">
        <f>0.5*'Worksheet1. Green Scenario EF'!W1381+0.5*'Worksheet1. Green Scenario EF'!W225</f>
        <v>0.65249999999999997</v>
      </c>
      <c r="W608">
        <f>0.5*'Worksheet1. Green Scenario EF'!X1381+0.5*'Worksheet1. Green Scenario EF'!X225</f>
        <v>0</v>
      </c>
      <c r="X608">
        <f>0.5*'Worksheet1. Green Scenario EF'!Y1381+0.5*'Worksheet1. Green Scenario EF'!Y225</f>
        <v>0.34875</v>
      </c>
      <c r="Y608">
        <f>0.5*'Worksheet1. Green Scenario EF'!Z1381+0.5*'Worksheet1. Green Scenario EF'!Z225</f>
        <v>0</v>
      </c>
      <c r="Z608">
        <f>0.5*'Worksheet1. Green Scenario EF'!AA1381+0.5*'Worksheet1. Green Scenario EF'!AA225</f>
        <v>2.0249999999999997E-2</v>
      </c>
      <c r="AA608">
        <f>'Worksheet1. Green Scenario EF'!AB225*1+0*'Worksheet1. Green Scenario EF'!AB610</f>
        <v>0</v>
      </c>
      <c r="AB608" t="s">
        <v>36</v>
      </c>
      <c r="AC608" t="s">
        <v>36</v>
      </c>
      <c r="AD608" t="s">
        <v>36</v>
      </c>
      <c r="AE608" t="s">
        <v>36</v>
      </c>
      <c r="AF608" t="s">
        <v>36</v>
      </c>
      <c r="AG608" t="s">
        <v>36</v>
      </c>
    </row>
    <row r="609" spans="1:33" x14ac:dyDescent="0.25">
      <c r="A609" t="s">
        <v>34</v>
      </c>
      <c r="B609">
        <v>4</v>
      </c>
      <c r="C609">
        <v>15</v>
      </c>
      <c r="D609">
        <v>2</v>
      </c>
      <c r="E609" t="s">
        <v>38</v>
      </c>
      <c r="F609">
        <v>3</v>
      </c>
      <c r="G609">
        <v>2036</v>
      </c>
      <c r="H609">
        <v>47</v>
      </c>
      <c r="I609">
        <v>0.76900000000000002</v>
      </c>
      <c r="J609">
        <v>8.3499999999999997E-5</v>
      </c>
      <c r="K609">
        <v>19.8</v>
      </c>
      <c r="L609">
        <v>9.4399999999999996E-4</v>
      </c>
      <c r="M609">
        <v>0.32900000000000001</v>
      </c>
      <c r="N609">
        <v>0</v>
      </c>
      <c r="O609" s="1">
        <v>5.3109433962264096E-3</v>
      </c>
      <c r="P609">
        <v>0</v>
      </c>
      <c r="Q609">
        <v>0.06</v>
      </c>
      <c r="R609">
        <v>0</v>
      </c>
      <c r="S609">
        <v>79.58</v>
      </c>
      <c r="T609">
        <f>0.5*'Worksheet1. Green Scenario EF'!U1382+0.5*'Worksheet1. Green Scenario EF'!U226</f>
        <v>0.23625000000000002</v>
      </c>
      <c r="U609">
        <f>0.5*'Worksheet1. Green Scenario EF'!V1382+0.5*'Worksheet1. Green Scenario EF'!V226</f>
        <v>0</v>
      </c>
      <c r="V609">
        <f>0.5*'Worksheet1. Green Scenario EF'!W1382+0.5*'Worksheet1. Green Scenario EF'!W226</f>
        <v>0.65249999999999997</v>
      </c>
      <c r="W609">
        <f>0.5*'Worksheet1. Green Scenario EF'!X1382+0.5*'Worksheet1. Green Scenario EF'!X226</f>
        <v>0</v>
      </c>
      <c r="X609">
        <f>0.5*'Worksheet1. Green Scenario EF'!Y1382+0.5*'Worksheet1. Green Scenario EF'!Y226</f>
        <v>0.34875</v>
      </c>
      <c r="Y609">
        <f>0.5*'Worksheet1. Green Scenario EF'!Z1382+0.5*'Worksheet1. Green Scenario EF'!Z226</f>
        <v>0</v>
      </c>
      <c r="Z609">
        <f>0.5*'Worksheet1. Green Scenario EF'!AA1382+0.5*'Worksheet1. Green Scenario EF'!AA226</f>
        <v>2.0249999999999997E-2</v>
      </c>
      <c r="AA609">
        <f>'Worksheet1. Green Scenario EF'!AB226*1+0*'Worksheet1. Green Scenario EF'!AB611</f>
        <v>0</v>
      </c>
      <c r="AB609" t="s">
        <v>36</v>
      </c>
      <c r="AC609" t="s">
        <v>36</v>
      </c>
      <c r="AD609" t="s">
        <v>36</v>
      </c>
      <c r="AE609" t="s">
        <v>36</v>
      </c>
      <c r="AF609" t="s">
        <v>36</v>
      </c>
      <c r="AG609" t="s">
        <v>36</v>
      </c>
    </row>
    <row r="610" spans="1:33" x14ac:dyDescent="0.25">
      <c r="A610" t="s">
        <v>34</v>
      </c>
      <c r="B610">
        <v>4</v>
      </c>
      <c r="C610">
        <v>15</v>
      </c>
      <c r="D610">
        <v>2</v>
      </c>
      <c r="E610" t="s">
        <v>38</v>
      </c>
      <c r="F610">
        <v>3</v>
      </c>
      <c r="G610">
        <v>2037</v>
      </c>
      <c r="H610">
        <v>48</v>
      </c>
      <c r="I610">
        <v>0.76900000000000002</v>
      </c>
      <c r="J610">
        <v>8.3499999999999997E-5</v>
      </c>
      <c r="K610">
        <v>19.8</v>
      </c>
      <c r="L610">
        <v>9.4399999999999996E-4</v>
      </c>
      <c r="M610">
        <v>0.32900000000000001</v>
      </c>
      <c r="N610">
        <v>0</v>
      </c>
      <c r="O610" s="1">
        <v>5.3109433962264096E-3</v>
      </c>
      <c r="P610">
        <v>0</v>
      </c>
      <c r="Q610">
        <v>0.06</v>
      </c>
      <c r="R610">
        <v>0</v>
      </c>
      <c r="S610">
        <v>79.58</v>
      </c>
      <c r="T610">
        <f>0.5*'Worksheet1. Green Scenario EF'!U1383+0.5*'Worksheet1. Green Scenario EF'!U227</f>
        <v>0.23625000000000002</v>
      </c>
      <c r="U610">
        <f>0.5*'Worksheet1. Green Scenario EF'!V1383+0.5*'Worksheet1. Green Scenario EF'!V227</f>
        <v>0</v>
      </c>
      <c r="V610">
        <f>0.5*'Worksheet1. Green Scenario EF'!W1383+0.5*'Worksheet1. Green Scenario EF'!W227</f>
        <v>0.65249999999999997</v>
      </c>
      <c r="W610">
        <f>0.5*'Worksheet1. Green Scenario EF'!X1383+0.5*'Worksheet1. Green Scenario EF'!X227</f>
        <v>0</v>
      </c>
      <c r="X610">
        <f>0.5*'Worksheet1. Green Scenario EF'!Y1383+0.5*'Worksheet1. Green Scenario EF'!Y227</f>
        <v>0.34875</v>
      </c>
      <c r="Y610">
        <f>0.5*'Worksheet1. Green Scenario EF'!Z1383+0.5*'Worksheet1. Green Scenario EF'!Z227</f>
        <v>0</v>
      </c>
      <c r="Z610">
        <f>0.5*'Worksheet1. Green Scenario EF'!AA1383+0.5*'Worksheet1. Green Scenario EF'!AA227</f>
        <v>2.0249999999999997E-2</v>
      </c>
      <c r="AA610">
        <f>'Worksheet1. Green Scenario EF'!AB227*1+0*'Worksheet1. Green Scenario EF'!AB612</f>
        <v>0</v>
      </c>
      <c r="AB610" t="s">
        <v>36</v>
      </c>
      <c r="AC610" t="s">
        <v>36</v>
      </c>
      <c r="AD610" t="s">
        <v>36</v>
      </c>
      <c r="AE610" t="s">
        <v>36</v>
      </c>
      <c r="AF610" t="s">
        <v>36</v>
      </c>
      <c r="AG610" t="s">
        <v>36</v>
      </c>
    </row>
    <row r="611" spans="1:33" x14ac:dyDescent="0.25">
      <c r="A611" t="s">
        <v>34</v>
      </c>
      <c r="B611">
        <v>4</v>
      </c>
      <c r="C611">
        <v>15</v>
      </c>
      <c r="D611">
        <v>2</v>
      </c>
      <c r="E611" t="s">
        <v>38</v>
      </c>
      <c r="F611">
        <v>3</v>
      </c>
      <c r="G611">
        <v>2038</v>
      </c>
      <c r="H611">
        <v>49</v>
      </c>
      <c r="I611">
        <v>0.76900000000000002</v>
      </c>
      <c r="J611">
        <v>8.3499999999999997E-5</v>
      </c>
      <c r="K611">
        <v>19.8</v>
      </c>
      <c r="L611">
        <v>9.4399999999999996E-4</v>
      </c>
      <c r="M611">
        <v>0.32900000000000001</v>
      </c>
      <c r="N611">
        <v>0</v>
      </c>
      <c r="O611" s="1">
        <v>5.3109433962264096E-3</v>
      </c>
      <c r="P611">
        <v>0</v>
      </c>
      <c r="Q611">
        <v>0.06</v>
      </c>
      <c r="R611">
        <v>0</v>
      </c>
      <c r="S611">
        <v>79.58</v>
      </c>
      <c r="T611">
        <f>0.5*'Worksheet1. Green Scenario EF'!U1384+0.5*'Worksheet1. Green Scenario EF'!U228</f>
        <v>0.23625000000000002</v>
      </c>
      <c r="U611">
        <f>0.5*'Worksheet1. Green Scenario EF'!V1384+0.5*'Worksheet1. Green Scenario EF'!V228</f>
        <v>0</v>
      </c>
      <c r="V611">
        <f>0.5*'Worksheet1. Green Scenario EF'!W1384+0.5*'Worksheet1. Green Scenario EF'!W228</f>
        <v>0.65249999999999997</v>
      </c>
      <c r="W611">
        <f>0.5*'Worksheet1. Green Scenario EF'!X1384+0.5*'Worksheet1. Green Scenario EF'!X228</f>
        <v>0</v>
      </c>
      <c r="X611">
        <f>0.5*'Worksheet1. Green Scenario EF'!Y1384+0.5*'Worksheet1. Green Scenario EF'!Y228</f>
        <v>0.34875</v>
      </c>
      <c r="Y611">
        <f>0.5*'Worksheet1. Green Scenario EF'!Z1384+0.5*'Worksheet1. Green Scenario EF'!Z228</f>
        <v>0</v>
      </c>
      <c r="Z611">
        <f>0.5*'Worksheet1. Green Scenario EF'!AA1384+0.5*'Worksheet1. Green Scenario EF'!AA228</f>
        <v>2.0249999999999997E-2</v>
      </c>
      <c r="AA611">
        <f>'Worksheet1. Green Scenario EF'!AB228*1+0*'Worksheet1. Green Scenario EF'!AB613</f>
        <v>0</v>
      </c>
      <c r="AB611" t="s">
        <v>36</v>
      </c>
      <c r="AC611" t="s">
        <v>36</v>
      </c>
      <c r="AD611" t="s">
        <v>36</v>
      </c>
      <c r="AE611" t="s">
        <v>36</v>
      </c>
      <c r="AF611" t="s">
        <v>36</v>
      </c>
      <c r="AG611" t="s">
        <v>36</v>
      </c>
    </row>
    <row r="612" spans="1:33" x14ac:dyDescent="0.25">
      <c r="A612" t="s">
        <v>34</v>
      </c>
      <c r="B612">
        <v>4</v>
      </c>
      <c r="C612">
        <v>15</v>
      </c>
      <c r="D612">
        <v>2</v>
      </c>
      <c r="E612" t="s">
        <v>38</v>
      </c>
      <c r="F612">
        <v>3</v>
      </c>
      <c r="G612">
        <v>2039</v>
      </c>
      <c r="H612">
        <v>50</v>
      </c>
      <c r="I612">
        <v>0.76900000000000002</v>
      </c>
      <c r="J612">
        <v>8.3499999999999997E-5</v>
      </c>
      <c r="K612">
        <v>19.8</v>
      </c>
      <c r="L612">
        <v>9.4399999999999996E-4</v>
      </c>
      <c r="M612">
        <v>0.32900000000000001</v>
      </c>
      <c r="N612">
        <v>0</v>
      </c>
      <c r="O612" s="1">
        <v>5.3109433962264096E-3</v>
      </c>
      <c r="P612">
        <v>0</v>
      </c>
      <c r="Q612">
        <v>0.06</v>
      </c>
      <c r="R612">
        <v>0</v>
      </c>
      <c r="S612">
        <v>79.58</v>
      </c>
      <c r="T612">
        <f>0.5*'Worksheet1. Green Scenario EF'!U1385+0.5*'Worksheet1. Green Scenario EF'!U229</f>
        <v>0.23625000000000002</v>
      </c>
      <c r="U612">
        <f>0.5*'Worksheet1. Green Scenario EF'!V1385+0.5*'Worksheet1. Green Scenario EF'!V229</f>
        <v>0</v>
      </c>
      <c r="V612">
        <f>0.5*'Worksheet1. Green Scenario EF'!W1385+0.5*'Worksheet1. Green Scenario EF'!W229</f>
        <v>0.65249999999999997</v>
      </c>
      <c r="W612">
        <f>0.5*'Worksheet1. Green Scenario EF'!X1385+0.5*'Worksheet1. Green Scenario EF'!X229</f>
        <v>0</v>
      </c>
      <c r="X612">
        <f>0.5*'Worksheet1. Green Scenario EF'!Y1385+0.5*'Worksheet1. Green Scenario EF'!Y229</f>
        <v>0.34875</v>
      </c>
      <c r="Y612">
        <f>0.5*'Worksheet1. Green Scenario EF'!Z1385+0.5*'Worksheet1. Green Scenario EF'!Z229</f>
        <v>0</v>
      </c>
      <c r="Z612">
        <f>0.5*'Worksheet1. Green Scenario EF'!AA1385+0.5*'Worksheet1. Green Scenario EF'!AA229</f>
        <v>2.0249999999999997E-2</v>
      </c>
      <c r="AA612">
        <f>'Worksheet1. Green Scenario EF'!AB229*1+0*'Worksheet1. Green Scenario EF'!AB614</f>
        <v>0</v>
      </c>
      <c r="AB612" t="s">
        <v>36</v>
      </c>
      <c r="AC612" t="s">
        <v>36</v>
      </c>
      <c r="AD612" t="s">
        <v>36</v>
      </c>
      <c r="AE612" t="s">
        <v>36</v>
      </c>
      <c r="AF612" t="s">
        <v>36</v>
      </c>
      <c r="AG612" t="s">
        <v>36</v>
      </c>
    </row>
    <row r="613" spans="1:33" x14ac:dyDescent="0.25">
      <c r="A613" t="s">
        <v>34</v>
      </c>
      <c r="B613">
        <v>4</v>
      </c>
      <c r="C613">
        <v>15</v>
      </c>
      <c r="D613">
        <v>2</v>
      </c>
      <c r="E613" t="s">
        <v>38</v>
      </c>
      <c r="F613">
        <v>3</v>
      </c>
      <c r="G613">
        <v>2040</v>
      </c>
      <c r="H613">
        <v>51</v>
      </c>
      <c r="I613">
        <v>0.76900000000000002</v>
      </c>
      <c r="J613">
        <v>8.3499999999999997E-5</v>
      </c>
      <c r="K613">
        <v>19.8</v>
      </c>
      <c r="L613">
        <v>9.4399999999999996E-4</v>
      </c>
      <c r="M613">
        <v>0.32900000000000001</v>
      </c>
      <c r="N613">
        <v>0</v>
      </c>
      <c r="O613" s="1">
        <v>5.3109433962264096E-3</v>
      </c>
      <c r="P613">
        <v>0</v>
      </c>
      <c r="Q613">
        <v>0.06</v>
      </c>
      <c r="R613">
        <v>0</v>
      </c>
      <c r="S613">
        <v>79.58</v>
      </c>
      <c r="T613">
        <f>0.5*'Worksheet1. Green Scenario EF'!U1386+0.5*'Worksheet1. Green Scenario EF'!U230</f>
        <v>0.23625000000000002</v>
      </c>
      <c r="U613">
        <f>0.5*'Worksheet1. Green Scenario EF'!V1386+0.5*'Worksheet1. Green Scenario EF'!V230</f>
        <v>0</v>
      </c>
      <c r="V613">
        <f>0.5*'Worksheet1. Green Scenario EF'!W1386+0.5*'Worksheet1. Green Scenario EF'!W230</f>
        <v>0.65249999999999997</v>
      </c>
      <c r="W613">
        <f>0.5*'Worksheet1. Green Scenario EF'!X1386+0.5*'Worksheet1. Green Scenario EF'!X230</f>
        <v>0</v>
      </c>
      <c r="X613">
        <f>0.5*'Worksheet1. Green Scenario EF'!Y1386+0.5*'Worksheet1. Green Scenario EF'!Y230</f>
        <v>0.34875</v>
      </c>
      <c r="Y613">
        <f>0.5*'Worksheet1. Green Scenario EF'!Z1386+0.5*'Worksheet1. Green Scenario EF'!Z230</f>
        <v>0</v>
      </c>
      <c r="Z613">
        <f>0.5*'Worksheet1. Green Scenario EF'!AA1386+0.5*'Worksheet1. Green Scenario EF'!AA230</f>
        <v>2.0249999999999997E-2</v>
      </c>
      <c r="AA613">
        <f>'Worksheet1. Green Scenario EF'!AB230*1+0*'Worksheet1. Green Scenario EF'!AB615</f>
        <v>0</v>
      </c>
      <c r="AB613" t="s">
        <v>36</v>
      </c>
      <c r="AC613" t="s">
        <v>36</v>
      </c>
      <c r="AD613" t="s">
        <v>36</v>
      </c>
      <c r="AE613" t="s">
        <v>36</v>
      </c>
      <c r="AF613" t="s">
        <v>36</v>
      </c>
      <c r="AG613" t="s">
        <v>36</v>
      </c>
    </row>
    <row r="614" spans="1:33" x14ac:dyDescent="0.25">
      <c r="A614" t="s">
        <v>34</v>
      </c>
      <c r="B614">
        <v>4</v>
      </c>
      <c r="C614">
        <v>25</v>
      </c>
      <c r="D614">
        <v>3</v>
      </c>
      <c r="E614" t="s">
        <v>38</v>
      </c>
      <c r="F614">
        <v>3</v>
      </c>
      <c r="G614">
        <v>1990</v>
      </c>
      <c r="H614">
        <v>1</v>
      </c>
      <c r="I614">
        <v>3.59</v>
      </c>
      <c r="J614">
        <v>7.2899999999999997E-5</v>
      </c>
      <c r="K614">
        <v>39.1</v>
      </c>
      <c r="L614">
        <v>6.3900000000000003E-4</v>
      </c>
      <c r="M614">
        <v>0.49</v>
      </c>
      <c r="N614">
        <v>0</v>
      </c>
      <c r="O614" s="1">
        <v>7.7893836477987394E-2</v>
      </c>
      <c r="P614">
        <v>0</v>
      </c>
      <c r="Q614">
        <v>0.06</v>
      </c>
      <c r="R614">
        <v>0</v>
      </c>
      <c r="S614">
        <v>79.58</v>
      </c>
      <c r="T614">
        <v>3.23</v>
      </c>
      <c r="U614">
        <v>0</v>
      </c>
      <c r="V614">
        <v>12.57</v>
      </c>
      <c r="W614">
        <v>0</v>
      </c>
      <c r="X614">
        <v>6.77</v>
      </c>
      <c r="Y614">
        <v>0</v>
      </c>
      <c r="Z614">
        <v>1.07</v>
      </c>
      <c r="AA614">
        <v>0</v>
      </c>
      <c r="AB614" t="s">
        <v>36</v>
      </c>
      <c r="AC614" t="s">
        <v>36</v>
      </c>
      <c r="AD614" t="s">
        <v>36</v>
      </c>
      <c r="AE614" t="s">
        <v>36</v>
      </c>
      <c r="AF614" t="s">
        <v>36</v>
      </c>
      <c r="AG614" t="s">
        <v>36</v>
      </c>
    </row>
    <row r="615" spans="1:33" x14ac:dyDescent="0.25">
      <c r="A615" t="s">
        <v>34</v>
      </c>
      <c r="B615">
        <v>4</v>
      </c>
      <c r="C615">
        <v>25</v>
      </c>
      <c r="D615">
        <v>3</v>
      </c>
      <c r="E615" t="s">
        <v>38</v>
      </c>
      <c r="F615">
        <v>3</v>
      </c>
      <c r="G615">
        <v>1991</v>
      </c>
      <c r="H615">
        <v>2</v>
      </c>
      <c r="I615">
        <v>3.59</v>
      </c>
      <c r="J615">
        <v>7.2899999999999997E-5</v>
      </c>
      <c r="K615">
        <v>39.1</v>
      </c>
      <c r="L615">
        <v>6.3900000000000003E-4</v>
      </c>
      <c r="M615">
        <v>0.49</v>
      </c>
      <c r="N615">
        <v>0</v>
      </c>
      <c r="O615" s="1">
        <v>5.3463496855345898E-2</v>
      </c>
      <c r="P615">
        <v>0</v>
      </c>
      <c r="Q615">
        <v>0.06</v>
      </c>
      <c r="R615">
        <v>0</v>
      </c>
      <c r="S615">
        <v>79.58</v>
      </c>
      <c r="T615">
        <v>3.23</v>
      </c>
      <c r="U615">
        <v>0</v>
      </c>
      <c r="V615">
        <v>12.57</v>
      </c>
      <c r="W615">
        <v>0</v>
      </c>
      <c r="X615">
        <v>6.77</v>
      </c>
      <c r="Y615">
        <v>0</v>
      </c>
      <c r="Z615">
        <v>1.07</v>
      </c>
      <c r="AA615">
        <v>0</v>
      </c>
      <c r="AB615" t="s">
        <v>36</v>
      </c>
      <c r="AC615" t="s">
        <v>36</v>
      </c>
      <c r="AD615" t="s">
        <v>36</v>
      </c>
      <c r="AE615" t="s">
        <v>36</v>
      </c>
      <c r="AF615" t="s">
        <v>36</v>
      </c>
      <c r="AG615" t="s">
        <v>36</v>
      </c>
    </row>
    <row r="616" spans="1:33" x14ac:dyDescent="0.25">
      <c r="A616" t="s">
        <v>34</v>
      </c>
      <c r="B616">
        <v>4</v>
      </c>
      <c r="C616">
        <v>25</v>
      </c>
      <c r="D616">
        <v>3</v>
      </c>
      <c r="E616" t="s">
        <v>38</v>
      </c>
      <c r="F616">
        <v>3</v>
      </c>
      <c r="G616">
        <v>1992</v>
      </c>
      <c r="H616">
        <v>3</v>
      </c>
      <c r="I616">
        <v>3.59</v>
      </c>
      <c r="J616">
        <v>7.2899999999999997E-5</v>
      </c>
      <c r="K616">
        <v>39.1</v>
      </c>
      <c r="L616">
        <v>6.3900000000000003E-4</v>
      </c>
      <c r="M616">
        <v>0.49</v>
      </c>
      <c r="N616">
        <v>0</v>
      </c>
      <c r="O616" s="1">
        <v>5.3463496855345898E-2</v>
      </c>
      <c r="P616">
        <v>0</v>
      </c>
      <c r="Q616">
        <v>0.06</v>
      </c>
      <c r="R616">
        <v>0</v>
      </c>
      <c r="S616">
        <v>79.58</v>
      </c>
      <c r="T616">
        <v>3.23</v>
      </c>
      <c r="U616">
        <v>0</v>
      </c>
      <c r="V616">
        <v>12.57</v>
      </c>
      <c r="W616">
        <v>0</v>
      </c>
      <c r="X616">
        <v>6.77</v>
      </c>
      <c r="Y616">
        <v>0</v>
      </c>
      <c r="Z616">
        <v>1.07</v>
      </c>
      <c r="AA616">
        <v>0</v>
      </c>
      <c r="AB616" t="s">
        <v>36</v>
      </c>
      <c r="AC616" t="s">
        <v>36</v>
      </c>
      <c r="AD616" t="s">
        <v>36</v>
      </c>
      <c r="AE616" t="s">
        <v>36</v>
      </c>
      <c r="AF616" t="s">
        <v>36</v>
      </c>
      <c r="AG616" t="s">
        <v>36</v>
      </c>
    </row>
    <row r="617" spans="1:33" x14ac:dyDescent="0.25">
      <c r="A617" t="s">
        <v>34</v>
      </c>
      <c r="B617">
        <v>4</v>
      </c>
      <c r="C617">
        <v>25</v>
      </c>
      <c r="D617">
        <v>3</v>
      </c>
      <c r="E617" t="s">
        <v>38</v>
      </c>
      <c r="F617">
        <v>3</v>
      </c>
      <c r="G617">
        <v>1993</v>
      </c>
      <c r="H617">
        <v>4</v>
      </c>
      <c r="I617">
        <v>3.59</v>
      </c>
      <c r="J617">
        <v>7.2899999999999997E-5</v>
      </c>
      <c r="K617">
        <v>39.1</v>
      </c>
      <c r="L617">
        <v>6.3900000000000003E-4</v>
      </c>
      <c r="M617">
        <v>0.49</v>
      </c>
      <c r="N617">
        <v>0</v>
      </c>
      <c r="O617" s="1">
        <v>5.3463496855345898E-2</v>
      </c>
      <c r="P617">
        <v>0</v>
      </c>
      <c r="Q617">
        <v>0.06</v>
      </c>
      <c r="R617">
        <v>0</v>
      </c>
      <c r="S617">
        <v>79.58</v>
      </c>
      <c r="T617">
        <v>3.23</v>
      </c>
      <c r="U617">
        <v>0</v>
      </c>
      <c r="V617">
        <v>12.57</v>
      </c>
      <c r="W617">
        <v>0</v>
      </c>
      <c r="X617">
        <v>6.77</v>
      </c>
      <c r="Y617">
        <v>0</v>
      </c>
      <c r="Z617">
        <v>1.07</v>
      </c>
      <c r="AA617">
        <v>0</v>
      </c>
      <c r="AB617" t="s">
        <v>36</v>
      </c>
      <c r="AC617" t="s">
        <v>36</v>
      </c>
      <c r="AD617" t="s">
        <v>36</v>
      </c>
      <c r="AE617" t="s">
        <v>36</v>
      </c>
      <c r="AF617" t="s">
        <v>36</v>
      </c>
      <c r="AG617" t="s">
        <v>36</v>
      </c>
    </row>
    <row r="618" spans="1:33" x14ac:dyDescent="0.25">
      <c r="A618" t="s">
        <v>34</v>
      </c>
      <c r="B618">
        <v>4</v>
      </c>
      <c r="C618">
        <v>25</v>
      </c>
      <c r="D618">
        <v>3</v>
      </c>
      <c r="E618" t="s">
        <v>38</v>
      </c>
      <c r="F618">
        <v>3</v>
      </c>
      <c r="G618">
        <v>1994</v>
      </c>
      <c r="H618">
        <v>5</v>
      </c>
      <c r="I618">
        <v>3.59</v>
      </c>
      <c r="J618">
        <v>7.2899999999999997E-5</v>
      </c>
      <c r="K618">
        <v>39.1</v>
      </c>
      <c r="L618">
        <v>6.3900000000000003E-4</v>
      </c>
      <c r="M618">
        <v>0.49</v>
      </c>
      <c r="N618">
        <v>0</v>
      </c>
      <c r="O618" s="1">
        <v>5.3463496855345898E-2</v>
      </c>
      <c r="P618">
        <v>0</v>
      </c>
      <c r="Q618">
        <v>0.06</v>
      </c>
      <c r="R618">
        <v>0</v>
      </c>
      <c r="S618">
        <v>79.58</v>
      </c>
      <c r="T618">
        <v>3.23</v>
      </c>
      <c r="U618">
        <v>0</v>
      </c>
      <c r="V618">
        <v>12.57</v>
      </c>
      <c r="W618">
        <v>0</v>
      </c>
      <c r="X618">
        <v>6.77</v>
      </c>
      <c r="Y618">
        <v>0</v>
      </c>
      <c r="Z618">
        <v>1.07</v>
      </c>
      <c r="AA618">
        <v>0</v>
      </c>
      <c r="AB618" t="s">
        <v>36</v>
      </c>
      <c r="AC618" t="s">
        <v>36</v>
      </c>
      <c r="AD618" t="s">
        <v>36</v>
      </c>
      <c r="AE618" t="s">
        <v>36</v>
      </c>
      <c r="AF618" t="s">
        <v>36</v>
      </c>
      <c r="AG618" t="s">
        <v>36</v>
      </c>
    </row>
    <row r="619" spans="1:33" x14ac:dyDescent="0.25">
      <c r="A619" t="s">
        <v>34</v>
      </c>
      <c r="B619">
        <v>4</v>
      </c>
      <c r="C619">
        <v>25</v>
      </c>
      <c r="D619">
        <v>3</v>
      </c>
      <c r="E619" t="s">
        <v>38</v>
      </c>
      <c r="F619">
        <v>3</v>
      </c>
      <c r="G619">
        <v>1995</v>
      </c>
      <c r="H619">
        <v>6</v>
      </c>
      <c r="I619">
        <v>3.59</v>
      </c>
      <c r="J619">
        <v>7.2899999999999997E-5</v>
      </c>
      <c r="K619">
        <v>39.1</v>
      </c>
      <c r="L619">
        <v>6.3900000000000003E-4</v>
      </c>
      <c r="M619">
        <v>0.49</v>
      </c>
      <c r="N619">
        <v>0</v>
      </c>
      <c r="O619" s="1">
        <v>5.3463496855345898E-2</v>
      </c>
      <c r="P619">
        <v>0</v>
      </c>
      <c r="Q619">
        <v>0.06</v>
      </c>
      <c r="R619">
        <v>0</v>
      </c>
      <c r="S619">
        <v>79.58</v>
      </c>
      <c r="T619">
        <v>3.23</v>
      </c>
      <c r="U619">
        <v>0</v>
      </c>
      <c r="V619">
        <v>12.57</v>
      </c>
      <c r="W619">
        <v>0</v>
      </c>
      <c r="X619">
        <v>6.77</v>
      </c>
      <c r="Y619">
        <v>0</v>
      </c>
      <c r="Z619">
        <v>1.07</v>
      </c>
      <c r="AA619">
        <v>0</v>
      </c>
      <c r="AB619" t="s">
        <v>36</v>
      </c>
      <c r="AC619" t="s">
        <v>36</v>
      </c>
      <c r="AD619" t="s">
        <v>36</v>
      </c>
      <c r="AE619" t="s">
        <v>36</v>
      </c>
      <c r="AF619" t="s">
        <v>36</v>
      </c>
      <c r="AG619" t="s">
        <v>36</v>
      </c>
    </row>
    <row r="620" spans="1:33" x14ac:dyDescent="0.25">
      <c r="A620" t="s">
        <v>34</v>
      </c>
      <c r="B620">
        <v>4</v>
      </c>
      <c r="C620">
        <v>25</v>
      </c>
      <c r="D620">
        <v>3</v>
      </c>
      <c r="E620" t="s">
        <v>38</v>
      </c>
      <c r="F620">
        <v>3</v>
      </c>
      <c r="G620">
        <v>1996</v>
      </c>
      <c r="H620">
        <v>7</v>
      </c>
      <c r="I620">
        <v>3.59</v>
      </c>
      <c r="J620">
        <v>7.2899999999999997E-5</v>
      </c>
      <c r="K620">
        <v>39.1</v>
      </c>
      <c r="L620">
        <v>6.3900000000000003E-4</v>
      </c>
      <c r="M620">
        <v>0.49</v>
      </c>
      <c r="N620">
        <v>0</v>
      </c>
      <c r="O620" s="1">
        <v>7.0812578616352203E-3</v>
      </c>
      <c r="P620">
        <v>0</v>
      </c>
      <c r="Q620">
        <v>0.06</v>
      </c>
      <c r="R620">
        <v>0</v>
      </c>
      <c r="S620">
        <v>79.58</v>
      </c>
      <c r="T620">
        <v>3.23</v>
      </c>
      <c r="U620">
        <v>0</v>
      </c>
      <c r="V620">
        <v>12.57</v>
      </c>
      <c r="W620">
        <v>0</v>
      </c>
      <c r="X620">
        <v>6.77</v>
      </c>
      <c r="Y620">
        <v>0</v>
      </c>
      <c r="Z620">
        <v>1.07</v>
      </c>
      <c r="AA620">
        <v>0</v>
      </c>
      <c r="AB620" t="s">
        <v>36</v>
      </c>
      <c r="AC620" t="s">
        <v>36</v>
      </c>
      <c r="AD620" t="s">
        <v>36</v>
      </c>
      <c r="AE620" t="s">
        <v>36</v>
      </c>
      <c r="AF620" t="s">
        <v>36</v>
      </c>
      <c r="AG620" t="s">
        <v>36</v>
      </c>
    </row>
    <row r="621" spans="1:33" x14ac:dyDescent="0.25">
      <c r="A621" t="s">
        <v>34</v>
      </c>
      <c r="B621">
        <v>4</v>
      </c>
      <c r="C621">
        <v>25</v>
      </c>
      <c r="D621">
        <v>3</v>
      </c>
      <c r="E621" t="s">
        <v>38</v>
      </c>
      <c r="F621">
        <v>3</v>
      </c>
      <c r="G621">
        <v>1997</v>
      </c>
      <c r="H621">
        <v>8</v>
      </c>
      <c r="I621">
        <v>3.59</v>
      </c>
      <c r="J621">
        <v>7.2899999999999997E-5</v>
      </c>
      <c r="K621">
        <v>39.1</v>
      </c>
      <c r="L621">
        <v>6.3900000000000003E-4</v>
      </c>
      <c r="M621">
        <v>0.49</v>
      </c>
      <c r="N621">
        <v>0</v>
      </c>
      <c r="O621" s="1">
        <v>5.3109433962264096E-3</v>
      </c>
      <c r="P621">
        <v>0</v>
      </c>
      <c r="Q621">
        <v>0.06</v>
      </c>
      <c r="R621">
        <v>0</v>
      </c>
      <c r="S621">
        <v>79.58</v>
      </c>
      <c r="T621">
        <v>3.23</v>
      </c>
      <c r="U621">
        <v>0</v>
      </c>
      <c r="V621">
        <v>12.57</v>
      </c>
      <c r="W621">
        <v>0</v>
      </c>
      <c r="X621">
        <v>6.77</v>
      </c>
      <c r="Y621">
        <v>0</v>
      </c>
      <c r="Z621">
        <v>1.07</v>
      </c>
      <c r="AA621">
        <v>0</v>
      </c>
      <c r="AB621" t="s">
        <v>36</v>
      </c>
      <c r="AC621" t="s">
        <v>36</v>
      </c>
      <c r="AD621" t="s">
        <v>36</v>
      </c>
      <c r="AE621" t="s">
        <v>36</v>
      </c>
      <c r="AF621" t="s">
        <v>36</v>
      </c>
      <c r="AG621" t="s">
        <v>36</v>
      </c>
    </row>
    <row r="622" spans="1:33" x14ac:dyDescent="0.25">
      <c r="A622" t="s">
        <v>34</v>
      </c>
      <c r="B622">
        <v>4</v>
      </c>
      <c r="C622">
        <v>25</v>
      </c>
      <c r="D622">
        <v>3</v>
      </c>
      <c r="E622" t="s">
        <v>38</v>
      </c>
      <c r="F622">
        <v>3</v>
      </c>
      <c r="G622">
        <v>1998</v>
      </c>
      <c r="H622">
        <v>9</v>
      </c>
      <c r="I622">
        <v>0.625</v>
      </c>
      <c r="J622">
        <v>8.3499999999999997E-5</v>
      </c>
      <c r="K622">
        <v>19.8</v>
      </c>
      <c r="L622">
        <v>9.4399999999999996E-4</v>
      </c>
      <c r="M622">
        <v>0.35599999999999998</v>
      </c>
      <c r="N622">
        <v>0</v>
      </c>
      <c r="O622" s="1">
        <v>5.3109433962264096E-3</v>
      </c>
      <c r="P622">
        <v>0</v>
      </c>
      <c r="Q622">
        <v>0.06</v>
      </c>
      <c r="R622">
        <v>0</v>
      </c>
      <c r="S622">
        <v>79.58</v>
      </c>
      <c r="T622">
        <v>3.23</v>
      </c>
      <c r="U622">
        <v>0</v>
      </c>
      <c r="V622">
        <v>12.57</v>
      </c>
      <c r="W622">
        <v>0</v>
      </c>
      <c r="X622">
        <v>6.77</v>
      </c>
      <c r="Y622">
        <v>0</v>
      </c>
      <c r="Z622">
        <v>1.07</v>
      </c>
      <c r="AA622">
        <v>0</v>
      </c>
      <c r="AB622" t="s">
        <v>36</v>
      </c>
      <c r="AC622" t="s">
        <v>36</v>
      </c>
      <c r="AD622" t="s">
        <v>36</v>
      </c>
      <c r="AE622" t="s">
        <v>36</v>
      </c>
      <c r="AF622" t="s">
        <v>36</v>
      </c>
      <c r="AG622" t="s">
        <v>36</v>
      </c>
    </row>
    <row r="623" spans="1:33" x14ac:dyDescent="0.25">
      <c r="A623" t="s">
        <v>34</v>
      </c>
      <c r="B623">
        <v>4</v>
      </c>
      <c r="C623">
        <v>25</v>
      </c>
      <c r="D623">
        <v>3</v>
      </c>
      <c r="E623" t="s">
        <v>38</v>
      </c>
      <c r="F623">
        <v>3</v>
      </c>
      <c r="G623">
        <v>1999</v>
      </c>
      <c r="H623">
        <v>10</v>
      </c>
      <c r="I623">
        <v>0.625</v>
      </c>
      <c r="J623">
        <v>8.3499999999999997E-5</v>
      </c>
      <c r="K623">
        <v>19.8</v>
      </c>
      <c r="L623">
        <v>9.4399999999999996E-4</v>
      </c>
      <c r="M623">
        <v>0.35599999999999998</v>
      </c>
      <c r="N623">
        <v>0</v>
      </c>
      <c r="O623" s="1">
        <v>5.3109433962264096E-3</v>
      </c>
      <c r="P623">
        <v>0</v>
      </c>
      <c r="Q623">
        <v>0.06</v>
      </c>
      <c r="R623">
        <v>0</v>
      </c>
      <c r="S623">
        <v>79.58</v>
      </c>
      <c r="T623">
        <v>3.23</v>
      </c>
      <c r="U623">
        <v>0</v>
      </c>
      <c r="V623">
        <v>12.57</v>
      </c>
      <c r="W623">
        <v>0</v>
      </c>
      <c r="X623">
        <v>6.77</v>
      </c>
      <c r="Y623">
        <v>0</v>
      </c>
      <c r="Z623">
        <v>1.07</v>
      </c>
      <c r="AA623">
        <v>0</v>
      </c>
      <c r="AB623" t="s">
        <v>36</v>
      </c>
      <c r="AC623" t="s">
        <v>36</v>
      </c>
      <c r="AD623" t="s">
        <v>36</v>
      </c>
      <c r="AE623" t="s">
        <v>36</v>
      </c>
      <c r="AF623" t="s">
        <v>36</v>
      </c>
      <c r="AG623" t="s">
        <v>36</v>
      </c>
    </row>
    <row r="624" spans="1:33" x14ac:dyDescent="0.25">
      <c r="A624" t="s">
        <v>34</v>
      </c>
      <c r="B624">
        <v>4</v>
      </c>
      <c r="C624">
        <v>25</v>
      </c>
      <c r="D624">
        <v>3</v>
      </c>
      <c r="E624" t="s">
        <v>38</v>
      </c>
      <c r="F624">
        <v>3</v>
      </c>
      <c r="G624">
        <v>2000</v>
      </c>
      <c r="H624">
        <v>11</v>
      </c>
      <c r="I624">
        <v>0.625</v>
      </c>
      <c r="J624">
        <v>8.3499999999999997E-5</v>
      </c>
      <c r="K624">
        <v>19.8</v>
      </c>
      <c r="L624">
        <v>9.4399999999999996E-4</v>
      </c>
      <c r="M624">
        <v>0.35599999999999998</v>
      </c>
      <c r="N624">
        <v>0</v>
      </c>
      <c r="O624" s="1">
        <v>5.3109433962264096E-3</v>
      </c>
      <c r="P624">
        <v>0</v>
      </c>
      <c r="Q624">
        <v>0.06</v>
      </c>
      <c r="R624">
        <v>0</v>
      </c>
      <c r="S624">
        <v>79.58</v>
      </c>
      <c r="T624">
        <v>3.23</v>
      </c>
      <c r="U624">
        <v>0</v>
      </c>
      <c r="V624">
        <v>12.57</v>
      </c>
      <c r="W624">
        <v>0</v>
      </c>
      <c r="X624">
        <v>6.77</v>
      </c>
      <c r="Y624">
        <v>0</v>
      </c>
      <c r="Z624">
        <v>1.07</v>
      </c>
      <c r="AA624">
        <v>0</v>
      </c>
      <c r="AB624" t="s">
        <v>36</v>
      </c>
      <c r="AC624" t="s">
        <v>36</v>
      </c>
      <c r="AD624" t="s">
        <v>36</v>
      </c>
      <c r="AE624" t="s">
        <v>36</v>
      </c>
      <c r="AF624" t="s">
        <v>36</v>
      </c>
      <c r="AG624" t="s">
        <v>36</v>
      </c>
    </row>
    <row r="625" spans="1:33" x14ac:dyDescent="0.25">
      <c r="A625" t="s">
        <v>34</v>
      </c>
      <c r="B625">
        <v>4</v>
      </c>
      <c r="C625">
        <v>25</v>
      </c>
      <c r="D625">
        <v>3</v>
      </c>
      <c r="E625" t="s">
        <v>38</v>
      </c>
      <c r="F625">
        <v>3</v>
      </c>
      <c r="G625">
        <v>2001</v>
      </c>
      <c r="H625">
        <v>12</v>
      </c>
      <c r="I625">
        <v>0.625</v>
      </c>
      <c r="J625">
        <v>8.3499999999999997E-5</v>
      </c>
      <c r="K625">
        <v>19.8</v>
      </c>
      <c r="L625">
        <v>9.4399999999999996E-4</v>
      </c>
      <c r="M625">
        <v>0.35599999999999998</v>
      </c>
      <c r="N625">
        <v>0</v>
      </c>
      <c r="O625" s="1">
        <v>5.3109433962264096E-3</v>
      </c>
      <c r="P625">
        <v>0</v>
      </c>
      <c r="Q625">
        <v>0.06</v>
      </c>
      <c r="R625">
        <v>0</v>
      </c>
      <c r="S625">
        <v>79.58</v>
      </c>
      <c r="T625">
        <v>3.23</v>
      </c>
      <c r="U625">
        <v>0</v>
      </c>
      <c r="V625">
        <v>12.57</v>
      </c>
      <c r="W625">
        <v>0</v>
      </c>
      <c r="X625">
        <v>6.77</v>
      </c>
      <c r="Y625">
        <v>0</v>
      </c>
      <c r="Z625">
        <v>1.07</v>
      </c>
      <c r="AA625">
        <v>0</v>
      </c>
      <c r="AB625" t="s">
        <v>36</v>
      </c>
      <c r="AC625" t="s">
        <v>36</v>
      </c>
      <c r="AD625" t="s">
        <v>36</v>
      </c>
      <c r="AE625" t="s">
        <v>36</v>
      </c>
      <c r="AF625" t="s">
        <v>36</v>
      </c>
      <c r="AG625" t="s">
        <v>36</v>
      </c>
    </row>
    <row r="626" spans="1:33" x14ac:dyDescent="0.25">
      <c r="A626" t="s">
        <v>34</v>
      </c>
      <c r="B626">
        <v>4</v>
      </c>
      <c r="C626">
        <v>25</v>
      </c>
      <c r="D626">
        <v>3</v>
      </c>
      <c r="E626" t="s">
        <v>38</v>
      </c>
      <c r="F626">
        <v>3</v>
      </c>
      <c r="G626">
        <v>2002</v>
      </c>
      <c r="H626">
        <v>13</v>
      </c>
      <c r="I626">
        <v>0.625</v>
      </c>
      <c r="J626">
        <v>8.3499999999999997E-5</v>
      </c>
      <c r="K626">
        <v>19.8</v>
      </c>
      <c r="L626">
        <v>9.4399999999999996E-4</v>
      </c>
      <c r="M626">
        <v>0.35599999999999998</v>
      </c>
      <c r="N626">
        <v>0</v>
      </c>
      <c r="O626" s="1">
        <v>5.3109433962264096E-3</v>
      </c>
      <c r="P626">
        <v>0</v>
      </c>
      <c r="Q626">
        <v>0.06</v>
      </c>
      <c r="R626">
        <v>0</v>
      </c>
      <c r="S626">
        <v>79.58</v>
      </c>
      <c r="T626">
        <v>3.23</v>
      </c>
      <c r="U626">
        <v>0</v>
      </c>
      <c r="V626">
        <v>12.57</v>
      </c>
      <c r="W626">
        <v>0</v>
      </c>
      <c r="X626">
        <v>6.77</v>
      </c>
      <c r="Y626">
        <v>0</v>
      </c>
      <c r="Z626">
        <v>1.07</v>
      </c>
      <c r="AA626">
        <v>0</v>
      </c>
      <c r="AB626" t="s">
        <v>36</v>
      </c>
      <c r="AC626" t="s">
        <v>36</v>
      </c>
      <c r="AD626" t="s">
        <v>36</v>
      </c>
      <c r="AE626" t="s">
        <v>36</v>
      </c>
      <c r="AF626" t="s">
        <v>36</v>
      </c>
      <c r="AG626" t="s">
        <v>36</v>
      </c>
    </row>
    <row r="627" spans="1:33" x14ac:dyDescent="0.25">
      <c r="A627" t="s">
        <v>34</v>
      </c>
      <c r="B627">
        <v>4</v>
      </c>
      <c r="C627">
        <v>25</v>
      </c>
      <c r="D627">
        <v>3</v>
      </c>
      <c r="E627" t="s">
        <v>38</v>
      </c>
      <c r="F627">
        <v>3</v>
      </c>
      <c r="G627">
        <v>2003</v>
      </c>
      <c r="H627">
        <v>14</v>
      </c>
      <c r="I627">
        <v>0.625</v>
      </c>
      <c r="J627">
        <v>8.3499999999999997E-5</v>
      </c>
      <c r="K627">
        <v>19.8</v>
      </c>
      <c r="L627">
        <v>9.4399999999999996E-4</v>
      </c>
      <c r="M627">
        <v>0.35599999999999998</v>
      </c>
      <c r="N627">
        <v>0</v>
      </c>
      <c r="O627" s="1">
        <v>5.3109433962264096E-3</v>
      </c>
      <c r="P627">
        <v>0</v>
      </c>
      <c r="Q627">
        <v>0.06</v>
      </c>
      <c r="R627">
        <v>0</v>
      </c>
      <c r="S627">
        <v>79.58</v>
      </c>
      <c r="T627">
        <v>3.23</v>
      </c>
      <c r="U627">
        <v>0</v>
      </c>
      <c r="V627">
        <v>12.57</v>
      </c>
      <c r="W627">
        <v>0</v>
      </c>
      <c r="X627">
        <v>6.77</v>
      </c>
      <c r="Y627">
        <v>0</v>
      </c>
      <c r="Z627">
        <v>1.07</v>
      </c>
      <c r="AA627">
        <v>0</v>
      </c>
      <c r="AB627" t="s">
        <v>36</v>
      </c>
      <c r="AC627" t="s">
        <v>36</v>
      </c>
      <c r="AD627" t="s">
        <v>36</v>
      </c>
      <c r="AE627" t="s">
        <v>36</v>
      </c>
      <c r="AF627" t="s">
        <v>36</v>
      </c>
      <c r="AG627" t="s">
        <v>36</v>
      </c>
    </row>
    <row r="628" spans="1:33" x14ac:dyDescent="0.25">
      <c r="A628" t="s">
        <v>34</v>
      </c>
      <c r="B628">
        <v>4</v>
      </c>
      <c r="C628">
        <v>25</v>
      </c>
      <c r="D628">
        <v>3</v>
      </c>
      <c r="E628" t="s">
        <v>38</v>
      </c>
      <c r="F628">
        <v>3</v>
      </c>
      <c r="G628">
        <v>2004</v>
      </c>
      <c r="H628">
        <v>15</v>
      </c>
      <c r="I628">
        <v>0.625</v>
      </c>
      <c r="J628">
        <v>8.3499999999999997E-5</v>
      </c>
      <c r="K628">
        <v>19.8</v>
      </c>
      <c r="L628">
        <v>9.4399999999999996E-4</v>
      </c>
      <c r="M628">
        <v>0.35599999999999998</v>
      </c>
      <c r="N628">
        <v>0</v>
      </c>
      <c r="O628" s="1">
        <v>5.3109433962264096E-3</v>
      </c>
      <c r="P628">
        <v>0</v>
      </c>
      <c r="Q628">
        <v>0.06</v>
      </c>
      <c r="R628">
        <v>0</v>
      </c>
      <c r="S628">
        <v>79.58</v>
      </c>
      <c r="T628">
        <v>3.23</v>
      </c>
      <c r="U628">
        <v>0</v>
      </c>
      <c r="V628">
        <v>12.57</v>
      </c>
      <c r="W628">
        <v>0</v>
      </c>
      <c r="X628">
        <v>6.77</v>
      </c>
      <c r="Y628">
        <v>0</v>
      </c>
      <c r="Z628">
        <v>1.07</v>
      </c>
      <c r="AA628">
        <v>0</v>
      </c>
      <c r="AB628" t="s">
        <v>36</v>
      </c>
      <c r="AC628" t="s">
        <v>36</v>
      </c>
      <c r="AD628" t="s">
        <v>36</v>
      </c>
      <c r="AE628" t="s">
        <v>36</v>
      </c>
      <c r="AF628" t="s">
        <v>36</v>
      </c>
      <c r="AG628" t="s">
        <v>36</v>
      </c>
    </row>
    <row r="629" spans="1:33" x14ac:dyDescent="0.25">
      <c r="A629" t="s">
        <v>34</v>
      </c>
      <c r="B629">
        <v>4</v>
      </c>
      <c r="C629">
        <v>25</v>
      </c>
      <c r="D629">
        <v>3</v>
      </c>
      <c r="E629" t="s">
        <v>38</v>
      </c>
      <c r="F629">
        <v>3</v>
      </c>
      <c r="G629">
        <v>2005</v>
      </c>
      <c r="H629">
        <v>16</v>
      </c>
      <c r="I629">
        <v>0.625</v>
      </c>
      <c r="J629">
        <v>8.3499999999999997E-5</v>
      </c>
      <c r="K629">
        <v>19.8</v>
      </c>
      <c r="L629">
        <v>9.4399999999999996E-4</v>
      </c>
      <c r="M629">
        <v>0.35599999999999998</v>
      </c>
      <c r="N629">
        <v>0</v>
      </c>
      <c r="O629" s="1">
        <v>5.3109433962264096E-3</v>
      </c>
      <c r="P629">
        <v>0</v>
      </c>
      <c r="Q629">
        <v>0.06</v>
      </c>
      <c r="R629">
        <v>0</v>
      </c>
      <c r="S629">
        <v>79.58</v>
      </c>
      <c r="T629">
        <v>3.23</v>
      </c>
      <c r="U629">
        <v>0</v>
      </c>
      <c r="V629">
        <v>12.57</v>
      </c>
      <c r="W629">
        <v>0</v>
      </c>
      <c r="X629">
        <v>6.77</v>
      </c>
      <c r="Y629">
        <v>0</v>
      </c>
      <c r="Z629">
        <v>1.07</v>
      </c>
      <c r="AA629">
        <v>0</v>
      </c>
      <c r="AB629" t="s">
        <v>36</v>
      </c>
      <c r="AC629" t="s">
        <v>36</v>
      </c>
      <c r="AD629" t="s">
        <v>36</v>
      </c>
      <c r="AE629" t="s">
        <v>36</v>
      </c>
      <c r="AF629" t="s">
        <v>36</v>
      </c>
      <c r="AG629" t="s">
        <v>36</v>
      </c>
    </row>
    <row r="630" spans="1:33" x14ac:dyDescent="0.25">
      <c r="A630" t="s">
        <v>34</v>
      </c>
      <c r="B630">
        <v>4</v>
      </c>
      <c r="C630">
        <v>25</v>
      </c>
      <c r="D630">
        <v>3</v>
      </c>
      <c r="E630" t="s">
        <v>38</v>
      </c>
      <c r="F630">
        <v>3</v>
      </c>
      <c r="G630">
        <v>2006</v>
      </c>
      <c r="H630">
        <v>17</v>
      </c>
      <c r="I630">
        <v>0.625</v>
      </c>
      <c r="J630">
        <v>8.3499999999999997E-5</v>
      </c>
      <c r="K630">
        <v>19.8</v>
      </c>
      <c r="L630">
        <v>9.4399999999999996E-4</v>
      </c>
      <c r="M630">
        <v>0.35599999999999998</v>
      </c>
      <c r="N630">
        <v>0</v>
      </c>
      <c r="O630" s="1">
        <v>5.3109433962264096E-3</v>
      </c>
      <c r="P630">
        <v>0</v>
      </c>
      <c r="Q630">
        <v>0.06</v>
      </c>
      <c r="R630">
        <v>0</v>
      </c>
      <c r="S630">
        <v>79.58</v>
      </c>
      <c r="T630">
        <v>3.23</v>
      </c>
      <c r="U630">
        <v>0</v>
      </c>
      <c r="V630">
        <v>12.57</v>
      </c>
      <c r="W630">
        <v>0</v>
      </c>
      <c r="X630">
        <v>6.77</v>
      </c>
      <c r="Y630">
        <v>0</v>
      </c>
      <c r="Z630">
        <v>1.07</v>
      </c>
      <c r="AA630">
        <v>0</v>
      </c>
      <c r="AB630" t="s">
        <v>36</v>
      </c>
      <c r="AC630" t="s">
        <v>36</v>
      </c>
      <c r="AD630" t="s">
        <v>36</v>
      </c>
      <c r="AE630" t="s">
        <v>36</v>
      </c>
      <c r="AF630" t="s">
        <v>36</v>
      </c>
      <c r="AG630" t="s">
        <v>36</v>
      </c>
    </row>
    <row r="631" spans="1:33" x14ac:dyDescent="0.25">
      <c r="A631" t="s">
        <v>34</v>
      </c>
      <c r="B631">
        <v>4</v>
      </c>
      <c r="C631">
        <v>25</v>
      </c>
      <c r="D631">
        <v>3</v>
      </c>
      <c r="E631" t="s">
        <v>38</v>
      </c>
      <c r="F631">
        <v>3</v>
      </c>
      <c r="G631">
        <v>2007</v>
      </c>
      <c r="H631">
        <v>18</v>
      </c>
      <c r="I631">
        <v>0.625</v>
      </c>
      <c r="J631">
        <v>8.3499999999999997E-5</v>
      </c>
      <c r="K631">
        <v>19.8</v>
      </c>
      <c r="L631">
        <v>9.4399999999999996E-4</v>
      </c>
      <c r="M631">
        <v>0.35599999999999998</v>
      </c>
      <c r="N631">
        <v>0</v>
      </c>
      <c r="O631" s="1">
        <v>5.3109433962264096E-3</v>
      </c>
      <c r="P631">
        <v>0</v>
      </c>
      <c r="Q631">
        <v>0.06</v>
      </c>
      <c r="R631">
        <v>0</v>
      </c>
      <c r="S631">
        <v>79.58</v>
      </c>
      <c r="T631">
        <v>3.23</v>
      </c>
      <c r="U631">
        <v>0</v>
      </c>
      <c r="V631">
        <v>12.57</v>
      </c>
      <c r="W631">
        <v>0</v>
      </c>
      <c r="X631">
        <v>6.77</v>
      </c>
      <c r="Y631">
        <v>0</v>
      </c>
      <c r="Z631">
        <v>1.07</v>
      </c>
      <c r="AA631">
        <v>0</v>
      </c>
      <c r="AB631" t="s">
        <v>36</v>
      </c>
      <c r="AC631" t="s">
        <v>36</v>
      </c>
      <c r="AD631" t="s">
        <v>36</v>
      </c>
      <c r="AE631" t="s">
        <v>36</v>
      </c>
      <c r="AF631" t="s">
        <v>36</v>
      </c>
      <c r="AG631" t="s">
        <v>36</v>
      </c>
    </row>
    <row r="632" spans="1:33" x14ac:dyDescent="0.25">
      <c r="A632" t="s">
        <v>34</v>
      </c>
      <c r="B632">
        <v>4</v>
      </c>
      <c r="C632">
        <v>25</v>
      </c>
      <c r="D632">
        <v>3</v>
      </c>
      <c r="E632" t="s">
        <v>38</v>
      </c>
      <c r="F632">
        <v>3</v>
      </c>
      <c r="G632">
        <v>2008</v>
      </c>
      <c r="H632">
        <v>19</v>
      </c>
      <c r="I632">
        <v>0.625</v>
      </c>
      <c r="J632">
        <v>8.3499999999999997E-5</v>
      </c>
      <c r="K632">
        <v>19.8</v>
      </c>
      <c r="L632">
        <v>9.4399999999999996E-4</v>
      </c>
      <c r="M632">
        <v>0.35599999999999998</v>
      </c>
      <c r="N632">
        <v>0</v>
      </c>
      <c r="O632" s="1">
        <v>5.3109433962264096E-3</v>
      </c>
      <c r="P632">
        <v>0</v>
      </c>
      <c r="Q632">
        <v>0.06</v>
      </c>
      <c r="R632">
        <v>0</v>
      </c>
      <c r="S632">
        <v>79.58</v>
      </c>
      <c r="T632">
        <v>2.37</v>
      </c>
      <c r="U632">
        <v>0</v>
      </c>
      <c r="V632">
        <v>9.2899999999999991</v>
      </c>
      <c r="W632">
        <v>0</v>
      </c>
      <c r="X632">
        <v>5.01</v>
      </c>
      <c r="Y632">
        <v>0</v>
      </c>
      <c r="Z632">
        <v>0.81</v>
      </c>
      <c r="AA632">
        <v>0</v>
      </c>
      <c r="AB632" t="s">
        <v>36</v>
      </c>
      <c r="AC632" t="s">
        <v>36</v>
      </c>
      <c r="AD632" t="s">
        <v>36</v>
      </c>
      <c r="AE632" t="s">
        <v>36</v>
      </c>
      <c r="AF632" t="s">
        <v>36</v>
      </c>
      <c r="AG632" t="s">
        <v>36</v>
      </c>
    </row>
    <row r="633" spans="1:33" x14ac:dyDescent="0.25">
      <c r="A633" t="s">
        <v>34</v>
      </c>
      <c r="B633">
        <v>4</v>
      </c>
      <c r="C633">
        <v>25</v>
      </c>
      <c r="D633">
        <v>3</v>
      </c>
      <c r="E633" t="s">
        <v>38</v>
      </c>
      <c r="F633">
        <v>3</v>
      </c>
      <c r="G633">
        <v>2009</v>
      </c>
      <c r="H633">
        <v>20</v>
      </c>
      <c r="I633">
        <v>0.625</v>
      </c>
      <c r="J633">
        <v>8.3499999999999997E-5</v>
      </c>
      <c r="K633">
        <v>19.8</v>
      </c>
      <c r="L633">
        <v>9.4399999999999996E-4</v>
      </c>
      <c r="M633">
        <v>0.35599999999999998</v>
      </c>
      <c r="N633">
        <v>0</v>
      </c>
      <c r="O633" s="1">
        <v>5.3109433962264096E-3</v>
      </c>
      <c r="P633">
        <v>0</v>
      </c>
      <c r="Q633">
        <v>0.06</v>
      </c>
      <c r="R633">
        <v>0</v>
      </c>
      <c r="S633">
        <v>79.58</v>
      </c>
      <c r="T633">
        <v>2.37</v>
      </c>
      <c r="U633">
        <v>0</v>
      </c>
      <c r="V633">
        <v>9.2899999999999991</v>
      </c>
      <c r="W633">
        <v>0</v>
      </c>
      <c r="X633">
        <v>5.01</v>
      </c>
      <c r="Y633">
        <v>0</v>
      </c>
      <c r="Z633">
        <v>0.81</v>
      </c>
      <c r="AA633">
        <v>0</v>
      </c>
      <c r="AB633" t="s">
        <v>36</v>
      </c>
      <c r="AC633" t="s">
        <v>36</v>
      </c>
      <c r="AD633" t="s">
        <v>36</v>
      </c>
      <c r="AE633" t="s">
        <v>36</v>
      </c>
      <c r="AF633" t="s">
        <v>36</v>
      </c>
      <c r="AG633" t="s">
        <v>36</v>
      </c>
    </row>
    <row r="634" spans="1:33" x14ac:dyDescent="0.25">
      <c r="A634" t="s">
        <v>34</v>
      </c>
      <c r="B634">
        <v>4</v>
      </c>
      <c r="C634">
        <v>25</v>
      </c>
      <c r="D634">
        <v>3</v>
      </c>
      <c r="E634" t="s">
        <v>38</v>
      </c>
      <c r="F634">
        <v>3</v>
      </c>
      <c r="G634">
        <v>2010</v>
      </c>
      <c r="H634">
        <v>21</v>
      </c>
      <c r="I634">
        <v>0.625</v>
      </c>
      <c r="J634">
        <v>8.3499999999999997E-5</v>
      </c>
      <c r="K634">
        <v>19.8</v>
      </c>
      <c r="L634">
        <v>9.4399999999999996E-4</v>
      </c>
      <c r="M634">
        <v>0.35599999999999998</v>
      </c>
      <c r="N634">
        <v>0</v>
      </c>
      <c r="O634" s="1">
        <v>5.3109433962264096E-3</v>
      </c>
      <c r="P634">
        <v>0</v>
      </c>
      <c r="Q634">
        <v>0.06</v>
      </c>
      <c r="R634">
        <v>0</v>
      </c>
      <c r="S634">
        <v>79.58</v>
      </c>
      <c r="T634">
        <v>2.37</v>
      </c>
      <c r="U634">
        <v>0</v>
      </c>
      <c r="V634">
        <v>9.2899999999999991</v>
      </c>
      <c r="W634">
        <v>0</v>
      </c>
      <c r="X634">
        <v>5.01</v>
      </c>
      <c r="Y634">
        <v>0</v>
      </c>
      <c r="Z634">
        <v>0.81</v>
      </c>
      <c r="AA634">
        <v>0</v>
      </c>
      <c r="AB634" t="s">
        <v>36</v>
      </c>
      <c r="AC634" t="s">
        <v>36</v>
      </c>
      <c r="AD634" t="s">
        <v>36</v>
      </c>
      <c r="AE634" t="s">
        <v>36</v>
      </c>
      <c r="AF634" t="s">
        <v>36</v>
      </c>
      <c r="AG634" t="s">
        <v>36</v>
      </c>
    </row>
    <row r="635" spans="1:33" x14ac:dyDescent="0.25">
      <c r="A635" t="s">
        <v>34</v>
      </c>
      <c r="B635">
        <v>4</v>
      </c>
      <c r="C635">
        <v>25</v>
      </c>
      <c r="D635">
        <v>3</v>
      </c>
      <c r="E635" t="s">
        <v>38</v>
      </c>
      <c r="F635">
        <v>3</v>
      </c>
      <c r="G635">
        <v>2011</v>
      </c>
      <c r="H635">
        <v>22</v>
      </c>
      <c r="I635">
        <v>0.625</v>
      </c>
      <c r="J635">
        <v>8.3499999999999997E-5</v>
      </c>
      <c r="K635">
        <v>19.8</v>
      </c>
      <c r="L635">
        <v>9.4399999999999996E-4</v>
      </c>
      <c r="M635">
        <v>0.35599999999999998</v>
      </c>
      <c r="N635">
        <v>0</v>
      </c>
      <c r="O635" s="1">
        <v>5.3109433962264096E-3</v>
      </c>
      <c r="P635">
        <v>0</v>
      </c>
      <c r="Q635">
        <v>0.06</v>
      </c>
      <c r="R635">
        <v>0</v>
      </c>
      <c r="S635">
        <v>79.58</v>
      </c>
      <c r="T635">
        <v>2.37</v>
      </c>
      <c r="U635">
        <v>0</v>
      </c>
      <c r="V635">
        <v>9.2899999999999991</v>
      </c>
      <c r="W635">
        <v>0</v>
      </c>
      <c r="X635">
        <v>5.01</v>
      </c>
      <c r="Y635">
        <v>0</v>
      </c>
      <c r="Z635">
        <v>0.81</v>
      </c>
      <c r="AA635">
        <v>0</v>
      </c>
      <c r="AB635" t="s">
        <v>36</v>
      </c>
      <c r="AC635" t="s">
        <v>36</v>
      </c>
      <c r="AD635" t="s">
        <v>36</v>
      </c>
      <c r="AE635" t="s">
        <v>36</v>
      </c>
      <c r="AF635" t="s">
        <v>36</v>
      </c>
      <c r="AG635" t="s">
        <v>36</v>
      </c>
    </row>
    <row r="636" spans="1:33" x14ac:dyDescent="0.25">
      <c r="A636" t="s">
        <v>34</v>
      </c>
      <c r="B636">
        <v>4</v>
      </c>
      <c r="C636">
        <v>25</v>
      </c>
      <c r="D636">
        <v>3</v>
      </c>
      <c r="E636" t="s">
        <v>38</v>
      </c>
      <c r="F636">
        <v>3</v>
      </c>
      <c r="G636">
        <v>2012</v>
      </c>
      <c r="H636">
        <v>23</v>
      </c>
      <c r="I636">
        <v>0.625</v>
      </c>
      <c r="J636">
        <v>8.3499999999999997E-5</v>
      </c>
      <c r="K636">
        <v>19.8</v>
      </c>
      <c r="L636">
        <v>9.4399999999999996E-4</v>
      </c>
      <c r="M636">
        <v>0.35599999999999998</v>
      </c>
      <c r="N636">
        <v>0</v>
      </c>
      <c r="O636" s="1">
        <v>5.3109433962264096E-3</v>
      </c>
      <c r="P636">
        <v>0</v>
      </c>
      <c r="Q636">
        <v>0.06</v>
      </c>
      <c r="R636">
        <v>0</v>
      </c>
      <c r="S636">
        <v>79.58</v>
      </c>
      <c r="T636">
        <v>2.37</v>
      </c>
      <c r="U636">
        <v>0</v>
      </c>
      <c r="V636">
        <v>9.2899999999999991</v>
      </c>
      <c r="W636">
        <v>0</v>
      </c>
      <c r="X636">
        <v>5.01</v>
      </c>
      <c r="Y636">
        <v>0</v>
      </c>
      <c r="Z636">
        <v>0.81</v>
      </c>
      <c r="AA636">
        <v>0</v>
      </c>
      <c r="AB636" t="s">
        <v>36</v>
      </c>
      <c r="AC636" t="s">
        <v>36</v>
      </c>
      <c r="AD636" t="s">
        <v>36</v>
      </c>
      <c r="AE636" t="s">
        <v>36</v>
      </c>
      <c r="AF636" t="s">
        <v>36</v>
      </c>
      <c r="AG636" t="s">
        <v>36</v>
      </c>
    </row>
    <row r="637" spans="1:33" x14ac:dyDescent="0.25">
      <c r="A637" t="s">
        <v>34</v>
      </c>
      <c r="B637">
        <v>4</v>
      </c>
      <c r="C637">
        <v>25</v>
      </c>
      <c r="D637">
        <v>3</v>
      </c>
      <c r="E637" t="s">
        <v>38</v>
      </c>
      <c r="F637">
        <v>3</v>
      </c>
      <c r="G637">
        <v>2013</v>
      </c>
      <c r="H637">
        <v>24</v>
      </c>
      <c r="I637">
        <v>0.625</v>
      </c>
      <c r="J637">
        <v>8.3499999999999997E-5</v>
      </c>
      <c r="K637">
        <v>19.8</v>
      </c>
      <c r="L637">
        <v>9.4399999999999996E-4</v>
      </c>
      <c r="M637">
        <v>0.35599999999999998</v>
      </c>
      <c r="N637">
        <v>0</v>
      </c>
      <c r="O637" s="1">
        <v>5.3109433962264096E-3</v>
      </c>
      <c r="P637">
        <v>0</v>
      </c>
      <c r="Q637">
        <v>0.06</v>
      </c>
      <c r="R637">
        <v>0</v>
      </c>
      <c r="S637">
        <v>79.58</v>
      </c>
      <c r="T637">
        <v>2.37</v>
      </c>
      <c r="U637">
        <v>0</v>
      </c>
      <c r="V637">
        <v>9.2899999999999991</v>
      </c>
      <c r="W637">
        <v>0</v>
      </c>
      <c r="X637">
        <v>5.01</v>
      </c>
      <c r="Y637">
        <v>0</v>
      </c>
      <c r="Z637">
        <v>0.81</v>
      </c>
      <c r="AA637">
        <v>0</v>
      </c>
      <c r="AB637" t="s">
        <v>36</v>
      </c>
      <c r="AC637" t="s">
        <v>36</v>
      </c>
      <c r="AD637" t="s">
        <v>36</v>
      </c>
      <c r="AE637" t="s">
        <v>36</v>
      </c>
      <c r="AF637" t="s">
        <v>36</v>
      </c>
      <c r="AG637" t="s">
        <v>36</v>
      </c>
    </row>
    <row r="638" spans="1:33" x14ac:dyDescent="0.25">
      <c r="A638" t="s">
        <v>34</v>
      </c>
      <c r="B638">
        <v>4</v>
      </c>
      <c r="C638">
        <v>25</v>
      </c>
      <c r="D638">
        <v>3</v>
      </c>
      <c r="E638" t="s">
        <v>38</v>
      </c>
      <c r="F638">
        <v>3</v>
      </c>
      <c r="G638">
        <v>2014</v>
      </c>
      <c r="H638">
        <v>25</v>
      </c>
      <c r="I638">
        <v>0.625</v>
      </c>
      <c r="J638">
        <v>8.3499999999999997E-5</v>
      </c>
      <c r="K638">
        <v>19.8</v>
      </c>
      <c r="L638">
        <v>9.4399999999999996E-4</v>
      </c>
      <c r="M638">
        <v>0.35599999999999998</v>
      </c>
      <c r="N638">
        <v>0</v>
      </c>
      <c r="O638" s="1">
        <v>5.3109433962264096E-3</v>
      </c>
      <c r="P638">
        <v>0</v>
      </c>
      <c r="Q638">
        <v>0.06</v>
      </c>
      <c r="R638">
        <v>0</v>
      </c>
      <c r="S638">
        <v>79.58</v>
      </c>
      <c r="T638">
        <v>2.37</v>
      </c>
      <c r="U638">
        <v>0</v>
      </c>
      <c r="V638">
        <v>9.2899999999999991</v>
      </c>
      <c r="W638">
        <v>0</v>
      </c>
      <c r="X638">
        <v>5.01</v>
      </c>
      <c r="Y638">
        <v>0</v>
      </c>
      <c r="Z638">
        <v>0.81</v>
      </c>
      <c r="AA638">
        <v>0</v>
      </c>
      <c r="AB638" t="s">
        <v>36</v>
      </c>
      <c r="AC638" t="s">
        <v>36</v>
      </c>
      <c r="AD638" t="s">
        <v>36</v>
      </c>
      <c r="AE638" t="s">
        <v>36</v>
      </c>
      <c r="AF638" t="s">
        <v>36</v>
      </c>
      <c r="AG638" t="s">
        <v>36</v>
      </c>
    </row>
    <row r="639" spans="1:33" x14ac:dyDescent="0.25">
      <c r="A639" t="s">
        <v>34</v>
      </c>
      <c r="B639">
        <v>4</v>
      </c>
      <c r="C639">
        <v>25</v>
      </c>
      <c r="D639">
        <v>3</v>
      </c>
      <c r="E639" t="s">
        <v>38</v>
      </c>
      <c r="F639">
        <v>3</v>
      </c>
      <c r="G639">
        <v>2015</v>
      </c>
      <c r="H639">
        <v>26</v>
      </c>
      <c r="I639">
        <v>0.625</v>
      </c>
      <c r="J639">
        <v>8.3499999999999997E-5</v>
      </c>
      <c r="K639">
        <v>19.8</v>
      </c>
      <c r="L639">
        <v>9.4399999999999996E-4</v>
      </c>
      <c r="M639">
        <v>0.35599999999999998</v>
      </c>
      <c r="N639">
        <v>0</v>
      </c>
      <c r="O639" s="1">
        <v>5.3109433962264096E-3</v>
      </c>
      <c r="P639">
        <v>0</v>
      </c>
      <c r="Q639">
        <v>0.06</v>
      </c>
      <c r="R639">
        <v>0</v>
      </c>
      <c r="S639">
        <v>79.58</v>
      </c>
      <c r="T639">
        <v>2.37</v>
      </c>
      <c r="U639">
        <v>0</v>
      </c>
      <c r="V639">
        <v>9.2899999999999991</v>
      </c>
      <c r="W639">
        <v>0</v>
      </c>
      <c r="X639">
        <v>5.01</v>
      </c>
      <c r="Y639">
        <v>0</v>
      </c>
      <c r="Z639">
        <v>0.81</v>
      </c>
      <c r="AA639">
        <v>0</v>
      </c>
      <c r="AB639" t="s">
        <v>36</v>
      </c>
      <c r="AC639" t="s">
        <v>36</v>
      </c>
      <c r="AD639" t="s">
        <v>36</v>
      </c>
      <c r="AE639" t="s">
        <v>36</v>
      </c>
      <c r="AF639" t="s">
        <v>36</v>
      </c>
      <c r="AG639" t="s">
        <v>36</v>
      </c>
    </row>
    <row r="640" spans="1:33" x14ac:dyDescent="0.25">
      <c r="A640" t="s">
        <v>34</v>
      </c>
      <c r="B640">
        <v>4</v>
      </c>
      <c r="C640">
        <v>25</v>
      </c>
      <c r="D640">
        <v>3</v>
      </c>
      <c r="E640" t="s">
        <v>38</v>
      </c>
      <c r="F640">
        <v>3</v>
      </c>
      <c r="G640">
        <v>2016</v>
      </c>
      <c r="H640">
        <v>27</v>
      </c>
      <c r="I640">
        <v>0.625</v>
      </c>
      <c r="J640">
        <v>8.3499999999999997E-5</v>
      </c>
      <c r="K640">
        <v>19.8</v>
      </c>
      <c r="L640">
        <v>9.4399999999999996E-4</v>
      </c>
      <c r="M640">
        <v>0.35599999999999998</v>
      </c>
      <c r="N640">
        <v>0</v>
      </c>
      <c r="O640" s="1">
        <v>5.3109433962264096E-3</v>
      </c>
      <c r="P640">
        <v>0</v>
      </c>
      <c r="Q640">
        <v>0.06</v>
      </c>
      <c r="R640">
        <v>0</v>
      </c>
      <c r="S640">
        <v>79.58</v>
      </c>
      <c r="T640">
        <v>2.37</v>
      </c>
      <c r="U640">
        <v>0</v>
      </c>
      <c r="V640">
        <v>9.2899999999999991</v>
      </c>
      <c r="W640">
        <v>0</v>
      </c>
      <c r="X640">
        <v>5.01</v>
      </c>
      <c r="Y640">
        <v>0</v>
      </c>
      <c r="Z640">
        <v>0.81</v>
      </c>
      <c r="AA640">
        <v>0</v>
      </c>
      <c r="AB640" t="s">
        <v>36</v>
      </c>
      <c r="AC640" t="s">
        <v>36</v>
      </c>
      <c r="AD640" t="s">
        <v>36</v>
      </c>
      <c r="AE640" t="s">
        <v>36</v>
      </c>
      <c r="AF640" t="s">
        <v>36</v>
      </c>
      <c r="AG640" t="s">
        <v>36</v>
      </c>
    </row>
    <row r="641" spans="1:33" x14ac:dyDescent="0.25">
      <c r="A641" t="s">
        <v>34</v>
      </c>
      <c r="B641">
        <v>4</v>
      </c>
      <c r="C641">
        <v>25</v>
      </c>
      <c r="D641">
        <v>3</v>
      </c>
      <c r="E641" t="s">
        <v>38</v>
      </c>
      <c r="F641">
        <v>3</v>
      </c>
      <c r="G641">
        <v>2017</v>
      </c>
      <c r="H641">
        <v>28</v>
      </c>
      <c r="I641">
        <v>0.625</v>
      </c>
      <c r="J641">
        <v>8.3499999999999997E-5</v>
      </c>
      <c r="K641">
        <v>19.8</v>
      </c>
      <c r="L641">
        <v>9.4399999999999996E-4</v>
      </c>
      <c r="M641">
        <v>0.35599999999999998</v>
      </c>
      <c r="N641">
        <v>0</v>
      </c>
      <c r="O641" s="1">
        <v>5.3109433962264096E-3</v>
      </c>
      <c r="P641">
        <v>0</v>
      </c>
      <c r="Q641">
        <v>0.06</v>
      </c>
      <c r="R641">
        <v>0</v>
      </c>
      <c r="S641">
        <v>79.58</v>
      </c>
      <c r="T641">
        <v>2.37</v>
      </c>
      <c r="U641">
        <v>0</v>
      </c>
      <c r="V641">
        <v>9.2899999999999991</v>
      </c>
      <c r="W641">
        <v>0</v>
      </c>
      <c r="X641">
        <v>5.01</v>
      </c>
      <c r="Y641">
        <v>0</v>
      </c>
      <c r="Z641">
        <v>0.81</v>
      </c>
      <c r="AA641">
        <v>0</v>
      </c>
      <c r="AB641" t="s">
        <v>36</v>
      </c>
      <c r="AC641" t="s">
        <v>36</v>
      </c>
      <c r="AD641" t="s">
        <v>36</v>
      </c>
      <c r="AE641" t="s">
        <v>36</v>
      </c>
      <c r="AF641" t="s">
        <v>36</v>
      </c>
      <c r="AG641" t="s">
        <v>36</v>
      </c>
    </row>
    <row r="642" spans="1:33" x14ac:dyDescent="0.25">
      <c r="A642" t="s">
        <v>34</v>
      </c>
      <c r="B642">
        <v>4</v>
      </c>
      <c r="C642">
        <v>25</v>
      </c>
      <c r="D642">
        <v>3</v>
      </c>
      <c r="E642" t="s">
        <v>38</v>
      </c>
      <c r="F642">
        <v>3</v>
      </c>
      <c r="G642">
        <v>2018</v>
      </c>
      <c r="H642">
        <v>29</v>
      </c>
      <c r="I642">
        <v>0.625</v>
      </c>
      <c r="J642">
        <v>8.3499999999999997E-5</v>
      </c>
      <c r="K642">
        <v>19.8</v>
      </c>
      <c r="L642">
        <v>9.4399999999999996E-4</v>
      </c>
      <c r="M642">
        <v>0.35599999999999998</v>
      </c>
      <c r="N642">
        <v>0</v>
      </c>
      <c r="O642" s="1">
        <v>5.3109433962264096E-3</v>
      </c>
      <c r="P642">
        <v>0</v>
      </c>
      <c r="Q642">
        <v>0.06</v>
      </c>
      <c r="R642">
        <v>0</v>
      </c>
      <c r="S642">
        <v>79.58</v>
      </c>
      <c r="T642">
        <v>2.37</v>
      </c>
      <c r="U642">
        <v>0</v>
      </c>
      <c r="V642">
        <v>9.2899999999999991</v>
      </c>
      <c r="W642">
        <v>0</v>
      </c>
      <c r="X642">
        <v>5.01</v>
      </c>
      <c r="Y642">
        <v>0</v>
      </c>
      <c r="Z642">
        <v>0.81</v>
      </c>
      <c r="AA642">
        <v>0</v>
      </c>
      <c r="AB642" t="s">
        <v>36</v>
      </c>
      <c r="AC642" t="s">
        <v>36</v>
      </c>
      <c r="AD642" t="s">
        <v>36</v>
      </c>
      <c r="AE642" t="s">
        <v>36</v>
      </c>
      <c r="AF642" t="s">
        <v>36</v>
      </c>
      <c r="AG642" t="s">
        <v>36</v>
      </c>
    </row>
    <row r="643" spans="1:33" x14ac:dyDescent="0.25">
      <c r="A643" t="s">
        <v>34</v>
      </c>
      <c r="B643">
        <v>4</v>
      </c>
      <c r="C643">
        <v>25</v>
      </c>
      <c r="D643">
        <v>3</v>
      </c>
      <c r="E643" t="s">
        <v>38</v>
      </c>
      <c r="F643">
        <v>3</v>
      </c>
      <c r="G643">
        <v>2019</v>
      </c>
      <c r="H643">
        <v>30</v>
      </c>
      <c r="I643">
        <v>0.625</v>
      </c>
      <c r="J643">
        <v>8.3499999999999997E-5</v>
      </c>
      <c r="K643">
        <v>19.8</v>
      </c>
      <c r="L643">
        <v>9.4399999999999996E-4</v>
      </c>
      <c r="M643">
        <v>0.35599999999999998</v>
      </c>
      <c r="N643">
        <v>0</v>
      </c>
      <c r="O643" s="1">
        <v>5.3109433962264096E-3</v>
      </c>
      <c r="P643">
        <v>0</v>
      </c>
      <c r="Q643">
        <v>0.06</v>
      </c>
      <c r="R643">
        <v>0</v>
      </c>
      <c r="S643">
        <v>79.58</v>
      </c>
      <c r="T643">
        <v>2.37</v>
      </c>
      <c r="U643">
        <v>0</v>
      </c>
      <c r="V643">
        <v>9.2899999999999991</v>
      </c>
      <c r="W643">
        <v>0</v>
      </c>
      <c r="X643">
        <v>5.01</v>
      </c>
      <c r="Y643">
        <v>0</v>
      </c>
      <c r="Z643">
        <v>0.81</v>
      </c>
      <c r="AA643">
        <v>0</v>
      </c>
      <c r="AB643" t="s">
        <v>36</v>
      </c>
      <c r="AC643" t="s">
        <v>36</v>
      </c>
      <c r="AD643" t="s">
        <v>36</v>
      </c>
      <c r="AE643" t="s">
        <v>36</v>
      </c>
      <c r="AF643" t="s">
        <v>36</v>
      </c>
      <c r="AG643" t="s">
        <v>36</v>
      </c>
    </row>
    <row r="644" spans="1:33" x14ac:dyDescent="0.25">
      <c r="A644" t="s">
        <v>34</v>
      </c>
      <c r="B644">
        <v>4</v>
      </c>
      <c r="C644">
        <v>25</v>
      </c>
      <c r="D644">
        <v>3</v>
      </c>
      <c r="E644" t="s">
        <v>38</v>
      </c>
      <c r="F644">
        <v>3</v>
      </c>
      <c r="G644">
        <v>2020</v>
      </c>
      <c r="H644">
        <v>31</v>
      </c>
      <c r="I644">
        <v>0.625</v>
      </c>
      <c r="J644">
        <v>8.3499999999999997E-5</v>
      </c>
      <c r="K644">
        <v>19.8</v>
      </c>
      <c r="L644">
        <v>9.4399999999999996E-4</v>
      </c>
      <c r="M644">
        <v>0.35599999999999998</v>
      </c>
      <c r="N644">
        <v>0</v>
      </c>
      <c r="O644" s="1">
        <v>5.3109433962264096E-3</v>
      </c>
      <c r="P644">
        <v>0</v>
      </c>
      <c r="Q644">
        <v>0.06</v>
      </c>
      <c r="R644">
        <v>0</v>
      </c>
      <c r="S644">
        <v>79.58</v>
      </c>
      <c r="T644">
        <v>2.37</v>
      </c>
      <c r="U644">
        <v>0</v>
      </c>
      <c r="V644">
        <v>9.2899999999999991</v>
      </c>
      <c r="W644">
        <v>0</v>
      </c>
      <c r="X644">
        <v>5.01</v>
      </c>
      <c r="Y644">
        <v>0</v>
      </c>
      <c r="Z644">
        <v>0.81</v>
      </c>
      <c r="AA644">
        <v>0</v>
      </c>
      <c r="AB644" t="s">
        <v>36</v>
      </c>
      <c r="AC644" t="s">
        <v>36</v>
      </c>
      <c r="AD644" t="s">
        <v>36</v>
      </c>
      <c r="AE644" t="s">
        <v>36</v>
      </c>
      <c r="AF644" t="s">
        <v>36</v>
      </c>
      <c r="AG644" t="s">
        <v>36</v>
      </c>
    </row>
    <row r="645" spans="1:33" x14ac:dyDescent="0.25">
      <c r="A645" t="s">
        <v>34</v>
      </c>
      <c r="B645">
        <v>4</v>
      </c>
      <c r="C645">
        <v>25</v>
      </c>
      <c r="D645">
        <v>3</v>
      </c>
      <c r="E645" t="s">
        <v>38</v>
      </c>
      <c r="F645">
        <v>3</v>
      </c>
      <c r="G645">
        <v>2021</v>
      </c>
      <c r="H645">
        <v>32</v>
      </c>
      <c r="I645">
        <v>0.625</v>
      </c>
      <c r="J645">
        <v>8.3499999999999997E-5</v>
      </c>
      <c r="K645">
        <v>19.8</v>
      </c>
      <c r="L645">
        <v>9.4399999999999996E-4</v>
      </c>
      <c r="M645">
        <v>0.35599999999999998</v>
      </c>
      <c r="N645">
        <v>0</v>
      </c>
      <c r="O645" s="1">
        <v>5.3109433962264096E-3</v>
      </c>
      <c r="P645">
        <v>0</v>
      </c>
      <c r="Q645">
        <v>0.06</v>
      </c>
      <c r="R645">
        <v>0</v>
      </c>
      <c r="S645">
        <v>79.58</v>
      </c>
      <c r="T645">
        <v>2.37</v>
      </c>
      <c r="U645">
        <v>0</v>
      </c>
      <c r="V645">
        <v>9.2899999999999991</v>
      </c>
      <c r="W645">
        <v>0</v>
      </c>
      <c r="X645">
        <v>5.01</v>
      </c>
      <c r="Y645">
        <v>0</v>
      </c>
      <c r="Z645">
        <v>0.81</v>
      </c>
      <c r="AA645">
        <v>0</v>
      </c>
      <c r="AB645" t="s">
        <v>36</v>
      </c>
      <c r="AC645" t="s">
        <v>36</v>
      </c>
      <c r="AD645" t="s">
        <v>36</v>
      </c>
      <c r="AE645" t="s">
        <v>36</v>
      </c>
      <c r="AF645" t="s">
        <v>36</v>
      </c>
      <c r="AG645" t="s">
        <v>36</v>
      </c>
    </row>
    <row r="646" spans="1:33" x14ac:dyDescent="0.25">
      <c r="A646" t="s">
        <v>34</v>
      </c>
      <c r="B646">
        <v>4</v>
      </c>
      <c r="C646">
        <v>25</v>
      </c>
      <c r="D646">
        <v>3</v>
      </c>
      <c r="E646" t="s">
        <v>38</v>
      </c>
      <c r="F646">
        <v>3</v>
      </c>
      <c r="G646">
        <v>2022</v>
      </c>
      <c r="H646">
        <v>33</v>
      </c>
      <c r="I646">
        <v>0.625</v>
      </c>
      <c r="J646">
        <v>8.3499999999999997E-5</v>
      </c>
      <c r="K646">
        <v>19.8</v>
      </c>
      <c r="L646">
        <v>9.4399999999999996E-4</v>
      </c>
      <c r="M646">
        <v>0.35599999999999998</v>
      </c>
      <c r="N646">
        <v>0</v>
      </c>
      <c r="O646">
        <v>5.3109433962264096E-3</v>
      </c>
      <c r="P646">
        <v>0</v>
      </c>
      <c r="Q646">
        <v>0.06</v>
      </c>
      <c r="R646">
        <v>0</v>
      </c>
      <c r="S646">
        <v>79.58</v>
      </c>
      <c r="T646">
        <f>0*'Worksheet1. Green Scenario EF'!U1387+'Worksheet1. Green Scenario EF'!U616*1</f>
        <v>2.37</v>
      </c>
      <c r="U646">
        <f>0*'Worksheet1. Green Scenario EF'!V1387+'Worksheet1. Green Scenario EF'!V616*1</f>
        <v>0</v>
      </c>
      <c r="V646">
        <f>0*'Worksheet1. Green Scenario EF'!W1387+'Worksheet1. Green Scenario EF'!W616*1</f>
        <v>9.2899999999999991</v>
      </c>
      <c r="W646">
        <f>0*'Worksheet1. Green Scenario EF'!X1387+'Worksheet1. Green Scenario EF'!X616*1</f>
        <v>0</v>
      </c>
      <c r="X646">
        <f>0*'Worksheet1. Green Scenario EF'!Y1387+'Worksheet1. Green Scenario EF'!Y616*1</f>
        <v>5.01</v>
      </c>
      <c r="Y646">
        <f>0*'Worksheet1. Green Scenario EF'!Z1387+'Worksheet1. Green Scenario EF'!Z616*1</f>
        <v>0</v>
      </c>
      <c r="Z646">
        <f>0*'Worksheet1. Green Scenario EF'!AA1387+'Worksheet1. Green Scenario EF'!AA616*1</f>
        <v>0.81</v>
      </c>
      <c r="AA646">
        <f>'Worksheet1. Green Scenario EF'!AB231*0.45+0.55*'Worksheet1. Green Scenario EF'!AB616</f>
        <v>0</v>
      </c>
      <c r="AB646" t="s">
        <v>36</v>
      </c>
      <c r="AC646" t="s">
        <v>36</v>
      </c>
      <c r="AD646" t="s">
        <v>36</v>
      </c>
      <c r="AE646" t="s">
        <v>36</v>
      </c>
      <c r="AF646" t="s">
        <v>36</v>
      </c>
      <c r="AG646" t="s">
        <v>36</v>
      </c>
    </row>
    <row r="647" spans="1:33" x14ac:dyDescent="0.25">
      <c r="A647" t="s">
        <v>34</v>
      </c>
      <c r="B647">
        <v>4</v>
      </c>
      <c r="C647">
        <v>25</v>
      </c>
      <c r="D647">
        <v>3</v>
      </c>
      <c r="E647" t="s">
        <v>38</v>
      </c>
      <c r="F647">
        <v>3</v>
      </c>
      <c r="G647">
        <v>2023</v>
      </c>
      <c r="H647">
        <v>34</v>
      </c>
      <c r="I647">
        <v>0.625</v>
      </c>
      <c r="J647">
        <v>8.3499999999999997E-5</v>
      </c>
      <c r="K647">
        <v>19.8</v>
      </c>
      <c r="L647">
        <v>9.4399999999999996E-4</v>
      </c>
      <c r="M647">
        <v>0.35599999999999998</v>
      </c>
      <c r="N647">
        <v>0</v>
      </c>
      <c r="O647" s="1">
        <v>5.3109433962264096E-3</v>
      </c>
      <c r="P647">
        <v>0</v>
      </c>
      <c r="Q647">
        <v>0.06</v>
      </c>
      <c r="R647">
        <v>0</v>
      </c>
      <c r="S647">
        <v>79.58</v>
      </c>
      <c r="T647">
        <f>0*'Worksheet1. Green Scenario EF'!U1388+'Worksheet1. Green Scenario EF'!U617*1</f>
        <v>2.37</v>
      </c>
      <c r="U647">
        <f>0*'Worksheet1. Green Scenario EF'!V1388+'Worksheet1. Green Scenario EF'!V617*1</f>
        <v>0</v>
      </c>
      <c r="V647">
        <f>0*'Worksheet1. Green Scenario EF'!W1388+'Worksheet1. Green Scenario EF'!W617*1</f>
        <v>9.2899999999999991</v>
      </c>
      <c r="W647">
        <f>0*'Worksheet1. Green Scenario EF'!X1388+'Worksheet1. Green Scenario EF'!X617*1</f>
        <v>0</v>
      </c>
      <c r="X647">
        <f>0*'Worksheet1. Green Scenario EF'!Y1388+'Worksheet1. Green Scenario EF'!Y617*1</f>
        <v>5.01</v>
      </c>
      <c r="Y647">
        <f>0*'Worksheet1. Green Scenario EF'!Z1388+'Worksheet1. Green Scenario EF'!Z617*1</f>
        <v>0</v>
      </c>
      <c r="Z647">
        <f>0*'Worksheet1. Green Scenario EF'!AA1388+'Worksheet1. Green Scenario EF'!AA617*1</f>
        <v>0.81</v>
      </c>
      <c r="AA647">
        <f>'Worksheet1. Green Scenario EF'!AB232*0.55+0.45*'Worksheet1. Green Scenario EF'!AB617</f>
        <v>0</v>
      </c>
      <c r="AB647" t="s">
        <v>36</v>
      </c>
      <c r="AC647" t="s">
        <v>36</v>
      </c>
      <c r="AD647" t="s">
        <v>36</v>
      </c>
      <c r="AE647" t="s">
        <v>36</v>
      </c>
      <c r="AF647" t="s">
        <v>36</v>
      </c>
      <c r="AG647" t="s">
        <v>36</v>
      </c>
    </row>
    <row r="648" spans="1:33" x14ac:dyDescent="0.25">
      <c r="A648" t="s">
        <v>34</v>
      </c>
      <c r="B648">
        <v>4</v>
      </c>
      <c r="C648">
        <v>25</v>
      </c>
      <c r="D648">
        <v>3</v>
      </c>
      <c r="E648" t="s">
        <v>38</v>
      </c>
      <c r="F648">
        <v>3</v>
      </c>
      <c r="G648">
        <v>2024</v>
      </c>
      <c r="H648">
        <v>35</v>
      </c>
      <c r="I648">
        <v>0.625</v>
      </c>
      <c r="J648">
        <v>8.3499999999999997E-5</v>
      </c>
      <c r="K648">
        <v>19.8</v>
      </c>
      <c r="L648">
        <v>9.4399999999999996E-4</v>
      </c>
      <c r="M648">
        <v>0.35599999999999998</v>
      </c>
      <c r="N648">
        <v>0</v>
      </c>
      <c r="O648" s="1">
        <v>5.3109433962264096E-3</v>
      </c>
      <c r="P648">
        <v>0</v>
      </c>
      <c r="Q648">
        <v>0.06</v>
      </c>
      <c r="R648">
        <v>0</v>
      </c>
      <c r="S648">
        <v>79.58</v>
      </c>
      <c r="T648">
        <f>0*'Worksheet1. Green Scenario EF'!U1389+'Worksheet1. Green Scenario EF'!U618*1</f>
        <v>2.37</v>
      </c>
      <c r="U648">
        <f>0*'Worksheet1. Green Scenario EF'!V1389+'Worksheet1. Green Scenario EF'!V618*1</f>
        <v>0</v>
      </c>
      <c r="V648">
        <f>0*'Worksheet1. Green Scenario EF'!W1389+'Worksheet1. Green Scenario EF'!W618*1</f>
        <v>9.2899999999999991</v>
      </c>
      <c r="W648">
        <f>0*'Worksheet1. Green Scenario EF'!X1389+'Worksheet1. Green Scenario EF'!X618*1</f>
        <v>0</v>
      </c>
      <c r="X648">
        <f>0*'Worksheet1. Green Scenario EF'!Y1389+'Worksheet1. Green Scenario EF'!Y618*1</f>
        <v>5.01</v>
      </c>
      <c r="Y648">
        <f>0*'Worksheet1. Green Scenario EF'!Z1389+'Worksheet1. Green Scenario EF'!Z618*1</f>
        <v>0</v>
      </c>
      <c r="Z648">
        <f>0*'Worksheet1. Green Scenario EF'!AA1389+'Worksheet1. Green Scenario EF'!AA618*1</f>
        <v>0.81</v>
      </c>
      <c r="AA648">
        <f>'Worksheet1. Green Scenario EF'!AB233*0.65+0.35*'Worksheet1. Green Scenario EF'!AB618</f>
        <v>0</v>
      </c>
      <c r="AB648" t="s">
        <v>36</v>
      </c>
      <c r="AC648" t="s">
        <v>36</v>
      </c>
      <c r="AD648" t="s">
        <v>36</v>
      </c>
      <c r="AE648" t="s">
        <v>36</v>
      </c>
      <c r="AF648" t="s">
        <v>36</v>
      </c>
      <c r="AG648" t="s">
        <v>36</v>
      </c>
    </row>
    <row r="649" spans="1:33" x14ac:dyDescent="0.25">
      <c r="A649" t="s">
        <v>34</v>
      </c>
      <c r="B649">
        <v>4</v>
      </c>
      <c r="C649">
        <v>25</v>
      </c>
      <c r="D649">
        <v>3</v>
      </c>
      <c r="E649" t="s">
        <v>38</v>
      </c>
      <c r="F649">
        <v>3</v>
      </c>
      <c r="G649">
        <v>2025</v>
      </c>
      <c r="H649">
        <v>36</v>
      </c>
      <c r="I649">
        <v>0.625</v>
      </c>
      <c r="J649">
        <v>8.3499999999999997E-5</v>
      </c>
      <c r="K649">
        <v>19.8</v>
      </c>
      <c r="L649">
        <v>9.4399999999999996E-4</v>
      </c>
      <c r="M649">
        <v>0.35599999999999998</v>
      </c>
      <c r="N649">
        <v>0</v>
      </c>
      <c r="O649" s="1">
        <v>5.3109433962264096E-3</v>
      </c>
      <c r="P649">
        <v>0</v>
      </c>
      <c r="Q649">
        <v>0.06</v>
      </c>
      <c r="R649">
        <v>0</v>
      </c>
      <c r="S649">
        <v>79.58</v>
      </c>
      <c r="T649">
        <f>0*'Worksheet1. Green Scenario EF'!U1390+'Worksheet1. Green Scenario EF'!U619*1+0*'Worksheet1. Green Scenario EF'!U234</f>
        <v>2.37</v>
      </c>
      <c r="U649">
        <f>0*'Worksheet1. Green Scenario EF'!V1390+'Worksheet1. Green Scenario EF'!V619*1+0*'Worksheet1. Green Scenario EF'!V234</f>
        <v>0</v>
      </c>
      <c r="V649">
        <f>0*'Worksheet1. Green Scenario EF'!W1390+'Worksheet1. Green Scenario EF'!W619*1+0*'Worksheet1. Green Scenario EF'!W234</f>
        <v>9.2899999999999991</v>
      </c>
      <c r="W649">
        <f>0*'Worksheet1. Green Scenario EF'!X1390+'Worksheet1. Green Scenario EF'!X619*1+0*'Worksheet1. Green Scenario EF'!X234</f>
        <v>0</v>
      </c>
      <c r="X649">
        <f>0*'Worksheet1. Green Scenario EF'!Y1390+'Worksheet1. Green Scenario EF'!Y619*1+0*'Worksheet1. Green Scenario EF'!Y234</f>
        <v>5.01</v>
      </c>
      <c r="Y649">
        <f>0*'Worksheet1. Green Scenario EF'!Z1390+'Worksheet1. Green Scenario EF'!Z619*1+0*'Worksheet1. Green Scenario EF'!Z234</f>
        <v>0</v>
      </c>
      <c r="Z649">
        <f>0*'Worksheet1. Green Scenario EF'!AA1390+'Worksheet1. Green Scenario EF'!AA619*1+0*'Worksheet1. Green Scenario EF'!AA234</f>
        <v>0.81</v>
      </c>
      <c r="AA649">
        <f>'Worksheet1. Green Scenario EF'!AB234*0.75+0.25*'Worksheet1. Green Scenario EF'!AB619</f>
        <v>0</v>
      </c>
      <c r="AB649" t="s">
        <v>36</v>
      </c>
      <c r="AC649" t="s">
        <v>36</v>
      </c>
      <c r="AD649" t="s">
        <v>36</v>
      </c>
      <c r="AE649" t="s">
        <v>36</v>
      </c>
      <c r="AF649" t="s">
        <v>36</v>
      </c>
      <c r="AG649" t="s">
        <v>36</v>
      </c>
    </row>
    <row r="650" spans="1:33" x14ac:dyDescent="0.25">
      <c r="A650" t="s">
        <v>34</v>
      </c>
      <c r="B650">
        <v>4</v>
      </c>
      <c r="C650">
        <v>25</v>
      </c>
      <c r="D650">
        <v>3</v>
      </c>
      <c r="E650" t="s">
        <v>38</v>
      </c>
      <c r="F650">
        <v>3</v>
      </c>
      <c r="G650">
        <v>2026</v>
      </c>
      <c r="H650">
        <v>37</v>
      </c>
      <c r="I650">
        <v>0.625</v>
      </c>
      <c r="J650">
        <v>8.3499999999999997E-5</v>
      </c>
      <c r="K650">
        <v>19.8</v>
      </c>
      <c r="L650">
        <v>9.4399999999999996E-4</v>
      </c>
      <c r="M650">
        <v>0.35599999999999998</v>
      </c>
      <c r="N650">
        <v>0</v>
      </c>
      <c r="O650" s="1">
        <v>5.3109433962264096E-3</v>
      </c>
      <c r="P650">
        <v>0</v>
      </c>
      <c r="Q650">
        <v>0.06</v>
      </c>
      <c r="R650">
        <v>0</v>
      </c>
      <c r="S650">
        <v>79.58</v>
      </c>
      <c r="T650">
        <f>0*'Worksheet1. Green Scenario EF'!U1391+'Worksheet1. Green Scenario EF'!U620*1+0*'Worksheet1. Green Scenario EF'!U235</f>
        <v>2.37</v>
      </c>
      <c r="U650">
        <f>0*'Worksheet1. Green Scenario EF'!V1391+'Worksheet1. Green Scenario EF'!V620*1+0*'Worksheet1. Green Scenario EF'!V235</f>
        <v>0</v>
      </c>
      <c r="V650">
        <f>0*'Worksheet1. Green Scenario EF'!W1391+'Worksheet1. Green Scenario EF'!W620*1+0*'Worksheet1. Green Scenario EF'!W235</f>
        <v>9.2899999999999991</v>
      </c>
      <c r="W650">
        <f>0*'Worksheet1. Green Scenario EF'!X1391+'Worksheet1. Green Scenario EF'!X620*1+0*'Worksheet1. Green Scenario EF'!X235</f>
        <v>0</v>
      </c>
      <c r="X650">
        <f>0*'Worksheet1. Green Scenario EF'!Y1391+'Worksheet1. Green Scenario EF'!Y620*1+0*'Worksheet1. Green Scenario EF'!Y235</f>
        <v>5.01</v>
      </c>
      <c r="Y650">
        <f>0*'Worksheet1. Green Scenario EF'!Z1391+'Worksheet1. Green Scenario EF'!Z620*1+0*'Worksheet1. Green Scenario EF'!Z235</f>
        <v>0</v>
      </c>
      <c r="Z650">
        <f>0*'Worksheet1. Green Scenario EF'!AA1391+'Worksheet1. Green Scenario EF'!AA620*1+0*'Worksheet1. Green Scenario EF'!AA235</f>
        <v>0.81</v>
      </c>
      <c r="AA650">
        <f>'Worksheet1. Green Scenario EF'!AB235*0.85+0.15*'Worksheet1. Green Scenario EF'!AB620</f>
        <v>0</v>
      </c>
      <c r="AB650" t="s">
        <v>36</v>
      </c>
      <c r="AC650" t="s">
        <v>36</v>
      </c>
      <c r="AD650" t="s">
        <v>36</v>
      </c>
      <c r="AE650" t="s">
        <v>36</v>
      </c>
      <c r="AF650" t="s">
        <v>36</v>
      </c>
      <c r="AG650" t="s">
        <v>36</v>
      </c>
    </row>
    <row r="651" spans="1:33" x14ac:dyDescent="0.25">
      <c r="A651" t="s">
        <v>34</v>
      </c>
      <c r="B651">
        <v>4</v>
      </c>
      <c r="C651">
        <v>25</v>
      </c>
      <c r="D651">
        <v>3</v>
      </c>
      <c r="E651" t="s">
        <v>38</v>
      </c>
      <c r="F651">
        <v>3</v>
      </c>
      <c r="G651">
        <v>2027</v>
      </c>
      <c r="H651">
        <v>38</v>
      </c>
      <c r="I651">
        <v>0.625</v>
      </c>
      <c r="J651">
        <v>8.3499999999999997E-5</v>
      </c>
      <c r="K651">
        <v>19.8</v>
      </c>
      <c r="L651">
        <v>9.4399999999999996E-4</v>
      </c>
      <c r="M651">
        <v>0.35599999999999998</v>
      </c>
      <c r="N651">
        <v>0</v>
      </c>
      <c r="O651" s="1">
        <v>5.3109433962264096E-3</v>
      </c>
      <c r="P651">
        <v>0</v>
      </c>
      <c r="Q651">
        <v>0.06</v>
      </c>
      <c r="R651">
        <v>0</v>
      </c>
      <c r="S651">
        <v>79.58</v>
      </c>
      <c r="T651">
        <f>0.5*'Worksheet1. Green Scenario EF'!U1392+0.5*'Worksheet1. Green Scenario EF'!U236</f>
        <v>0.23625000000000002</v>
      </c>
      <c r="U651">
        <f>0.5*'Worksheet1. Green Scenario EF'!V1392+0.5*'Worksheet1. Green Scenario EF'!V236</f>
        <v>0</v>
      </c>
      <c r="V651">
        <f>0.5*'Worksheet1. Green Scenario EF'!W1392+0.5*'Worksheet1. Green Scenario EF'!W236</f>
        <v>0.65249999999999997</v>
      </c>
      <c r="W651">
        <f>0.5*'Worksheet1. Green Scenario EF'!X1392+0.5*'Worksheet1. Green Scenario EF'!X236</f>
        <v>0</v>
      </c>
      <c r="X651">
        <f>0.5*'Worksheet1. Green Scenario EF'!Y1392+0.5*'Worksheet1. Green Scenario EF'!Y236</f>
        <v>0.34875</v>
      </c>
      <c r="Y651">
        <f>0.5*'Worksheet1. Green Scenario EF'!Z1392+0.5*'Worksheet1. Green Scenario EF'!Z236</f>
        <v>0</v>
      </c>
      <c r="Z651">
        <f>0.5*'Worksheet1. Green Scenario EF'!AA1392+0.5*'Worksheet1. Green Scenario EF'!AA236</f>
        <v>2.0249999999999997E-2</v>
      </c>
      <c r="AA651">
        <f>'Worksheet1. Green Scenario EF'!AB236*0.95+0.05*'Worksheet1. Green Scenario EF'!AB621</f>
        <v>0</v>
      </c>
      <c r="AB651" t="s">
        <v>36</v>
      </c>
      <c r="AC651" t="s">
        <v>36</v>
      </c>
      <c r="AD651" t="s">
        <v>36</v>
      </c>
      <c r="AE651" t="s">
        <v>36</v>
      </c>
      <c r="AF651" t="s">
        <v>36</v>
      </c>
      <c r="AG651" t="s">
        <v>36</v>
      </c>
    </row>
    <row r="652" spans="1:33" x14ac:dyDescent="0.25">
      <c r="A652" t="s">
        <v>34</v>
      </c>
      <c r="B652">
        <v>4</v>
      </c>
      <c r="C652">
        <v>25</v>
      </c>
      <c r="D652">
        <v>3</v>
      </c>
      <c r="E652" t="s">
        <v>38</v>
      </c>
      <c r="F652">
        <v>3</v>
      </c>
      <c r="G652">
        <v>2028</v>
      </c>
      <c r="H652">
        <v>39</v>
      </c>
      <c r="I652">
        <v>0.625</v>
      </c>
      <c r="J652">
        <v>8.3499999999999997E-5</v>
      </c>
      <c r="K652">
        <v>19.8</v>
      </c>
      <c r="L652">
        <v>9.4399999999999996E-4</v>
      </c>
      <c r="M652">
        <v>0.35599999999999998</v>
      </c>
      <c r="N652">
        <v>0</v>
      </c>
      <c r="O652" s="1">
        <v>5.3109433962264096E-3</v>
      </c>
      <c r="P652">
        <v>0</v>
      </c>
      <c r="Q652">
        <v>0.06</v>
      </c>
      <c r="R652">
        <v>0</v>
      </c>
      <c r="S652">
        <v>79.58</v>
      </c>
      <c r="T652">
        <f>0.5*'Worksheet1. Green Scenario EF'!U1393+0.5*'Worksheet1. Green Scenario EF'!U237</f>
        <v>0.23625000000000002</v>
      </c>
      <c r="U652">
        <f>0.5*'Worksheet1. Green Scenario EF'!V1393+0.5*'Worksheet1. Green Scenario EF'!V237</f>
        <v>0</v>
      </c>
      <c r="V652">
        <f>0.5*'Worksheet1. Green Scenario EF'!W1393+0.5*'Worksheet1. Green Scenario EF'!W237</f>
        <v>0.65249999999999997</v>
      </c>
      <c r="W652">
        <f>0.5*'Worksheet1. Green Scenario EF'!X1393+0.5*'Worksheet1. Green Scenario EF'!X237</f>
        <v>0</v>
      </c>
      <c r="X652">
        <f>0.5*'Worksheet1. Green Scenario EF'!Y1393+0.5*'Worksheet1. Green Scenario EF'!Y237</f>
        <v>0.34875</v>
      </c>
      <c r="Y652">
        <f>0.5*'Worksheet1. Green Scenario EF'!Z1393+0.5*'Worksheet1. Green Scenario EF'!Z237</f>
        <v>0</v>
      </c>
      <c r="Z652">
        <f>0.5*'Worksheet1. Green Scenario EF'!AA1393+0.5*'Worksheet1. Green Scenario EF'!AA237</f>
        <v>2.0249999999999997E-2</v>
      </c>
      <c r="AA652">
        <f>'Worksheet1. Green Scenario EF'!AB237*1+0*'Worksheet1. Green Scenario EF'!AB622</f>
        <v>0</v>
      </c>
      <c r="AB652" t="s">
        <v>36</v>
      </c>
      <c r="AC652" t="s">
        <v>36</v>
      </c>
      <c r="AD652" t="s">
        <v>36</v>
      </c>
      <c r="AE652" t="s">
        <v>36</v>
      </c>
      <c r="AF652" t="s">
        <v>36</v>
      </c>
      <c r="AG652" t="s">
        <v>36</v>
      </c>
    </row>
    <row r="653" spans="1:33" x14ac:dyDescent="0.25">
      <c r="A653" t="s">
        <v>34</v>
      </c>
      <c r="B653">
        <v>4</v>
      </c>
      <c r="C653">
        <v>25</v>
      </c>
      <c r="D653">
        <v>3</v>
      </c>
      <c r="E653" t="s">
        <v>38</v>
      </c>
      <c r="F653">
        <v>3</v>
      </c>
      <c r="G653">
        <v>2029</v>
      </c>
      <c r="H653">
        <v>40</v>
      </c>
      <c r="I653">
        <v>0.625</v>
      </c>
      <c r="J653">
        <v>8.3499999999999997E-5</v>
      </c>
      <c r="K653">
        <v>19.8</v>
      </c>
      <c r="L653">
        <v>9.4399999999999996E-4</v>
      </c>
      <c r="M653">
        <v>0.35599999999999998</v>
      </c>
      <c r="N653">
        <v>0</v>
      </c>
      <c r="O653" s="1">
        <v>5.3109433962264096E-3</v>
      </c>
      <c r="P653">
        <v>0</v>
      </c>
      <c r="Q653">
        <v>0.06</v>
      </c>
      <c r="R653">
        <v>0</v>
      </c>
      <c r="S653">
        <v>79.58</v>
      </c>
      <c r="T653">
        <f>0.5*'Worksheet1. Green Scenario EF'!U1394+0.5*'Worksheet1. Green Scenario EF'!U238</f>
        <v>0.23625000000000002</v>
      </c>
      <c r="U653">
        <f>0.5*'Worksheet1. Green Scenario EF'!V1394+0.5*'Worksheet1. Green Scenario EF'!V238</f>
        <v>0</v>
      </c>
      <c r="V653">
        <f>0.5*'Worksheet1. Green Scenario EF'!W1394+0.5*'Worksheet1. Green Scenario EF'!W238</f>
        <v>0.65249999999999997</v>
      </c>
      <c r="W653">
        <f>0.5*'Worksheet1. Green Scenario EF'!X1394+0.5*'Worksheet1. Green Scenario EF'!X238</f>
        <v>0</v>
      </c>
      <c r="X653">
        <f>0.5*'Worksheet1. Green Scenario EF'!Y1394+0.5*'Worksheet1. Green Scenario EF'!Y238</f>
        <v>0.34875</v>
      </c>
      <c r="Y653">
        <f>0.5*'Worksheet1. Green Scenario EF'!Z1394+0.5*'Worksheet1. Green Scenario EF'!Z238</f>
        <v>0</v>
      </c>
      <c r="Z653">
        <f>0.5*'Worksheet1. Green Scenario EF'!AA1394+0.5*'Worksheet1. Green Scenario EF'!AA238</f>
        <v>2.0249999999999997E-2</v>
      </c>
      <c r="AA653">
        <f>'Worksheet1. Green Scenario EF'!AB238*1+0*'Worksheet1. Green Scenario EF'!AB623</f>
        <v>0</v>
      </c>
      <c r="AB653" t="s">
        <v>36</v>
      </c>
      <c r="AC653" t="s">
        <v>36</v>
      </c>
      <c r="AD653" t="s">
        <v>36</v>
      </c>
      <c r="AE653" t="s">
        <v>36</v>
      </c>
      <c r="AF653" t="s">
        <v>36</v>
      </c>
      <c r="AG653" t="s">
        <v>36</v>
      </c>
    </row>
    <row r="654" spans="1:33" x14ac:dyDescent="0.25">
      <c r="A654" t="s">
        <v>34</v>
      </c>
      <c r="B654">
        <v>4</v>
      </c>
      <c r="C654">
        <v>25</v>
      </c>
      <c r="D654">
        <v>3</v>
      </c>
      <c r="E654" t="s">
        <v>38</v>
      </c>
      <c r="F654">
        <v>3</v>
      </c>
      <c r="G654">
        <v>2030</v>
      </c>
      <c r="H654">
        <v>41</v>
      </c>
      <c r="I654">
        <v>0.625</v>
      </c>
      <c r="J654">
        <v>8.3499999999999997E-5</v>
      </c>
      <c r="K654">
        <v>19.8</v>
      </c>
      <c r="L654">
        <v>9.4399999999999996E-4</v>
      </c>
      <c r="M654">
        <v>0.35599999999999998</v>
      </c>
      <c r="N654">
        <v>0</v>
      </c>
      <c r="O654" s="1">
        <v>5.3109433962264096E-3</v>
      </c>
      <c r="P654">
        <v>0</v>
      </c>
      <c r="Q654">
        <v>0.06</v>
      </c>
      <c r="R654">
        <v>0</v>
      </c>
      <c r="S654">
        <v>79.58</v>
      </c>
      <c r="T654">
        <f>0.5*'Worksheet1. Green Scenario EF'!U1395+0.5*'Worksheet1. Green Scenario EF'!U239</f>
        <v>0.23625000000000002</v>
      </c>
      <c r="U654">
        <f>0.5*'Worksheet1. Green Scenario EF'!V1395+0.5*'Worksheet1. Green Scenario EF'!V239</f>
        <v>0</v>
      </c>
      <c r="V654">
        <f>0.5*'Worksheet1. Green Scenario EF'!W1395+0.5*'Worksheet1. Green Scenario EF'!W239</f>
        <v>0.65249999999999997</v>
      </c>
      <c r="W654">
        <f>0.5*'Worksheet1. Green Scenario EF'!X1395+0.5*'Worksheet1. Green Scenario EF'!X239</f>
        <v>0</v>
      </c>
      <c r="X654">
        <f>0.5*'Worksheet1. Green Scenario EF'!Y1395+0.5*'Worksheet1. Green Scenario EF'!Y239</f>
        <v>0.34875</v>
      </c>
      <c r="Y654">
        <f>0.5*'Worksheet1. Green Scenario EF'!Z1395+0.5*'Worksheet1. Green Scenario EF'!Z239</f>
        <v>0</v>
      </c>
      <c r="Z654">
        <f>0.5*'Worksheet1. Green Scenario EF'!AA1395+0.5*'Worksheet1. Green Scenario EF'!AA239</f>
        <v>2.0249999999999997E-2</v>
      </c>
      <c r="AA654">
        <f>'Worksheet1. Green Scenario EF'!AB239*1+0*'Worksheet1. Green Scenario EF'!AB624</f>
        <v>0</v>
      </c>
      <c r="AB654" t="s">
        <v>36</v>
      </c>
      <c r="AC654" t="s">
        <v>36</v>
      </c>
      <c r="AD654" t="s">
        <v>36</v>
      </c>
      <c r="AE654" t="s">
        <v>36</v>
      </c>
      <c r="AF654" t="s">
        <v>36</v>
      </c>
      <c r="AG654" t="s">
        <v>36</v>
      </c>
    </row>
    <row r="655" spans="1:33" x14ac:dyDescent="0.25">
      <c r="A655" t="s">
        <v>34</v>
      </c>
      <c r="B655">
        <v>4</v>
      </c>
      <c r="C655">
        <v>25</v>
      </c>
      <c r="D655">
        <v>3</v>
      </c>
      <c r="E655" t="s">
        <v>38</v>
      </c>
      <c r="F655">
        <v>3</v>
      </c>
      <c r="G655">
        <v>2031</v>
      </c>
      <c r="H655">
        <v>42</v>
      </c>
      <c r="I655">
        <v>0.625</v>
      </c>
      <c r="J655">
        <v>8.3499999999999997E-5</v>
      </c>
      <c r="K655">
        <v>19.8</v>
      </c>
      <c r="L655">
        <v>9.4399999999999996E-4</v>
      </c>
      <c r="M655">
        <v>0.35599999999999998</v>
      </c>
      <c r="N655">
        <v>0</v>
      </c>
      <c r="O655" s="1">
        <v>5.3109433962264096E-3</v>
      </c>
      <c r="P655">
        <v>0</v>
      </c>
      <c r="Q655">
        <v>0.06</v>
      </c>
      <c r="R655">
        <v>0</v>
      </c>
      <c r="S655">
        <v>79.58</v>
      </c>
      <c r="T655">
        <f>0.5*'Worksheet1. Green Scenario EF'!U1396+0.5*'Worksheet1. Green Scenario EF'!U240</f>
        <v>0.23625000000000002</v>
      </c>
      <c r="U655">
        <f>0.5*'Worksheet1. Green Scenario EF'!V1396+0.5*'Worksheet1. Green Scenario EF'!V240</f>
        <v>0</v>
      </c>
      <c r="V655">
        <f>0.5*'Worksheet1. Green Scenario EF'!W1396+0.5*'Worksheet1. Green Scenario EF'!W240</f>
        <v>0.65249999999999997</v>
      </c>
      <c r="W655">
        <f>0.5*'Worksheet1. Green Scenario EF'!X1396+0.5*'Worksheet1. Green Scenario EF'!X240</f>
        <v>0</v>
      </c>
      <c r="X655">
        <f>0.5*'Worksheet1. Green Scenario EF'!Y1396+0.5*'Worksheet1. Green Scenario EF'!Y240</f>
        <v>0.34875</v>
      </c>
      <c r="Y655">
        <f>0.5*'Worksheet1. Green Scenario EF'!Z1396+0.5*'Worksheet1. Green Scenario EF'!Z240</f>
        <v>0</v>
      </c>
      <c r="Z655">
        <f>0.5*'Worksheet1. Green Scenario EF'!AA1396+0.5*'Worksheet1. Green Scenario EF'!AA240</f>
        <v>2.0249999999999997E-2</v>
      </c>
      <c r="AA655">
        <f>'Worksheet1. Green Scenario EF'!AB240*1+0*'Worksheet1. Green Scenario EF'!AB625</f>
        <v>0</v>
      </c>
      <c r="AB655" t="s">
        <v>36</v>
      </c>
      <c r="AC655" t="s">
        <v>36</v>
      </c>
      <c r="AD655" t="s">
        <v>36</v>
      </c>
      <c r="AE655" t="s">
        <v>36</v>
      </c>
      <c r="AF655" t="s">
        <v>36</v>
      </c>
      <c r="AG655" t="s">
        <v>36</v>
      </c>
    </row>
    <row r="656" spans="1:33" x14ac:dyDescent="0.25">
      <c r="A656" t="s">
        <v>34</v>
      </c>
      <c r="B656">
        <v>4</v>
      </c>
      <c r="C656">
        <v>25</v>
      </c>
      <c r="D656">
        <v>3</v>
      </c>
      <c r="E656" t="s">
        <v>38</v>
      </c>
      <c r="F656">
        <v>3</v>
      </c>
      <c r="G656">
        <v>2032</v>
      </c>
      <c r="H656">
        <v>43</v>
      </c>
      <c r="I656">
        <v>0.625</v>
      </c>
      <c r="J656">
        <v>8.3499999999999997E-5</v>
      </c>
      <c r="K656">
        <v>19.8</v>
      </c>
      <c r="L656">
        <v>9.4399999999999996E-4</v>
      </c>
      <c r="M656">
        <v>0.35599999999999998</v>
      </c>
      <c r="N656">
        <v>0</v>
      </c>
      <c r="O656" s="1">
        <v>5.3109433962264096E-3</v>
      </c>
      <c r="P656">
        <v>0</v>
      </c>
      <c r="Q656">
        <v>0.06</v>
      </c>
      <c r="R656">
        <v>0</v>
      </c>
      <c r="S656">
        <v>79.58</v>
      </c>
      <c r="T656">
        <f>0.5*'Worksheet1. Green Scenario EF'!U1397+0.5*'Worksheet1. Green Scenario EF'!U241</f>
        <v>0.23625000000000002</v>
      </c>
      <c r="U656">
        <f>0.5*'Worksheet1. Green Scenario EF'!V1397+0.5*'Worksheet1. Green Scenario EF'!V241</f>
        <v>0</v>
      </c>
      <c r="V656">
        <f>0.5*'Worksheet1. Green Scenario EF'!W1397+0.5*'Worksheet1. Green Scenario EF'!W241</f>
        <v>0.65249999999999997</v>
      </c>
      <c r="W656">
        <f>0.5*'Worksheet1. Green Scenario EF'!X1397+0.5*'Worksheet1. Green Scenario EF'!X241</f>
        <v>0</v>
      </c>
      <c r="X656">
        <f>0.5*'Worksheet1. Green Scenario EF'!Y1397+0.5*'Worksheet1. Green Scenario EF'!Y241</f>
        <v>0.34875</v>
      </c>
      <c r="Y656">
        <f>0.5*'Worksheet1. Green Scenario EF'!Z1397+0.5*'Worksheet1. Green Scenario EF'!Z241</f>
        <v>0</v>
      </c>
      <c r="Z656">
        <f>0.5*'Worksheet1. Green Scenario EF'!AA1397+0.5*'Worksheet1. Green Scenario EF'!AA241</f>
        <v>2.0249999999999997E-2</v>
      </c>
      <c r="AA656">
        <f>'Worksheet1. Green Scenario EF'!AB241*1+0*'Worksheet1. Green Scenario EF'!AB626</f>
        <v>0</v>
      </c>
      <c r="AB656" t="s">
        <v>36</v>
      </c>
      <c r="AC656" t="s">
        <v>36</v>
      </c>
      <c r="AD656" t="s">
        <v>36</v>
      </c>
      <c r="AE656" t="s">
        <v>36</v>
      </c>
      <c r="AF656" t="s">
        <v>36</v>
      </c>
      <c r="AG656" t="s">
        <v>36</v>
      </c>
    </row>
    <row r="657" spans="1:33" x14ac:dyDescent="0.25">
      <c r="A657" t="s">
        <v>34</v>
      </c>
      <c r="B657">
        <v>4</v>
      </c>
      <c r="C657">
        <v>25</v>
      </c>
      <c r="D657">
        <v>3</v>
      </c>
      <c r="E657" t="s">
        <v>38</v>
      </c>
      <c r="F657">
        <v>3</v>
      </c>
      <c r="G657">
        <v>2033</v>
      </c>
      <c r="H657">
        <v>44</v>
      </c>
      <c r="I657">
        <v>0.625</v>
      </c>
      <c r="J657">
        <v>8.3499999999999997E-5</v>
      </c>
      <c r="K657">
        <v>19.8</v>
      </c>
      <c r="L657">
        <v>9.4399999999999996E-4</v>
      </c>
      <c r="M657">
        <v>0.35599999999999998</v>
      </c>
      <c r="N657">
        <v>0</v>
      </c>
      <c r="O657" s="1">
        <v>5.3109433962264096E-3</v>
      </c>
      <c r="P657">
        <v>0</v>
      </c>
      <c r="Q657">
        <v>0.06</v>
      </c>
      <c r="R657">
        <v>0</v>
      </c>
      <c r="S657">
        <v>79.58</v>
      </c>
      <c r="T657">
        <f>0.5*'Worksheet1. Green Scenario EF'!U1398+0.5*'Worksheet1. Green Scenario EF'!U242</f>
        <v>0.23625000000000002</v>
      </c>
      <c r="U657">
        <f>0.5*'Worksheet1. Green Scenario EF'!V1398+0.5*'Worksheet1. Green Scenario EF'!V242</f>
        <v>0</v>
      </c>
      <c r="V657">
        <f>0.5*'Worksheet1. Green Scenario EF'!W1398+0.5*'Worksheet1. Green Scenario EF'!W242</f>
        <v>0.65249999999999997</v>
      </c>
      <c r="W657">
        <f>0.5*'Worksheet1. Green Scenario EF'!X1398+0.5*'Worksheet1. Green Scenario EF'!X242</f>
        <v>0</v>
      </c>
      <c r="X657">
        <f>0.5*'Worksheet1. Green Scenario EF'!Y1398+0.5*'Worksheet1. Green Scenario EF'!Y242</f>
        <v>0.34875</v>
      </c>
      <c r="Y657">
        <f>0.5*'Worksheet1. Green Scenario EF'!Z1398+0.5*'Worksheet1. Green Scenario EF'!Z242</f>
        <v>0</v>
      </c>
      <c r="Z657">
        <f>0.5*'Worksheet1. Green Scenario EF'!AA1398+0.5*'Worksheet1. Green Scenario EF'!AA242</f>
        <v>2.0249999999999997E-2</v>
      </c>
      <c r="AA657">
        <f>'Worksheet1. Green Scenario EF'!AB242*1+0*'Worksheet1. Green Scenario EF'!AB627</f>
        <v>0</v>
      </c>
      <c r="AB657" t="s">
        <v>36</v>
      </c>
      <c r="AC657" t="s">
        <v>36</v>
      </c>
      <c r="AD657" t="s">
        <v>36</v>
      </c>
      <c r="AE657" t="s">
        <v>36</v>
      </c>
      <c r="AF657" t="s">
        <v>36</v>
      </c>
      <c r="AG657" t="s">
        <v>36</v>
      </c>
    </row>
    <row r="658" spans="1:33" x14ac:dyDescent="0.25">
      <c r="A658" t="s">
        <v>34</v>
      </c>
      <c r="B658">
        <v>4</v>
      </c>
      <c r="C658">
        <v>25</v>
      </c>
      <c r="D658">
        <v>3</v>
      </c>
      <c r="E658" t="s">
        <v>38</v>
      </c>
      <c r="F658">
        <v>3</v>
      </c>
      <c r="G658">
        <v>2034</v>
      </c>
      <c r="H658">
        <v>45</v>
      </c>
      <c r="I658">
        <v>0.625</v>
      </c>
      <c r="J658">
        <v>8.3499999999999997E-5</v>
      </c>
      <c r="K658">
        <v>19.8</v>
      </c>
      <c r="L658">
        <v>9.4399999999999996E-4</v>
      </c>
      <c r="M658">
        <v>0.35599999999999998</v>
      </c>
      <c r="N658">
        <v>0</v>
      </c>
      <c r="O658" s="1">
        <v>5.3109433962264096E-3</v>
      </c>
      <c r="P658">
        <v>0</v>
      </c>
      <c r="Q658">
        <v>0.06</v>
      </c>
      <c r="R658">
        <v>0</v>
      </c>
      <c r="S658">
        <v>79.58</v>
      </c>
      <c r="T658">
        <f>0.5*'Worksheet1. Green Scenario EF'!U1399+0.5*'Worksheet1. Green Scenario EF'!U243</f>
        <v>0.23625000000000002</v>
      </c>
      <c r="U658">
        <f>0.5*'Worksheet1. Green Scenario EF'!V1399+0.5*'Worksheet1. Green Scenario EF'!V243</f>
        <v>0</v>
      </c>
      <c r="V658">
        <f>0.5*'Worksheet1. Green Scenario EF'!W1399+0.5*'Worksheet1. Green Scenario EF'!W243</f>
        <v>0.65249999999999997</v>
      </c>
      <c r="W658">
        <f>0.5*'Worksheet1. Green Scenario EF'!X1399+0.5*'Worksheet1. Green Scenario EF'!X243</f>
        <v>0</v>
      </c>
      <c r="X658">
        <f>0.5*'Worksheet1. Green Scenario EF'!Y1399+0.5*'Worksheet1. Green Scenario EF'!Y243</f>
        <v>0.34875</v>
      </c>
      <c r="Y658">
        <f>0.5*'Worksheet1. Green Scenario EF'!Z1399+0.5*'Worksheet1. Green Scenario EF'!Z243</f>
        <v>0</v>
      </c>
      <c r="Z658">
        <f>0.5*'Worksheet1. Green Scenario EF'!AA1399+0.5*'Worksheet1. Green Scenario EF'!AA243</f>
        <v>2.0249999999999997E-2</v>
      </c>
      <c r="AA658">
        <f>'Worksheet1. Green Scenario EF'!AB243*1+0*'Worksheet1. Green Scenario EF'!AB628</f>
        <v>0</v>
      </c>
      <c r="AB658" t="s">
        <v>36</v>
      </c>
      <c r="AC658" t="s">
        <v>36</v>
      </c>
      <c r="AD658" t="s">
        <v>36</v>
      </c>
      <c r="AE658" t="s">
        <v>36</v>
      </c>
      <c r="AF658" t="s">
        <v>36</v>
      </c>
      <c r="AG658" t="s">
        <v>36</v>
      </c>
    </row>
    <row r="659" spans="1:33" x14ac:dyDescent="0.25">
      <c r="A659" t="s">
        <v>34</v>
      </c>
      <c r="B659">
        <v>4</v>
      </c>
      <c r="C659">
        <v>25</v>
      </c>
      <c r="D659">
        <v>3</v>
      </c>
      <c r="E659" t="s">
        <v>38</v>
      </c>
      <c r="F659">
        <v>3</v>
      </c>
      <c r="G659">
        <v>2035</v>
      </c>
      <c r="H659">
        <v>46</v>
      </c>
      <c r="I659">
        <v>0.625</v>
      </c>
      <c r="J659">
        <v>8.3499999999999997E-5</v>
      </c>
      <c r="K659">
        <v>19.8</v>
      </c>
      <c r="L659">
        <v>9.4399999999999996E-4</v>
      </c>
      <c r="M659">
        <v>0.35599999999999998</v>
      </c>
      <c r="N659">
        <v>0</v>
      </c>
      <c r="O659" s="1">
        <v>5.3109433962264096E-3</v>
      </c>
      <c r="P659">
        <v>0</v>
      </c>
      <c r="Q659">
        <v>0.06</v>
      </c>
      <c r="R659">
        <v>0</v>
      </c>
      <c r="S659">
        <v>79.58</v>
      </c>
      <c r="T659">
        <f>0.5*'Worksheet1. Green Scenario EF'!U1400+0.5*'Worksheet1. Green Scenario EF'!U244</f>
        <v>0.23625000000000002</v>
      </c>
      <c r="U659">
        <f>0.5*'Worksheet1. Green Scenario EF'!V1400+0.5*'Worksheet1. Green Scenario EF'!V244</f>
        <v>0</v>
      </c>
      <c r="V659">
        <f>0.5*'Worksheet1. Green Scenario EF'!W1400+0.5*'Worksheet1. Green Scenario EF'!W244</f>
        <v>0.65249999999999997</v>
      </c>
      <c r="W659">
        <f>0.5*'Worksheet1. Green Scenario EF'!X1400+0.5*'Worksheet1. Green Scenario EF'!X244</f>
        <v>0</v>
      </c>
      <c r="X659">
        <f>0.5*'Worksheet1. Green Scenario EF'!Y1400+0.5*'Worksheet1. Green Scenario EF'!Y244</f>
        <v>0.34875</v>
      </c>
      <c r="Y659">
        <f>0.5*'Worksheet1. Green Scenario EF'!Z1400+0.5*'Worksheet1. Green Scenario EF'!Z244</f>
        <v>0</v>
      </c>
      <c r="Z659">
        <f>0.5*'Worksheet1. Green Scenario EF'!AA1400+0.5*'Worksheet1. Green Scenario EF'!AA244</f>
        <v>2.0249999999999997E-2</v>
      </c>
      <c r="AA659">
        <f>'Worksheet1. Green Scenario EF'!AB244*1+0*'Worksheet1. Green Scenario EF'!AB629</f>
        <v>0</v>
      </c>
      <c r="AB659" t="s">
        <v>36</v>
      </c>
      <c r="AC659" t="s">
        <v>36</v>
      </c>
      <c r="AD659" t="s">
        <v>36</v>
      </c>
      <c r="AE659" t="s">
        <v>36</v>
      </c>
      <c r="AF659" t="s">
        <v>36</v>
      </c>
      <c r="AG659" t="s">
        <v>36</v>
      </c>
    </row>
    <row r="660" spans="1:33" x14ac:dyDescent="0.25">
      <c r="A660" t="s">
        <v>34</v>
      </c>
      <c r="B660">
        <v>4</v>
      </c>
      <c r="C660">
        <v>25</v>
      </c>
      <c r="D660">
        <v>3</v>
      </c>
      <c r="E660" t="s">
        <v>38</v>
      </c>
      <c r="F660">
        <v>3</v>
      </c>
      <c r="G660">
        <v>2036</v>
      </c>
      <c r="H660">
        <v>47</v>
      </c>
      <c r="I660">
        <v>0.625</v>
      </c>
      <c r="J660">
        <v>8.3499999999999997E-5</v>
      </c>
      <c r="K660">
        <v>19.8</v>
      </c>
      <c r="L660">
        <v>9.4399999999999996E-4</v>
      </c>
      <c r="M660">
        <v>0.35599999999999998</v>
      </c>
      <c r="N660">
        <v>0</v>
      </c>
      <c r="O660" s="1">
        <v>5.3109433962264096E-3</v>
      </c>
      <c r="P660">
        <v>0</v>
      </c>
      <c r="Q660">
        <v>0.06</v>
      </c>
      <c r="R660">
        <v>0</v>
      </c>
      <c r="S660">
        <v>79.58</v>
      </c>
      <c r="T660">
        <f>0.5*'Worksheet1. Green Scenario EF'!U1401+0.5*'Worksheet1. Green Scenario EF'!U245</f>
        <v>0.23625000000000002</v>
      </c>
      <c r="U660">
        <f>0.5*'Worksheet1. Green Scenario EF'!V1401+0.5*'Worksheet1. Green Scenario EF'!V245</f>
        <v>0</v>
      </c>
      <c r="V660">
        <f>0.5*'Worksheet1. Green Scenario EF'!W1401+0.5*'Worksheet1. Green Scenario EF'!W245</f>
        <v>0.65249999999999997</v>
      </c>
      <c r="W660">
        <f>0.5*'Worksheet1. Green Scenario EF'!X1401+0.5*'Worksheet1. Green Scenario EF'!X245</f>
        <v>0</v>
      </c>
      <c r="X660">
        <f>0.5*'Worksheet1. Green Scenario EF'!Y1401+0.5*'Worksheet1. Green Scenario EF'!Y245</f>
        <v>0.34875</v>
      </c>
      <c r="Y660">
        <f>0.5*'Worksheet1. Green Scenario EF'!Z1401+0.5*'Worksheet1. Green Scenario EF'!Z245</f>
        <v>0</v>
      </c>
      <c r="Z660">
        <f>0.5*'Worksheet1. Green Scenario EF'!AA1401+0.5*'Worksheet1. Green Scenario EF'!AA245</f>
        <v>2.0249999999999997E-2</v>
      </c>
      <c r="AA660">
        <f>'Worksheet1. Green Scenario EF'!AB245*1+0*'Worksheet1. Green Scenario EF'!AB630</f>
        <v>0</v>
      </c>
      <c r="AB660" t="s">
        <v>36</v>
      </c>
      <c r="AC660" t="s">
        <v>36</v>
      </c>
      <c r="AD660" t="s">
        <v>36</v>
      </c>
      <c r="AE660" t="s">
        <v>36</v>
      </c>
      <c r="AF660" t="s">
        <v>36</v>
      </c>
      <c r="AG660" t="s">
        <v>36</v>
      </c>
    </row>
    <row r="661" spans="1:33" x14ac:dyDescent="0.25">
      <c r="A661" t="s">
        <v>34</v>
      </c>
      <c r="B661">
        <v>4</v>
      </c>
      <c r="C661">
        <v>25</v>
      </c>
      <c r="D661">
        <v>3</v>
      </c>
      <c r="E661" t="s">
        <v>38</v>
      </c>
      <c r="F661">
        <v>3</v>
      </c>
      <c r="G661">
        <v>2037</v>
      </c>
      <c r="H661">
        <v>48</v>
      </c>
      <c r="I661">
        <v>0.625</v>
      </c>
      <c r="J661">
        <v>8.3499999999999997E-5</v>
      </c>
      <c r="K661">
        <v>19.8</v>
      </c>
      <c r="L661">
        <v>9.4399999999999996E-4</v>
      </c>
      <c r="M661">
        <v>0.35599999999999998</v>
      </c>
      <c r="N661">
        <v>0</v>
      </c>
      <c r="O661" s="1">
        <v>5.3109433962264096E-3</v>
      </c>
      <c r="P661">
        <v>0</v>
      </c>
      <c r="Q661">
        <v>0.06</v>
      </c>
      <c r="R661">
        <v>0</v>
      </c>
      <c r="S661">
        <v>79.58</v>
      </c>
      <c r="T661">
        <f>0.5*'Worksheet1. Green Scenario EF'!U1402+0.5*'Worksheet1. Green Scenario EF'!U246</f>
        <v>0.23625000000000002</v>
      </c>
      <c r="U661">
        <f>0.5*'Worksheet1. Green Scenario EF'!V1402+0.5*'Worksheet1. Green Scenario EF'!V246</f>
        <v>0</v>
      </c>
      <c r="V661">
        <f>0.5*'Worksheet1. Green Scenario EF'!W1402+0.5*'Worksheet1. Green Scenario EF'!W246</f>
        <v>0.65249999999999997</v>
      </c>
      <c r="W661">
        <f>0.5*'Worksheet1. Green Scenario EF'!X1402+0.5*'Worksheet1. Green Scenario EF'!X246</f>
        <v>0</v>
      </c>
      <c r="X661">
        <f>0.5*'Worksheet1. Green Scenario EF'!Y1402+0.5*'Worksheet1. Green Scenario EF'!Y246</f>
        <v>0.34875</v>
      </c>
      <c r="Y661">
        <f>0.5*'Worksheet1. Green Scenario EF'!Z1402+0.5*'Worksheet1. Green Scenario EF'!Z246</f>
        <v>0</v>
      </c>
      <c r="Z661">
        <f>0.5*'Worksheet1. Green Scenario EF'!AA1402+0.5*'Worksheet1. Green Scenario EF'!AA246</f>
        <v>2.0249999999999997E-2</v>
      </c>
      <c r="AA661">
        <f>'Worksheet1. Green Scenario EF'!AB246*1+0*'Worksheet1. Green Scenario EF'!AB631</f>
        <v>0</v>
      </c>
      <c r="AB661" t="s">
        <v>36</v>
      </c>
      <c r="AC661" t="s">
        <v>36</v>
      </c>
      <c r="AD661" t="s">
        <v>36</v>
      </c>
      <c r="AE661" t="s">
        <v>36</v>
      </c>
      <c r="AF661" t="s">
        <v>36</v>
      </c>
      <c r="AG661" t="s">
        <v>36</v>
      </c>
    </row>
    <row r="662" spans="1:33" x14ac:dyDescent="0.25">
      <c r="A662" t="s">
        <v>34</v>
      </c>
      <c r="B662">
        <v>4</v>
      </c>
      <c r="C662">
        <v>25</v>
      </c>
      <c r="D662">
        <v>3</v>
      </c>
      <c r="E662" t="s">
        <v>38</v>
      </c>
      <c r="F662">
        <v>3</v>
      </c>
      <c r="G662">
        <v>2038</v>
      </c>
      <c r="H662">
        <v>49</v>
      </c>
      <c r="I662">
        <v>0.625</v>
      </c>
      <c r="J662">
        <v>8.3499999999999997E-5</v>
      </c>
      <c r="K662">
        <v>19.8</v>
      </c>
      <c r="L662">
        <v>9.4399999999999996E-4</v>
      </c>
      <c r="M662">
        <v>0.35599999999999998</v>
      </c>
      <c r="N662">
        <v>0</v>
      </c>
      <c r="O662" s="1">
        <v>5.3109433962264096E-3</v>
      </c>
      <c r="P662">
        <v>0</v>
      </c>
      <c r="Q662">
        <v>0.06</v>
      </c>
      <c r="R662">
        <v>0</v>
      </c>
      <c r="S662">
        <v>79.58</v>
      </c>
      <c r="T662">
        <f>0.5*'Worksheet1. Green Scenario EF'!U1403+0.5*'Worksheet1. Green Scenario EF'!U247</f>
        <v>0.23625000000000002</v>
      </c>
      <c r="U662">
        <f>0.5*'Worksheet1. Green Scenario EF'!V1403+0.5*'Worksheet1. Green Scenario EF'!V247</f>
        <v>0</v>
      </c>
      <c r="V662">
        <f>0.5*'Worksheet1. Green Scenario EF'!W1403+0.5*'Worksheet1. Green Scenario EF'!W247</f>
        <v>0.65249999999999997</v>
      </c>
      <c r="W662">
        <f>0.5*'Worksheet1. Green Scenario EF'!X1403+0.5*'Worksheet1. Green Scenario EF'!X247</f>
        <v>0</v>
      </c>
      <c r="X662">
        <f>0.5*'Worksheet1. Green Scenario EF'!Y1403+0.5*'Worksheet1. Green Scenario EF'!Y247</f>
        <v>0.34875</v>
      </c>
      <c r="Y662">
        <f>0.5*'Worksheet1. Green Scenario EF'!Z1403+0.5*'Worksheet1. Green Scenario EF'!Z247</f>
        <v>0</v>
      </c>
      <c r="Z662">
        <f>0.5*'Worksheet1. Green Scenario EF'!AA1403+0.5*'Worksheet1. Green Scenario EF'!AA247</f>
        <v>2.0249999999999997E-2</v>
      </c>
      <c r="AA662">
        <f>'Worksheet1. Green Scenario EF'!AB247*1+0*'Worksheet1. Green Scenario EF'!AB632</f>
        <v>0</v>
      </c>
      <c r="AB662" t="s">
        <v>36</v>
      </c>
      <c r="AC662" t="s">
        <v>36</v>
      </c>
      <c r="AD662" t="s">
        <v>36</v>
      </c>
      <c r="AE662" t="s">
        <v>36</v>
      </c>
      <c r="AF662" t="s">
        <v>36</v>
      </c>
      <c r="AG662" t="s">
        <v>36</v>
      </c>
    </row>
    <row r="663" spans="1:33" x14ac:dyDescent="0.25">
      <c r="A663" t="s">
        <v>34</v>
      </c>
      <c r="B663">
        <v>4</v>
      </c>
      <c r="C663">
        <v>25</v>
      </c>
      <c r="D663">
        <v>3</v>
      </c>
      <c r="E663" t="s">
        <v>38</v>
      </c>
      <c r="F663">
        <v>3</v>
      </c>
      <c r="G663">
        <v>2039</v>
      </c>
      <c r="H663">
        <v>50</v>
      </c>
      <c r="I663">
        <v>0.625</v>
      </c>
      <c r="J663">
        <v>8.3499999999999997E-5</v>
      </c>
      <c r="K663">
        <v>19.8</v>
      </c>
      <c r="L663">
        <v>9.4399999999999996E-4</v>
      </c>
      <c r="M663">
        <v>0.35599999999999998</v>
      </c>
      <c r="N663">
        <v>0</v>
      </c>
      <c r="O663" s="1">
        <v>5.3109433962264096E-3</v>
      </c>
      <c r="P663">
        <v>0</v>
      </c>
      <c r="Q663">
        <v>0.06</v>
      </c>
      <c r="R663">
        <v>0</v>
      </c>
      <c r="S663">
        <v>79.58</v>
      </c>
      <c r="T663">
        <f>0.5*'Worksheet1. Green Scenario EF'!U1404+0.5*'Worksheet1. Green Scenario EF'!U248</f>
        <v>0.23625000000000002</v>
      </c>
      <c r="U663">
        <f>0.5*'Worksheet1. Green Scenario EF'!V1404+0.5*'Worksheet1. Green Scenario EF'!V248</f>
        <v>0</v>
      </c>
      <c r="V663">
        <f>0.5*'Worksheet1. Green Scenario EF'!W1404+0.5*'Worksheet1. Green Scenario EF'!W248</f>
        <v>0.65249999999999997</v>
      </c>
      <c r="W663">
        <f>0.5*'Worksheet1. Green Scenario EF'!X1404+0.5*'Worksheet1. Green Scenario EF'!X248</f>
        <v>0</v>
      </c>
      <c r="X663">
        <f>0.5*'Worksheet1. Green Scenario EF'!Y1404+0.5*'Worksheet1. Green Scenario EF'!Y248</f>
        <v>0.34875</v>
      </c>
      <c r="Y663">
        <f>0.5*'Worksheet1. Green Scenario EF'!Z1404+0.5*'Worksheet1. Green Scenario EF'!Z248</f>
        <v>0</v>
      </c>
      <c r="Z663">
        <f>0.5*'Worksheet1. Green Scenario EF'!AA1404+0.5*'Worksheet1. Green Scenario EF'!AA248</f>
        <v>2.0249999999999997E-2</v>
      </c>
      <c r="AA663">
        <f>'Worksheet1. Green Scenario EF'!AB248*1+0*'Worksheet1. Green Scenario EF'!AB633</f>
        <v>0</v>
      </c>
      <c r="AB663" t="s">
        <v>36</v>
      </c>
      <c r="AC663" t="s">
        <v>36</v>
      </c>
      <c r="AD663" t="s">
        <v>36</v>
      </c>
      <c r="AE663" t="s">
        <v>36</v>
      </c>
      <c r="AF663" t="s">
        <v>36</v>
      </c>
      <c r="AG663" t="s">
        <v>36</v>
      </c>
    </row>
    <row r="664" spans="1:33" x14ac:dyDescent="0.25">
      <c r="A664" t="s">
        <v>34</v>
      </c>
      <c r="B664">
        <v>4</v>
      </c>
      <c r="C664">
        <v>25</v>
      </c>
      <c r="D664">
        <v>3</v>
      </c>
      <c r="E664" t="s">
        <v>38</v>
      </c>
      <c r="F664">
        <v>3</v>
      </c>
      <c r="G664">
        <v>2040</v>
      </c>
      <c r="H664">
        <v>51</v>
      </c>
      <c r="I664">
        <v>0.625</v>
      </c>
      <c r="J664">
        <v>8.3499999999999997E-5</v>
      </c>
      <c r="K664">
        <v>19.8</v>
      </c>
      <c r="L664">
        <v>9.4399999999999996E-4</v>
      </c>
      <c r="M664">
        <v>0.35599999999999998</v>
      </c>
      <c r="N664">
        <v>0</v>
      </c>
      <c r="O664" s="1">
        <v>5.3109433962264096E-3</v>
      </c>
      <c r="P664">
        <v>0</v>
      </c>
      <c r="Q664">
        <v>0.06</v>
      </c>
      <c r="R664">
        <v>0</v>
      </c>
      <c r="S664">
        <v>79.58</v>
      </c>
      <c r="T664">
        <f>0.5*'Worksheet1. Green Scenario EF'!U1405+0.5*'Worksheet1. Green Scenario EF'!U249</f>
        <v>0.23625000000000002</v>
      </c>
      <c r="U664">
        <f>0.5*'Worksheet1. Green Scenario EF'!V1405+0.5*'Worksheet1. Green Scenario EF'!V249</f>
        <v>0</v>
      </c>
      <c r="V664">
        <f>0.5*'Worksheet1. Green Scenario EF'!W1405+0.5*'Worksheet1. Green Scenario EF'!W249</f>
        <v>0.65249999999999997</v>
      </c>
      <c r="W664">
        <f>0.5*'Worksheet1. Green Scenario EF'!X1405+0.5*'Worksheet1. Green Scenario EF'!X249</f>
        <v>0</v>
      </c>
      <c r="X664">
        <f>0.5*'Worksheet1. Green Scenario EF'!Y1405+0.5*'Worksheet1. Green Scenario EF'!Y249</f>
        <v>0.34875</v>
      </c>
      <c r="Y664">
        <f>0.5*'Worksheet1. Green Scenario EF'!Z1405+0.5*'Worksheet1. Green Scenario EF'!Z249</f>
        <v>0</v>
      </c>
      <c r="Z664">
        <f>0.5*'Worksheet1. Green Scenario EF'!AA1405+0.5*'Worksheet1. Green Scenario EF'!AA249</f>
        <v>2.0249999999999997E-2</v>
      </c>
      <c r="AA664">
        <f>'Worksheet1. Green Scenario EF'!AB249*1+0*'Worksheet1. Green Scenario EF'!AB634</f>
        <v>0</v>
      </c>
      <c r="AB664" t="s">
        <v>36</v>
      </c>
      <c r="AC664" t="s">
        <v>36</v>
      </c>
      <c r="AD664" t="s">
        <v>36</v>
      </c>
      <c r="AE664" t="s">
        <v>36</v>
      </c>
      <c r="AF664" t="s">
        <v>36</v>
      </c>
      <c r="AG664" t="s">
        <v>36</v>
      </c>
    </row>
    <row r="665" spans="1:33" x14ac:dyDescent="0.25">
      <c r="A665" t="s">
        <v>34</v>
      </c>
      <c r="B665">
        <v>4</v>
      </c>
      <c r="C665">
        <v>50</v>
      </c>
      <c r="D665">
        <v>4</v>
      </c>
      <c r="E665" t="s">
        <v>38</v>
      </c>
      <c r="F665">
        <v>3</v>
      </c>
      <c r="G665">
        <v>1990</v>
      </c>
      <c r="H665">
        <v>1</v>
      </c>
      <c r="I665">
        <v>3.59</v>
      </c>
      <c r="J665">
        <v>7.2899999999999997E-5</v>
      </c>
      <c r="K665">
        <v>39.1</v>
      </c>
      <c r="L665">
        <v>6.3900000000000003E-4</v>
      </c>
      <c r="M665">
        <v>0.49</v>
      </c>
      <c r="N665">
        <v>0</v>
      </c>
      <c r="O665" s="1">
        <v>7.7893836477987394E-2</v>
      </c>
      <c r="P665">
        <v>0</v>
      </c>
      <c r="Q665">
        <v>0.06</v>
      </c>
      <c r="R665">
        <v>0</v>
      </c>
      <c r="S665">
        <v>142.69</v>
      </c>
      <c r="T665">
        <v>3.23</v>
      </c>
      <c r="U665">
        <v>0</v>
      </c>
      <c r="V665">
        <v>12.57</v>
      </c>
      <c r="W665">
        <v>0</v>
      </c>
      <c r="X665">
        <v>6.77</v>
      </c>
      <c r="Y665">
        <v>0</v>
      </c>
      <c r="Z665">
        <v>1.07</v>
      </c>
      <c r="AA665">
        <v>0</v>
      </c>
      <c r="AB665" t="s">
        <v>36</v>
      </c>
      <c r="AC665" t="s">
        <v>36</v>
      </c>
      <c r="AD665" t="s">
        <v>36</v>
      </c>
      <c r="AE665" t="s">
        <v>36</v>
      </c>
      <c r="AF665" t="s">
        <v>36</v>
      </c>
      <c r="AG665" t="s">
        <v>36</v>
      </c>
    </row>
    <row r="666" spans="1:33" x14ac:dyDescent="0.25">
      <c r="A666" t="s">
        <v>34</v>
      </c>
      <c r="B666">
        <v>4</v>
      </c>
      <c r="C666">
        <v>50</v>
      </c>
      <c r="D666">
        <v>4</v>
      </c>
      <c r="E666" t="s">
        <v>38</v>
      </c>
      <c r="F666">
        <v>3</v>
      </c>
      <c r="G666">
        <v>1991</v>
      </c>
      <c r="H666">
        <v>2</v>
      </c>
      <c r="I666">
        <v>3.59</v>
      </c>
      <c r="J666">
        <v>7.2899999999999997E-5</v>
      </c>
      <c r="K666">
        <v>39.1</v>
      </c>
      <c r="L666">
        <v>6.3900000000000003E-4</v>
      </c>
      <c r="M666">
        <v>0.49</v>
      </c>
      <c r="N666">
        <v>0</v>
      </c>
      <c r="O666" s="1">
        <v>5.3463496855345898E-2</v>
      </c>
      <c r="P666">
        <v>0</v>
      </c>
      <c r="Q666">
        <v>0.06</v>
      </c>
      <c r="R666">
        <v>0</v>
      </c>
      <c r="S666">
        <v>142.69</v>
      </c>
      <c r="T666">
        <v>3.23</v>
      </c>
      <c r="U666">
        <v>0</v>
      </c>
      <c r="V666">
        <v>12.57</v>
      </c>
      <c r="W666">
        <v>0</v>
      </c>
      <c r="X666">
        <v>6.77</v>
      </c>
      <c r="Y666">
        <v>0</v>
      </c>
      <c r="Z666">
        <v>1.07</v>
      </c>
      <c r="AA666">
        <v>0</v>
      </c>
      <c r="AB666" t="s">
        <v>36</v>
      </c>
      <c r="AC666" t="s">
        <v>36</v>
      </c>
      <c r="AD666" t="s">
        <v>36</v>
      </c>
      <c r="AE666" t="s">
        <v>36</v>
      </c>
      <c r="AF666" t="s">
        <v>36</v>
      </c>
      <c r="AG666" t="s">
        <v>36</v>
      </c>
    </row>
    <row r="667" spans="1:33" x14ac:dyDescent="0.25">
      <c r="A667" t="s">
        <v>34</v>
      </c>
      <c r="B667">
        <v>4</v>
      </c>
      <c r="C667">
        <v>50</v>
      </c>
      <c r="D667">
        <v>4</v>
      </c>
      <c r="E667" t="s">
        <v>38</v>
      </c>
      <c r="F667">
        <v>3</v>
      </c>
      <c r="G667">
        <v>1992</v>
      </c>
      <c r="H667">
        <v>3</v>
      </c>
      <c r="I667">
        <v>3.59</v>
      </c>
      <c r="J667">
        <v>7.2899999999999997E-5</v>
      </c>
      <c r="K667">
        <v>39.1</v>
      </c>
      <c r="L667">
        <v>6.3900000000000003E-4</v>
      </c>
      <c r="M667">
        <v>0.49</v>
      </c>
      <c r="N667">
        <v>0</v>
      </c>
      <c r="O667" s="1">
        <v>5.3463496855345898E-2</v>
      </c>
      <c r="P667">
        <v>0</v>
      </c>
      <c r="Q667">
        <v>0.06</v>
      </c>
      <c r="R667">
        <v>0</v>
      </c>
      <c r="S667">
        <v>142.69</v>
      </c>
      <c r="T667">
        <v>3.23</v>
      </c>
      <c r="U667">
        <v>0</v>
      </c>
      <c r="V667">
        <v>12.57</v>
      </c>
      <c r="W667">
        <v>0</v>
      </c>
      <c r="X667">
        <v>6.77</v>
      </c>
      <c r="Y667">
        <v>0</v>
      </c>
      <c r="Z667">
        <v>1.07</v>
      </c>
      <c r="AA667">
        <v>0</v>
      </c>
      <c r="AB667" t="s">
        <v>36</v>
      </c>
      <c r="AC667" t="s">
        <v>36</v>
      </c>
      <c r="AD667" t="s">
        <v>36</v>
      </c>
      <c r="AE667" t="s">
        <v>36</v>
      </c>
      <c r="AF667" t="s">
        <v>36</v>
      </c>
      <c r="AG667" t="s">
        <v>36</v>
      </c>
    </row>
    <row r="668" spans="1:33" x14ac:dyDescent="0.25">
      <c r="A668" t="s">
        <v>34</v>
      </c>
      <c r="B668">
        <v>4</v>
      </c>
      <c r="C668">
        <v>50</v>
      </c>
      <c r="D668">
        <v>4</v>
      </c>
      <c r="E668" t="s">
        <v>38</v>
      </c>
      <c r="F668">
        <v>3</v>
      </c>
      <c r="G668">
        <v>1993</v>
      </c>
      <c r="H668">
        <v>4</v>
      </c>
      <c r="I668">
        <v>3.59</v>
      </c>
      <c r="J668">
        <v>7.2899999999999997E-5</v>
      </c>
      <c r="K668">
        <v>39.1</v>
      </c>
      <c r="L668">
        <v>6.3900000000000003E-4</v>
      </c>
      <c r="M668">
        <v>0.49</v>
      </c>
      <c r="N668">
        <v>0</v>
      </c>
      <c r="O668" s="1">
        <v>5.3463496855345898E-2</v>
      </c>
      <c r="P668">
        <v>0</v>
      </c>
      <c r="Q668">
        <v>0.06</v>
      </c>
      <c r="R668">
        <v>0</v>
      </c>
      <c r="S668">
        <v>142.69</v>
      </c>
      <c r="T668">
        <v>3.23</v>
      </c>
      <c r="U668">
        <v>0</v>
      </c>
      <c r="V668">
        <v>12.57</v>
      </c>
      <c r="W668">
        <v>0</v>
      </c>
      <c r="X668">
        <v>6.77</v>
      </c>
      <c r="Y668">
        <v>0</v>
      </c>
      <c r="Z668">
        <v>1.07</v>
      </c>
      <c r="AA668">
        <v>0</v>
      </c>
      <c r="AB668" t="s">
        <v>36</v>
      </c>
      <c r="AC668" t="s">
        <v>36</v>
      </c>
      <c r="AD668" t="s">
        <v>36</v>
      </c>
      <c r="AE668" t="s">
        <v>36</v>
      </c>
      <c r="AF668" t="s">
        <v>36</v>
      </c>
      <c r="AG668" t="s">
        <v>36</v>
      </c>
    </row>
    <row r="669" spans="1:33" x14ac:dyDescent="0.25">
      <c r="A669" t="s">
        <v>34</v>
      </c>
      <c r="B669">
        <v>4</v>
      </c>
      <c r="C669">
        <v>50</v>
      </c>
      <c r="D669">
        <v>4</v>
      </c>
      <c r="E669" t="s">
        <v>38</v>
      </c>
      <c r="F669">
        <v>3</v>
      </c>
      <c r="G669">
        <v>1994</v>
      </c>
      <c r="H669">
        <v>5</v>
      </c>
      <c r="I669">
        <v>3.59</v>
      </c>
      <c r="J669">
        <v>7.2899999999999997E-5</v>
      </c>
      <c r="K669">
        <v>39.1</v>
      </c>
      <c r="L669">
        <v>6.3900000000000003E-4</v>
      </c>
      <c r="M669">
        <v>0.49</v>
      </c>
      <c r="N669">
        <v>0</v>
      </c>
      <c r="O669" s="1">
        <v>5.3463496855345898E-2</v>
      </c>
      <c r="P669">
        <v>0</v>
      </c>
      <c r="Q669">
        <v>0.06</v>
      </c>
      <c r="R669">
        <v>0</v>
      </c>
      <c r="S669">
        <v>142.69</v>
      </c>
      <c r="T669">
        <v>3.23</v>
      </c>
      <c r="U669">
        <v>0</v>
      </c>
      <c r="V669">
        <v>12.57</v>
      </c>
      <c r="W669">
        <v>0</v>
      </c>
      <c r="X669">
        <v>6.77</v>
      </c>
      <c r="Y669">
        <v>0</v>
      </c>
      <c r="Z669">
        <v>1.07</v>
      </c>
      <c r="AA669">
        <v>0</v>
      </c>
      <c r="AB669" t="s">
        <v>36</v>
      </c>
      <c r="AC669" t="s">
        <v>36</v>
      </c>
      <c r="AD669" t="s">
        <v>36</v>
      </c>
      <c r="AE669" t="s">
        <v>36</v>
      </c>
      <c r="AF669" t="s">
        <v>36</v>
      </c>
      <c r="AG669" t="s">
        <v>36</v>
      </c>
    </row>
    <row r="670" spans="1:33" x14ac:dyDescent="0.25">
      <c r="A670" t="s">
        <v>34</v>
      </c>
      <c r="B670">
        <v>4</v>
      </c>
      <c r="C670">
        <v>50</v>
      </c>
      <c r="D670">
        <v>4</v>
      </c>
      <c r="E670" t="s">
        <v>38</v>
      </c>
      <c r="F670">
        <v>3</v>
      </c>
      <c r="G670">
        <v>1995</v>
      </c>
      <c r="H670">
        <v>6</v>
      </c>
      <c r="I670">
        <v>3.59</v>
      </c>
      <c r="J670">
        <v>7.2899999999999997E-5</v>
      </c>
      <c r="K670">
        <v>39.1</v>
      </c>
      <c r="L670">
        <v>6.3900000000000003E-4</v>
      </c>
      <c r="M670">
        <v>0.49</v>
      </c>
      <c r="N670">
        <v>0</v>
      </c>
      <c r="O670" s="1">
        <v>5.3463496855345898E-2</v>
      </c>
      <c r="P670">
        <v>0</v>
      </c>
      <c r="Q670">
        <v>0.06</v>
      </c>
      <c r="R670">
        <v>0</v>
      </c>
      <c r="S670">
        <v>142.69</v>
      </c>
      <c r="T670">
        <v>3.23</v>
      </c>
      <c r="U670">
        <v>0</v>
      </c>
      <c r="V670">
        <v>12.57</v>
      </c>
      <c r="W670">
        <v>0</v>
      </c>
      <c r="X670">
        <v>6.77</v>
      </c>
      <c r="Y670">
        <v>0</v>
      </c>
      <c r="Z670">
        <v>1.07</v>
      </c>
      <c r="AA670">
        <v>0</v>
      </c>
      <c r="AB670" t="s">
        <v>36</v>
      </c>
      <c r="AC670" t="s">
        <v>36</v>
      </c>
      <c r="AD670" t="s">
        <v>36</v>
      </c>
      <c r="AE670" t="s">
        <v>36</v>
      </c>
      <c r="AF670" t="s">
        <v>36</v>
      </c>
      <c r="AG670" t="s">
        <v>36</v>
      </c>
    </row>
    <row r="671" spans="1:33" x14ac:dyDescent="0.25">
      <c r="A671" t="s">
        <v>34</v>
      </c>
      <c r="B671">
        <v>4</v>
      </c>
      <c r="C671">
        <v>50</v>
      </c>
      <c r="D671">
        <v>4</v>
      </c>
      <c r="E671" t="s">
        <v>38</v>
      </c>
      <c r="F671">
        <v>3</v>
      </c>
      <c r="G671">
        <v>1996</v>
      </c>
      <c r="H671">
        <v>7</v>
      </c>
      <c r="I671">
        <v>3.59</v>
      </c>
      <c r="J671">
        <v>7.2899999999999997E-5</v>
      </c>
      <c r="K671">
        <v>39.1</v>
      </c>
      <c r="L671">
        <v>6.3900000000000003E-4</v>
      </c>
      <c r="M671">
        <v>0.49</v>
      </c>
      <c r="N671">
        <v>0</v>
      </c>
      <c r="O671" s="1">
        <v>7.0812578616352203E-3</v>
      </c>
      <c r="P671">
        <v>0</v>
      </c>
      <c r="Q671">
        <v>0.06</v>
      </c>
      <c r="R671">
        <v>0</v>
      </c>
      <c r="S671">
        <v>142.69</v>
      </c>
      <c r="T671">
        <v>3.23</v>
      </c>
      <c r="U671">
        <v>0</v>
      </c>
      <c r="V671">
        <v>12.57</v>
      </c>
      <c r="W671">
        <v>0</v>
      </c>
      <c r="X671">
        <v>6.77</v>
      </c>
      <c r="Y671">
        <v>0</v>
      </c>
      <c r="Z671">
        <v>1.07</v>
      </c>
      <c r="AA671">
        <v>0</v>
      </c>
      <c r="AB671" t="s">
        <v>36</v>
      </c>
      <c r="AC671" t="s">
        <v>36</v>
      </c>
      <c r="AD671" t="s">
        <v>36</v>
      </c>
      <c r="AE671" t="s">
        <v>36</v>
      </c>
      <c r="AF671" t="s">
        <v>36</v>
      </c>
      <c r="AG671" t="s">
        <v>36</v>
      </c>
    </row>
    <row r="672" spans="1:33" x14ac:dyDescent="0.25">
      <c r="A672" t="s">
        <v>34</v>
      </c>
      <c r="B672">
        <v>4</v>
      </c>
      <c r="C672">
        <v>50</v>
      </c>
      <c r="D672">
        <v>4</v>
      </c>
      <c r="E672" t="s">
        <v>38</v>
      </c>
      <c r="F672">
        <v>3</v>
      </c>
      <c r="G672">
        <v>1997</v>
      </c>
      <c r="H672">
        <v>8</v>
      </c>
      <c r="I672">
        <v>3.59</v>
      </c>
      <c r="J672">
        <v>7.2899999999999997E-5</v>
      </c>
      <c r="K672">
        <v>39.1</v>
      </c>
      <c r="L672">
        <v>6.3900000000000003E-4</v>
      </c>
      <c r="M672">
        <v>0.49</v>
      </c>
      <c r="N672">
        <v>0</v>
      </c>
      <c r="O672" s="1">
        <v>5.3109433962264096E-3</v>
      </c>
      <c r="P672">
        <v>0</v>
      </c>
      <c r="Q672">
        <v>0.06</v>
      </c>
      <c r="R672">
        <v>0</v>
      </c>
      <c r="S672">
        <v>142.69</v>
      </c>
      <c r="T672">
        <v>3.23</v>
      </c>
      <c r="U672">
        <v>0</v>
      </c>
      <c r="V672">
        <v>12.57</v>
      </c>
      <c r="W672">
        <v>0</v>
      </c>
      <c r="X672">
        <v>6.77</v>
      </c>
      <c r="Y672">
        <v>0</v>
      </c>
      <c r="Z672">
        <v>1.07</v>
      </c>
      <c r="AA672">
        <v>0</v>
      </c>
      <c r="AB672" t="s">
        <v>36</v>
      </c>
      <c r="AC672" t="s">
        <v>36</v>
      </c>
      <c r="AD672" t="s">
        <v>36</v>
      </c>
      <c r="AE672" t="s">
        <v>36</v>
      </c>
      <c r="AF672" t="s">
        <v>36</v>
      </c>
      <c r="AG672" t="s">
        <v>36</v>
      </c>
    </row>
    <row r="673" spans="1:33" x14ac:dyDescent="0.25">
      <c r="A673" t="s">
        <v>34</v>
      </c>
      <c r="B673">
        <v>4</v>
      </c>
      <c r="C673">
        <v>50</v>
      </c>
      <c r="D673">
        <v>4</v>
      </c>
      <c r="E673" t="s">
        <v>38</v>
      </c>
      <c r="F673">
        <v>3</v>
      </c>
      <c r="G673">
        <v>1998</v>
      </c>
      <c r="H673">
        <v>9</v>
      </c>
      <c r="I673">
        <v>0.9</v>
      </c>
      <c r="J673">
        <v>8.3499999999999997E-5</v>
      </c>
      <c r="K673">
        <v>19.8</v>
      </c>
      <c r="L673">
        <v>9.4399999999999996E-4</v>
      </c>
      <c r="M673">
        <v>0.50900000000000001</v>
      </c>
      <c r="N673">
        <v>0</v>
      </c>
      <c r="O673" s="1">
        <v>5.3109433962264096E-3</v>
      </c>
      <c r="P673">
        <v>0</v>
      </c>
      <c r="Q673">
        <v>0.06</v>
      </c>
      <c r="R673">
        <v>0</v>
      </c>
      <c r="S673">
        <v>142.69</v>
      </c>
      <c r="T673">
        <v>3.23</v>
      </c>
      <c r="U673">
        <v>0</v>
      </c>
      <c r="V673">
        <v>12.57</v>
      </c>
      <c r="W673">
        <v>0</v>
      </c>
      <c r="X673">
        <v>6.77</v>
      </c>
      <c r="Y673">
        <v>0</v>
      </c>
      <c r="Z673">
        <v>1.07</v>
      </c>
      <c r="AA673">
        <v>0</v>
      </c>
      <c r="AB673" t="s">
        <v>36</v>
      </c>
      <c r="AC673" t="s">
        <v>36</v>
      </c>
      <c r="AD673" t="s">
        <v>36</v>
      </c>
      <c r="AE673" t="s">
        <v>36</v>
      </c>
      <c r="AF673" t="s">
        <v>36</v>
      </c>
      <c r="AG673" t="s">
        <v>36</v>
      </c>
    </row>
    <row r="674" spans="1:33" x14ac:dyDescent="0.25">
      <c r="A674" t="s">
        <v>34</v>
      </c>
      <c r="B674">
        <v>4</v>
      </c>
      <c r="C674">
        <v>50</v>
      </c>
      <c r="D674">
        <v>4</v>
      </c>
      <c r="E674" t="s">
        <v>38</v>
      </c>
      <c r="F674">
        <v>3</v>
      </c>
      <c r="G674">
        <v>1999</v>
      </c>
      <c r="H674">
        <v>10</v>
      </c>
      <c r="I674">
        <v>0.9</v>
      </c>
      <c r="J674">
        <v>8.3499999999999997E-5</v>
      </c>
      <c r="K674">
        <v>19.8</v>
      </c>
      <c r="L674">
        <v>9.4399999999999996E-4</v>
      </c>
      <c r="M674">
        <v>0.50900000000000001</v>
      </c>
      <c r="N674">
        <v>0</v>
      </c>
      <c r="O674" s="1">
        <v>5.3109433962264096E-3</v>
      </c>
      <c r="P674">
        <v>0</v>
      </c>
      <c r="Q674">
        <v>0.06</v>
      </c>
      <c r="R674">
        <v>0</v>
      </c>
      <c r="S674">
        <v>142.69</v>
      </c>
      <c r="T674">
        <v>3.23</v>
      </c>
      <c r="U674">
        <v>0</v>
      </c>
      <c r="V674">
        <v>12.57</v>
      </c>
      <c r="W674">
        <v>0</v>
      </c>
      <c r="X674">
        <v>6.77</v>
      </c>
      <c r="Y674">
        <v>0</v>
      </c>
      <c r="Z674">
        <v>1.07</v>
      </c>
      <c r="AA674">
        <v>0</v>
      </c>
      <c r="AB674" t="s">
        <v>36</v>
      </c>
      <c r="AC674" t="s">
        <v>36</v>
      </c>
      <c r="AD674" t="s">
        <v>36</v>
      </c>
      <c r="AE674" t="s">
        <v>36</v>
      </c>
      <c r="AF674" t="s">
        <v>36</v>
      </c>
      <c r="AG674" t="s">
        <v>36</v>
      </c>
    </row>
    <row r="675" spans="1:33" x14ac:dyDescent="0.25">
      <c r="A675" t="s">
        <v>34</v>
      </c>
      <c r="B675">
        <v>4</v>
      </c>
      <c r="C675">
        <v>50</v>
      </c>
      <c r="D675">
        <v>4</v>
      </c>
      <c r="E675" t="s">
        <v>38</v>
      </c>
      <c r="F675">
        <v>3</v>
      </c>
      <c r="G675">
        <v>2000</v>
      </c>
      <c r="H675">
        <v>11</v>
      </c>
      <c r="I675">
        <v>0.9</v>
      </c>
      <c r="J675">
        <v>8.3499999999999997E-5</v>
      </c>
      <c r="K675">
        <v>19.8</v>
      </c>
      <c r="L675">
        <v>9.4399999999999996E-4</v>
      </c>
      <c r="M675">
        <v>0.50900000000000001</v>
      </c>
      <c r="N675">
        <v>0</v>
      </c>
      <c r="O675" s="1">
        <v>5.3109433962264096E-3</v>
      </c>
      <c r="P675">
        <v>0</v>
      </c>
      <c r="Q675">
        <v>0.06</v>
      </c>
      <c r="R675">
        <v>0</v>
      </c>
      <c r="S675">
        <v>142.69</v>
      </c>
      <c r="T675">
        <v>3.23</v>
      </c>
      <c r="U675">
        <v>0</v>
      </c>
      <c r="V675">
        <v>12.57</v>
      </c>
      <c r="W675">
        <v>0</v>
      </c>
      <c r="X675">
        <v>6.77</v>
      </c>
      <c r="Y675">
        <v>0</v>
      </c>
      <c r="Z675">
        <v>1.07</v>
      </c>
      <c r="AA675">
        <v>0</v>
      </c>
      <c r="AB675" t="s">
        <v>36</v>
      </c>
      <c r="AC675" t="s">
        <v>36</v>
      </c>
      <c r="AD675" t="s">
        <v>36</v>
      </c>
      <c r="AE675" t="s">
        <v>36</v>
      </c>
      <c r="AF675" t="s">
        <v>36</v>
      </c>
      <c r="AG675" t="s">
        <v>36</v>
      </c>
    </row>
    <row r="676" spans="1:33" x14ac:dyDescent="0.25">
      <c r="A676" t="s">
        <v>34</v>
      </c>
      <c r="B676">
        <v>4</v>
      </c>
      <c r="C676">
        <v>50</v>
      </c>
      <c r="D676">
        <v>4</v>
      </c>
      <c r="E676" t="s">
        <v>38</v>
      </c>
      <c r="F676">
        <v>3</v>
      </c>
      <c r="G676">
        <v>2001</v>
      </c>
      <c r="H676">
        <v>12</v>
      </c>
      <c r="I676">
        <v>0.9</v>
      </c>
      <c r="J676">
        <v>8.3499999999999997E-5</v>
      </c>
      <c r="K676">
        <v>19.8</v>
      </c>
      <c r="L676">
        <v>9.4399999999999996E-4</v>
      </c>
      <c r="M676">
        <v>0.50900000000000001</v>
      </c>
      <c r="N676">
        <v>0</v>
      </c>
      <c r="O676" s="1">
        <v>5.3109433962264096E-3</v>
      </c>
      <c r="P676">
        <v>0</v>
      </c>
      <c r="Q676">
        <v>0.06</v>
      </c>
      <c r="R676">
        <v>0</v>
      </c>
      <c r="S676">
        <v>142.69</v>
      </c>
      <c r="T676">
        <v>3.23</v>
      </c>
      <c r="U676">
        <v>0</v>
      </c>
      <c r="V676">
        <v>12.57</v>
      </c>
      <c r="W676">
        <v>0</v>
      </c>
      <c r="X676">
        <v>6.77</v>
      </c>
      <c r="Y676">
        <v>0</v>
      </c>
      <c r="Z676">
        <v>1.07</v>
      </c>
      <c r="AA676">
        <v>0</v>
      </c>
      <c r="AB676" t="s">
        <v>36</v>
      </c>
      <c r="AC676" t="s">
        <v>36</v>
      </c>
      <c r="AD676" t="s">
        <v>36</v>
      </c>
      <c r="AE676" t="s">
        <v>36</v>
      </c>
      <c r="AF676" t="s">
        <v>36</v>
      </c>
      <c r="AG676" t="s">
        <v>36</v>
      </c>
    </row>
    <row r="677" spans="1:33" x14ac:dyDescent="0.25">
      <c r="A677" t="s">
        <v>34</v>
      </c>
      <c r="B677">
        <v>4</v>
      </c>
      <c r="C677">
        <v>50</v>
      </c>
      <c r="D677">
        <v>4</v>
      </c>
      <c r="E677" t="s">
        <v>38</v>
      </c>
      <c r="F677">
        <v>3</v>
      </c>
      <c r="G677">
        <v>2002</v>
      </c>
      <c r="H677">
        <v>13</v>
      </c>
      <c r="I677">
        <v>0.9</v>
      </c>
      <c r="J677">
        <v>8.3499999999999997E-5</v>
      </c>
      <c r="K677">
        <v>19.8</v>
      </c>
      <c r="L677">
        <v>9.4399999999999996E-4</v>
      </c>
      <c r="M677">
        <v>0.50900000000000001</v>
      </c>
      <c r="N677">
        <v>0</v>
      </c>
      <c r="O677" s="1">
        <v>5.3109433962264096E-3</v>
      </c>
      <c r="P677">
        <v>0</v>
      </c>
      <c r="Q677">
        <v>0.06</v>
      </c>
      <c r="R677">
        <v>0</v>
      </c>
      <c r="S677">
        <v>142.69</v>
      </c>
      <c r="T677">
        <v>3.23</v>
      </c>
      <c r="U677">
        <v>0</v>
      </c>
      <c r="V677">
        <v>12.57</v>
      </c>
      <c r="W677">
        <v>0</v>
      </c>
      <c r="X677">
        <v>6.77</v>
      </c>
      <c r="Y677">
        <v>0</v>
      </c>
      <c r="Z677">
        <v>1.07</v>
      </c>
      <c r="AA677">
        <v>0</v>
      </c>
      <c r="AB677" t="s">
        <v>36</v>
      </c>
      <c r="AC677" t="s">
        <v>36</v>
      </c>
      <c r="AD677" t="s">
        <v>36</v>
      </c>
      <c r="AE677" t="s">
        <v>36</v>
      </c>
      <c r="AF677" t="s">
        <v>36</v>
      </c>
      <c r="AG677" t="s">
        <v>36</v>
      </c>
    </row>
    <row r="678" spans="1:33" x14ac:dyDescent="0.25">
      <c r="A678" t="s">
        <v>34</v>
      </c>
      <c r="B678">
        <v>4</v>
      </c>
      <c r="C678">
        <v>50</v>
      </c>
      <c r="D678">
        <v>4</v>
      </c>
      <c r="E678" t="s">
        <v>38</v>
      </c>
      <c r="F678">
        <v>3</v>
      </c>
      <c r="G678">
        <v>2003</v>
      </c>
      <c r="H678">
        <v>14</v>
      </c>
      <c r="I678">
        <v>0.9</v>
      </c>
      <c r="J678">
        <v>8.3499999999999997E-5</v>
      </c>
      <c r="K678">
        <v>19.8</v>
      </c>
      <c r="L678">
        <v>9.4399999999999996E-4</v>
      </c>
      <c r="M678">
        <v>0.50900000000000001</v>
      </c>
      <c r="N678">
        <v>0</v>
      </c>
      <c r="O678" s="1">
        <v>5.3109433962264096E-3</v>
      </c>
      <c r="P678">
        <v>0</v>
      </c>
      <c r="Q678">
        <v>0.06</v>
      </c>
      <c r="R678">
        <v>0</v>
      </c>
      <c r="S678">
        <v>142.69</v>
      </c>
      <c r="T678">
        <v>3.23</v>
      </c>
      <c r="U678">
        <v>0</v>
      </c>
      <c r="V678">
        <v>12.57</v>
      </c>
      <c r="W678">
        <v>0</v>
      </c>
      <c r="X678">
        <v>6.77</v>
      </c>
      <c r="Y678">
        <v>0</v>
      </c>
      <c r="Z678">
        <v>1.07</v>
      </c>
      <c r="AA678">
        <v>0</v>
      </c>
      <c r="AB678" t="s">
        <v>36</v>
      </c>
      <c r="AC678" t="s">
        <v>36</v>
      </c>
      <c r="AD678" t="s">
        <v>36</v>
      </c>
      <c r="AE678" t="s">
        <v>36</v>
      </c>
      <c r="AF678" t="s">
        <v>36</v>
      </c>
      <c r="AG678" t="s">
        <v>36</v>
      </c>
    </row>
    <row r="679" spans="1:33" x14ac:dyDescent="0.25">
      <c r="A679" t="s">
        <v>34</v>
      </c>
      <c r="B679">
        <v>4</v>
      </c>
      <c r="C679">
        <v>50</v>
      </c>
      <c r="D679">
        <v>4</v>
      </c>
      <c r="E679" t="s">
        <v>38</v>
      </c>
      <c r="F679">
        <v>3</v>
      </c>
      <c r="G679">
        <v>2004</v>
      </c>
      <c r="H679">
        <v>15</v>
      </c>
      <c r="I679">
        <v>0.9</v>
      </c>
      <c r="J679">
        <v>8.3499999999999997E-5</v>
      </c>
      <c r="K679">
        <v>19.8</v>
      </c>
      <c r="L679">
        <v>9.4399999999999996E-4</v>
      </c>
      <c r="M679">
        <v>0.50900000000000001</v>
      </c>
      <c r="N679">
        <v>0</v>
      </c>
      <c r="O679" s="1">
        <v>5.3109433962264096E-3</v>
      </c>
      <c r="P679">
        <v>0</v>
      </c>
      <c r="Q679">
        <v>0.06</v>
      </c>
      <c r="R679">
        <v>0</v>
      </c>
      <c r="S679">
        <v>142.69</v>
      </c>
      <c r="T679">
        <v>3.23</v>
      </c>
      <c r="U679">
        <v>0</v>
      </c>
      <c r="V679">
        <v>12.57</v>
      </c>
      <c r="W679">
        <v>0</v>
      </c>
      <c r="X679">
        <v>6.77</v>
      </c>
      <c r="Y679">
        <v>0</v>
      </c>
      <c r="Z679">
        <v>1.07</v>
      </c>
      <c r="AA679">
        <v>0</v>
      </c>
      <c r="AB679" t="s">
        <v>36</v>
      </c>
      <c r="AC679" t="s">
        <v>36</v>
      </c>
      <c r="AD679" t="s">
        <v>36</v>
      </c>
      <c r="AE679" t="s">
        <v>36</v>
      </c>
      <c r="AF679" t="s">
        <v>36</v>
      </c>
      <c r="AG679" t="s">
        <v>36</v>
      </c>
    </row>
    <row r="680" spans="1:33" x14ac:dyDescent="0.25">
      <c r="A680" t="s">
        <v>34</v>
      </c>
      <c r="B680">
        <v>4</v>
      </c>
      <c r="C680">
        <v>50</v>
      </c>
      <c r="D680">
        <v>4</v>
      </c>
      <c r="E680" t="s">
        <v>38</v>
      </c>
      <c r="F680">
        <v>3</v>
      </c>
      <c r="G680">
        <v>2005</v>
      </c>
      <c r="H680">
        <v>16</v>
      </c>
      <c r="I680">
        <v>0.9</v>
      </c>
      <c r="J680">
        <v>8.3499999999999997E-5</v>
      </c>
      <c r="K680">
        <v>19.8</v>
      </c>
      <c r="L680">
        <v>9.4399999999999996E-4</v>
      </c>
      <c r="M680">
        <v>0.50900000000000001</v>
      </c>
      <c r="N680">
        <v>0</v>
      </c>
      <c r="O680" s="1">
        <v>5.3109433962264096E-3</v>
      </c>
      <c r="P680">
        <v>0</v>
      </c>
      <c r="Q680">
        <v>0.06</v>
      </c>
      <c r="R680">
        <v>0</v>
      </c>
      <c r="S680">
        <v>142.69</v>
      </c>
      <c r="T680">
        <v>3.23</v>
      </c>
      <c r="U680">
        <v>0</v>
      </c>
      <c r="V680">
        <v>12.57</v>
      </c>
      <c r="W680">
        <v>0</v>
      </c>
      <c r="X680">
        <v>6.77</v>
      </c>
      <c r="Y680">
        <v>0</v>
      </c>
      <c r="Z680">
        <v>1.07</v>
      </c>
      <c r="AA680">
        <v>0</v>
      </c>
      <c r="AB680" t="s">
        <v>36</v>
      </c>
      <c r="AC680" t="s">
        <v>36</v>
      </c>
      <c r="AD680" t="s">
        <v>36</v>
      </c>
      <c r="AE680" t="s">
        <v>36</v>
      </c>
      <c r="AF680" t="s">
        <v>36</v>
      </c>
      <c r="AG680" t="s">
        <v>36</v>
      </c>
    </row>
    <row r="681" spans="1:33" x14ac:dyDescent="0.25">
      <c r="A681" t="s">
        <v>34</v>
      </c>
      <c r="B681">
        <v>4</v>
      </c>
      <c r="C681">
        <v>50</v>
      </c>
      <c r="D681">
        <v>4</v>
      </c>
      <c r="E681" t="s">
        <v>38</v>
      </c>
      <c r="F681">
        <v>3</v>
      </c>
      <c r="G681">
        <v>2006</v>
      </c>
      <c r="H681">
        <v>17</v>
      </c>
      <c r="I681">
        <v>0.9</v>
      </c>
      <c r="J681">
        <v>8.3499999999999997E-5</v>
      </c>
      <c r="K681">
        <v>19.8</v>
      </c>
      <c r="L681">
        <v>9.4399999999999996E-4</v>
      </c>
      <c r="M681">
        <v>0.50900000000000001</v>
      </c>
      <c r="N681">
        <v>0</v>
      </c>
      <c r="O681" s="1">
        <v>5.3109433962264096E-3</v>
      </c>
      <c r="P681">
        <v>0</v>
      </c>
      <c r="Q681">
        <v>0.06</v>
      </c>
      <c r="R681">
        <v>0</v>
      </c>
      <c r="S681">
        <v>142.69</v>
      </c>
      <c r="T681">
        <v>3.23</v>
      </c>
      <c r="U681">
        <v>0</v>
      </c>
      <c r="V681">
        <v>12.57</v>
      </c>
      <c r="W681">
        <v>0</v>
      </c>
      <c r="X681">
        <v>6.77</v>
      </c>
      <c r="Y681">
        <v>0</v>
      </c>
      <c r="Z681">
        <v>1.07</v>
      </c>
      <c r="AA681">
        <v>0</v>
      </c>
      <c r="AB681" t="s">
        <v>36</v>
      </c>
      <c r="AC681" t="s">
        <v>36</v>
      </c>
      <c r="AD681" t="s">
        <v>36</v>
      </c>
      <c r="AE681" t="s">
        <v>36</v>
      </c>
      <c r="AF681" t="s">
        <v>36</v>
      </c>
      <c r="AG681" t="s">
        <v>36</v>
      </c>
    </row>
    <row r="682" spans="1:33" x14ac:dyDescent="0.25">
      <c r="A682" t="s">
        <v>34</v>
      </c>
      <c r="B682">
        <v>4</v>
      </c>
      <c r="C682">
        <v>50</v>
      </c>
      <c r="D682">
        <v>4</v>
      </c>
      <c r="E682" t="s">
        <v>38</v>
      </c>
      <c r="F682">
        <v>3</v>
      </c>
      <c r="G682">
        <v>2007</v>
      </c>
      <c r="H682">
        <v>18</v>
      </c>
      <c r="I682">
        <v>0.9</v>
      </c>
      <c r="J682">
        <v>8.3499999999999997E-5</v>
      </c>
      <c r="K682">
        <v>19.8</v>
      </c>
      <c r="L682">
        <v>9.4399999999999996E-4</v>
      </c>
      <c r="M682">
        <v>0.50900000000000001</v>
      </c>
      <c r="N682">
        <v>0</v>
      </c>
      <c r="O682" s="1">
        <v>5.3109433962264096E-3</v>
      </c>
      <c r="P682">
        <v>0</v>
      </c>
      <c r="Q682">
        <v>0.06</v>
      </c>
      <c r="R682">
        <v>0</v>
      </c>
      <c r="S682">
        <v>142.69</v>
      </c>
      <c r="T682">
        <v>3.23</v>
      </c>
      <c r="U682">
        <v>0</v>
      </c>
      <c r="V682">
        <v>12.57</v>
      </c>
      <c r="W682">
        <v>0</v>
      </c>
      <c r="X682">
        <v>6.77</v>
      </c>
      <c r="Y682">
        <v>0</v>
      </c>
      <c r="Z682">
        <v>1.07</v>
      </c>
      <c r="AA682">
        <v>0</v>
      </c>
      <c r="AB682" t="s">
        <v>36</v>
      </c>
      <c r="AC682" t="s">
        <v>36</v>
      </c>
      <c r="AD682" t="s">
        <v>36</v>
      </c>
      <c r="AE682" t="s">
        <v>36</v>
      </c>
      <c r="AF682" t="s">
        <v>36</v>
      </c>
      <c r="AG682" t="s">
        <v>36</v>
      </c>
    </row>
    <row r="683" spans="1:33" x14ac:dyDescent="0.25">
      <c r="A683" t="s">
        <v>34</v>
      </c>
      <c r="B683">
        <v>4</v>
      </c>
      <c r="C683">
        <v>50</v>
      </c>
      <c r="D683">
        <v>4</v>
      </c>
      <c r="E683" t="s">
        <v>38</v>
      </c>
      <c r="F683">
        <v>3</v>
      </c>
      <c r="G683">
        <v>2008</v>
      </c>
      <c r="H683">
        <v>19</v>
      </c>
      <c r="I683">
        <v>0.9</v>
      </c>
      <c r="J683">
        <v>8.3499999999999997E-5</v>
      </c>
      <c r="K683">
        <v>19.8</v>
      </c>
      <c r="L683">
        <v>9.4399999999999996E-4</v>
      </c>
      <c r="M683">
        <v>0.50900000000000001</v>
      </c>
      <c r="N683">
        <v>0</v>
      </c>
      <c r="O683" s="1">
        <v>5.3109433962264096E-3</v>
      </c>
      <c r="P683">
        <v>0</v>
      </c>
      <c r="Q683">
        <v>0.06</v>
      </c>
      <c r="R683">
        <v>0</v>
      </c>
      <c r="S683">
        <v>142.69</v>
      </c>
      <c r="T683">
        <v>2.37</v>
      </c>
      <c r="U683">
        <v>0</v>
      </c>
      <c r="V683">
        <v>9.2899999999999991</v>
      </c>
      <c r="W683">
        <v>0</v>
      </c>
      <c r="X683">
        <v>5.01</v>
      </c>
      <c r="Y683">
        <v>0</v>
      </c>
      <c r="Z683">
        <v>0.81</v>
      </c>
      <c r="AA683">
        <v>0</v>
      </c>
      <c r="AB683" t="s">
        <v>36</v>
      </c>
      <c r="AC683" t="s">
        <v>36</v>
      </c>
      <c r="AD683" t="s">
        <v>36</v>
      </c>
      <c r="AE683" t="s">
        <v>36</v>
      </c>
      <c r="AF683" t="s">
        <v>36</v>
      </c>
      <c r="AG683" t="s">
        <v>36</v>
      </c>
    </row>
    <row r="684" spans="1:33" x14ac:dyDescent="0.25">
      <c r="A684" t="s">
        <v>34</v>
      </c>
      <c r="B684">
        <v>4</v>
      </c>
      <c r="C684">
        <v>50</v>
      </c>
      <c r="D684">
        <v>4</v>
      </c>
      <c r="E684" t="s">
        <v>38</v>
      </c>
      <c r="F684">
        <v>3</v>
      </c>
      <c r="G684">
        <v>2009</v>
      </c>
      <c r="H684">
        <v>20</v>
      </c>
      <c r="I684">
        <v>0.9</v>
      </c>
      <c r="J684">
        <v>8.3499999999999997E-5</v>
      </c>
      <c r="K684">
        <v>19.8</v>
      </c>
      <c r="L684">
        <v>9.4399999999999996E-4</v>
      </c>
      <c r="M684">
        <v>0.50900000000000001</v>
      </c>
      <c r="N684">
        <v>0</v>
      </c>
      <c r="O684" s="1">
        <v>5.3109433962264096E-3</v>
      </c>
      <c r="P684">
        <v>0</v>
      </c>
      <c r="Q684">
        <v>0.06</v>
      </c>
      <c r="R684">
        <v>0</v>
      </c>
      <c r="S684">
        <v>142.69</v>
      </c>
      <c r="T684">
        <v>2.37</v>
      </c>
      <c r="U684">
        <v>0</v>
      </c>
      <c r="V684">
        <v>9.2899999999999991</v>
      </c>
      <c r="W684">
        <v>0</v>
      </c>
      <c r="X684">
        <v>5.01</v>
      </c>
      <c r="Y684">
        <v>0</v>
      </c>
      <c r="Z684">
        <v>0.81</v>
      </c>
      <c r="AA684">
        <v>0</v>
      </c>
      <c r="AB684" t="s">
        <v>36</v>
      </c>
      <c r="AC684" t="s">
        <v>36</v>
      </c>
      <c r="AD684" t="s">
        <v>36</v>
      </c>
      <c r="AE684" t="s">
        <v>36</v>
      </c>
      <c r="AF684" t="s">
        <v>36</v>
      </c>
      <c r="AG684" t="s">
        <v>36</v>
      </c>
    </row>
    <row r="685" spans="1:33" x14ac:dyDescent="0.25">
      <c r="A685" t="s">
        <v>34</v>
      </c>
      <c r="B685">
        <v>4</v>
      </c>
      <c r="C685">
        <v>50</v>
      </c>
      <c r="D685">
        <v>4</v>
      </c>
      <c r="E685" t="s">
        <v>38</v>
      </c>
      <c r="F685">
        <v>3</v>
      </c>
      <c r="G685">
        <v>2010</v>
      </c>
      <c r="H685">
        <v>21</v>
      </c>
      <c r="I685">
        <v>0.9</v>
      </c>
      <c r="J685">
        <v>8.3499999999999997E-5</v>
      </c>
      <c r="K685">
        <v>19.8</v>
      </c>
      <c r="L685">
        <v>9.4399999999999996E-4</v>
      </c>
      <c r="M685">
        <v>0.50900000000000001</v>
      </c>
      <c r="N685">
        <v>0</v>
      </c>
      <c r="O685" s="1">
        <v>5.3109433962264096E-3</v>
      </c>
      <c r="P685">
        <v>0</v>
      </c>
      <c r="Q685">
        <v>0.06</v>
      </c>
      <c r="R685">
        <v>0</v>
      </c>
      <c r="S685">
        <v>142.69</v>
      </c>
      <c r="T685">
        <v>2.37</v>
      </c>
      <c r="U685">
        <v>0</v>
      </c>
      <c r="V685">
        <v>9.2899999999999991</v>
      </c>
      <c r="W685">
        <v>0</v>
      </c>
      <c r="X685">
        <v>5.01</v>
      </c>
      <c r="Y685">
        <v>0</v>
      </c>
      <c r="Z685">
        <v>0.81</v>
      </c>
      <c r="AA685">
        <v>0</v>
      </c>
      <c r="AB685" t="s">
        <v>36</v>
      </c>
      <c r="AC685" t="s">
        <v>36</v>
      </c>
      <c r="AD685" t="s">
        <v>36</v>
      </c>
      <c r="AE685" t="s">
        <v>36</v>
      </c>
      <c r="AF685" t="s">
        <v>36</v>
      </c>
      <c r="AG685" t="s">
        <v>36</v>
      </c>
    </row>
    <row r="686" spans="1:33" x14ac:dyDescent="0.25">
      <c r="A686" t="s">
        <v>34</v>
      </c>
      <c r="B686">
        <v>4</v>
      </c>
      <c r="C686">
        <v>50</v>
      </c>
      <c r="D686">
        <v>4</v>
      </c>
      <c r="E686" t="s">
        <v>38</v>
      </c>
      <c r="F686">
        <v>3</v>
      </c>
      <c r="G686">
        <v>2011</v>
      </c>
      <c r="H686">
        <v>22</v>
      </c>
      <c r="I686">
        <v>0.9</v>
      </c>
      <c r="J686">
        <v>8.3499999999999997E-5</v>
      </c>
      <c r="K686">
        <v>19.8</v>
      </c>
      <c r="L686">
        <v>9.4399999999999996E-4</v>
      </c>
      <c r="M686">
        <v>0.50900000000000001</v>
      </c>
      <c r="N686">
        <v>0</v>
      </c>
      <c r="O686" s="1">
        <v>5.3109433962264096E-3</v>
      </c>
      <c r="P686">
        <v>0</v>
      </c>
      <c r="Q686">
        <v>0.06</v>
      </c>
      <c r="R686">
        <v>0</v>
      </c>
      <c r="S686">
        <v>142.69</v>
      </c>
      <c r="T686">
        <v>2.37</v>
      </c>
      <c r="U686">
        <v>0</v>
      </c>
      <c r="V686">
        <v>9.2899999999999991</v>
      </c>
      <c r="W686">
        <v>0</v>
      </c>
      <c r="X686">
        <v>5.01</v>
      </c>
      <c r="Y686">
        <v>0</v>
      </c>
      <c r="Z686">
        <v>0.81</v>
      </c>
      <c r="AA686">
        <v>0</v>
      </c>
      <c r="AB686" t="s">
        <v>36</v>
      </c>
      <c r="AC686" t="s">
        <v>36</v>
      </c>
      <c r="AD686" t="s">
        <v>36</v>
      </c>
      <c r="AE686" t="s">
        <v>36</v>
      </c>
      <c r="AF686" t="s">
        <v>36</v>
      </c>
      <c r="AG686" t="s">
        <v>36</v>
      </c>
    </row>
    <row r="687" spans="1:33" x14ac:dyDescent="0.25">
      <c r="A687" t="s">
        <v>34</v>
      </c>
      <c r="B687">
        <v>4</v>
      </c>
      <c r="C687">
        <v>50</v>
      </c>
      <c r="D687">
        <v>4</v>
      </c>
      <c r="E687" t="s">
        <v>38</v>
      </c>
      <c r="F687">
        <v>3</v>
      </c>
      <c r="G687">
        <v>2012</v>
      </c>
      <c r="H687">
        <v>23</v>
      </c>
      <c r="I687">
        <v>0.9</v>
      </c>
      <c r="J687">
        <v>8.3499999999999997E-5</v>
      </c>
      <c r="K687">
        <v>19.8</v>
      </c>
      <c r="L687">
        <v>9.4399999999999996E-4</v>
      </c>
      <c r="M687">
        <v>0.50900000000000001</v>
      </c>
      <c r="N687">
        <v>0</v>
      </c>
      <c r="O687" s="1">
        <v>5.3109433962264096E-3</v>
      </c>
      <c r="P687">
        <v>0</v>
      </c>
      <c r="Q687">
        <v>0.06</v>
      </c>
      <c r="R687">
        <v>0</v>
      </c>
      <c r="S687">
        <v>142.69</v>
      </c>
      <c r="T687">
        <v>2.37</v>
      </c>
      <c r="U687">
        <v>0</v>
      </c>
      <c r="V687">
        <v>9.2899999999999991</v>
      </c>
      <c r="W687">
        <v>0</v>
      </c>
      <c r="X687">
        <v>5.01</v>
      </c>
      <c r="Y687">
        <v>0</v>
      </c>
      <c r="Z687">
        <v>0.81</v>
      </c>
      <c r="AA687">
        <v>0</v>
      </c>
      <c r="AB687" t="s">
        <v>36</v>
      </c>
      <c r="AC687" t="s">
        <v>36</v>
      </c>
      <c r="AD687" t="s">
        <v>36</v>
      </c>
      <c r="AE687" t="s">
        <v>36</v>
      </c>
      <c r="AF687" t="s">
        <v>36</v>
      </c>
      <c r="AG687" t="s">
        <v>36</v>
      </c>
    </row>
    <row r="688" spans="1:33" x14ac:dyDescent="0.25">
      <c r="A688" t="s">
        <v>34</v>
      </c>
      <c r="B688">
        <v>4</v>
      </c>
      <c r="C688">
        <v>50</v>
      </c>
      <c r="D688">
        <v>4</v>
      </c>
      <c r="E688" t="s">
        <v>38</v>
      </c>
      <c r="F688">
        <v>3</v>
      </c>
      <c r="G688">
        <v>2013</v>
      </c>
      <c r="H688">
        <v>24</v>
      </c>
      <c r="I688">
        <v>0.9</v>
      </c>
      <c r="J688">
        <v>8.3499999999999997E-5</v>
      </c>
      <c r="K688">
        <v>19.8</v>
      </c>
      <c r="L688">
        <v>9.4399999999999996E-4</v>
      </c>
      <c r="M688">
        <v>0.50900000000000001</v>
      </c>
      <c r="N688">
        <v>0</v>
      </c>
      <c r="O688" s="1">
        <v>5.3109433962264096E-3</v>
      </c>
      <c r="P688">
        <v>0</v>
      </c>
      <c r="Q688">
        <v>0.06</v>
      </c>
      <c r="R688">
        <v>0</v>
      </c>
      <c r="S688">
        <v>142.69</v>
      </c>
      <c r="T688">
        <v>2.37</v>
      </c>
      <c r="U688">
        <v>0</v>
      </c>
      <c r="V688">
        <v>9.2899999999999991</v>
      </c>
      <c r="W688">
        <v>0</v>
      </c>
      <c r="X688">
        <v>5.01</v>
      </c>
      <c r="Y688">
        <v>0</v>
      </c>
      <c r="Z688">
        <v>0.81</v>
      </c>
      <c r="AA688">
        <v>0</v>
      </c>
      <c r="AB688" t="s">
        <v>36</v>
      </c>
      <c r="AC688" t="s">
        <v>36</v>
      </c>
      <c r="AD688" t="s">
        <v>36</v>
      </c>
      <c r="AE688" t="s">
        <v>36</v>
      </c>
      <c r="AF688" t="s">
        <v>36</v>
      </c>
      <c r="AG688" t="s">
        <v>36</v>
      </c>
    </row>
    <row r="689" spans="1:33" x14ac:dyDescent="0.25">
      <c r="A689" t="s">
        <v>34</v>
      </c>
      <c r="B689">
        <v>4</v>
      </c>
      <c r="C689">
        <v>50</v>
      </c>
      <c r="D689">
        <v>4</v>
      </c>
      <c r="E689" t="s">
        <v>38</v>
      </c>
      <c r="F689">
        <v>3</v>
      </c>
      <c r="G689">
        <v>2014</v>
      </c>
      <c r="H689">
        <v>25</v>
      </c>
      <c r="I689">
        <v>0.9</v>
      </c>
      <c r="J689">
        <v>8.3499999999999997E-5</v>
      </c>
      <c r="K689">
        <v>19.8</v>
      </c>
      <c r="L689">
        <v>9.4399999999999996E-4</v>
      </c>
      <c r="M689">
        <v>0.50900000000000001</v>
      </c>
      <c r="N689">
        <v>0</v>
      </c>
      <c r="O689" s="1">
        <v>5.3109433962264096E-3</v>
      </c>
      <c r="P689">
        <v>0</v>
      </c>
      <c r="Q689">
        <v>0.06</v>
      </c>
      <c r="R689">
        <v>0</v>
      </c>
      <c r="S689">
        <v>142.69</v>
      </c>
      <c r="T689">
        <v>2.37</v>
      </c>
      <c r="U689">
        <v>0</v>
      </c>
      <c r="V689">
        <v>9.2899999999999991</v>
      </c>
      <c r="W689">
        <v>0</v>
      </c>
      <c r="X689">
        <v>5.01</v>
      </c>
      <c r="Y689">
        <v>0</v>
      </c>
      <c r="Z689">
        <v>0.81</v>
      </c>
      <c r="AA689">
        <v>0</v>
      </c>
      <c r="AB689" t="s">
        <v>36</v>
      </c>
      <c r="AC689" t="s">
        <v>36</v>
      </c>
      <c r="AD689" t="s">
        <v>36</v>
      </c>
      <c r="AE689" t="s">
        <v>36</v>
      </c>
      <c r="AF689" t="s">
        <v>36</v>
      </c>
      <c r="AG689" t="s">
        <v>36</v>
      </c>
    </row>
    <row r="690" spans="1:33" x14ac:dyDescent="0.25">
      <c r="A690" t="s">
        <v>34</v>
      </c>
      <c r="B690">
        <v>4</v>
      </c>
      <c r="C690">
        <v>50</v>
      </c>
      <c r="D690">
        <v>4</v>
      </c>
      <c r="E690" t="s">
        <v>38</v>
      </c>
      <c r="F690">
        <v>3</v>
      </c>
      <c r="G690">
        <v>2015</v>
      </c>
      <c r="H690">
        <v>26</v>
      </c>
      <c r="I690">
        <v>0.9</v>
      </c>
      <c r="J690">
        <v>8.3499999999999997E-5</v>
      </c>
      <c r="K690">
        <v>19.8</v>
      </c>
      <c r="L690">
        <v>9.4399999999999996E-4</v>
      </c>
      <c r="M690">
        <v>0.50900000000000001</v>
      </c>
      <c r="N690">
        <v>0</v>
      </c>
      <c r="O690" s="1">
        <v>5.3109433962264096E-3</v>
      </c>
      <c r="P690">
        <v>0</v>
      </c>
      <c r="Q690">
        <v>0.06</v>
      </c>
      <c r="R690">
        <v>0</v>
      </c>
      <c r="S690">
        <v>142.69</v>
      </c>
      <c r="T690">
        <v>2.37</v>
      </c>
      <c r="U690">
        <v>0</v>
      </c>
      <c r="V690">
        <v>9.2899999999999991</v>
      </c>
      <c r="W690">
        <v>0</v>
      </c>
      <c r="X690">
        <v>5.01</v>
      </c>
      <c r="Y690">
        <v>0</v>
      </c>
      <c r="Z690">
        <v>0.81</v>
      </c>
      <c r="AA690">
        <v>0</v>
      </c>
      <c r="AB690" t="s">
        <v>36</v>
      </c>
      <c r="AC690" t="s">
        <v>36</v>
      </c>
      <c r="AD690" t="s">
        <v>36</v>
      </c>
      <c r="AE690" t="s">
        <v>36</v>
      </c>
      <c r="AF690" t="s">
        <v>36</v>
      </c>
      <c r="AG690" t="s">
        <v>36</v>
      </c>
    </row>
    <row r="691" spans="1:33" x14ac:dyDescent="0.25">
      <c r="A691" t="s">
        <v>34</v>
      </c>
      <c r="B691">
        <v>4</v>
      </c>
      <c r="C691">
        <v>50</v>
      </c>
      <c r="D691">
        <v>4</v>
      </c>
      <c r="E691" t="s">
        <v>38</v>
      </c>
      <c r="F691">
        <v>3</v>
      </c>
      <c r="G691">
        <v>2016</v>
      </c>
      <c r="H691">
        <v>27</v>
      </c>
      <c r="I691">
        <v>0.9</v>
      </c>
      <c r="J691">
        <v>8.3499999999999997E-5</v>
      </c>
      <c r="K691">
        <v>19.8</v>
      </c>
      <c r="L691">
        <v>9.4399999999999996E-4</v>
      </c>
      <c r="M691">
        <v>0.50900000000000001</v>
      </c>
      <c r="N691">
        <v>0</v>
      </c>
      <c r="O691" s="1">
        <v>5.3109433962264096E-3</v>
      </c>
      <c r="P691">
        <v>0</v>
      </c>
      <c r="Q691">
        <v>0.06</v>
      </c>
      <c r="R691">
        <v>0</v>
      </c>
      <c r="S691">
        <v>142.69</v>
      </c>
      <c r="T691">
        <v>2.37</v>
      </c>
      <c r="U691">
        <v>0</v>
      </c>
      <c r="V691">
        <v>9.2899999999999991</v>
      </c>
      <c r="W691">
        <v>0</v>
      </c>
      <c r="X691">
        <v>5.01</v>
      </c>
      <c r="Y691">
        <v>0</v>
      </c>
      <c r="Z691">
        <v>0.81</v>
      </c>
      <c r="AA691">
        <v>0</v>
      </c>
      <c r="AB691" t="s">
        <v>36</v>
      </c>
      <c r="AC691" t="s">
        <v>36</v>
      </c>
      <c r="AD691" t="s">
        <v>36</v>
      </c>
      <c r="AE691" t="s">
        <v>36</v>
      </c>
      <c r="AF691" t="s">
        <v>36</v>
      </c>
      <c r="AG691" t="s">
        <v>36</v>
      </c>
    </row>
    <row r="692" spans="1:33" x14ac:dyDescent="0.25">
      <c r="A692" t="s">
        <v>34</v>
      </c>
      <c r="B692">
        <v>4</v>
      </c>
      <c r="C692">
        <v>50</v>
      </c>
      <c r="D692">
        <v>4</v>
      </c>
      <c r="E692" t="s">
        <v>38</v>
      </c>
      <c r="F692">
        <v>3</v>
      </c>
      <c r="G692">
        <v>2017</v>
      </c>
      <c r="H692">
        <v>28</v>
      </c>
      <c r="I692">
        <v>0.9</v>
      </c>
      <c r="J692">
        <v>8.3499999999999997E-5</v>
      </c>
      <c r="K692">
        <v>19.8</v>
      </c>
      <c r="L692">
        <v>9.4399999999999996E-4</v>
      </c>
      <c r="M692">
        <v>0.50900000000000001</v>
      </c>
      <c r="N692">
        <v>0</v>
      </c>
      <c r="O692" s="1">
        <v>5.3109433962264096E-3</v>
      </c>
      <c r="P692">
        <v>0</v>
      </c>
      <c r="Q692">
        <v>0.06</v>
      </c>
      <c r="R692">
        <v>0</v>
      </c>
      <c r="S692">
        <v>142.69</v>
      </c>
      <c r="T692">
        <v>2.37</v>
      </c>
      <c r="U692">
        <v>0</v>
      </c>
      <c r="V692">
        <v>9.2899999999999991</v>
      </c>
      <c r="W692">
        <v>0</v>
      </c>
      <c r="X692">
        <v>5.01</v>
      </c>
      <c r="Y692">
        <v>0</v>
      </c>
      <c r="Z692">
        <v>0.81</v>
      </c>
      <c r="AA692">
        <v>0</v>
      </c>
      <c r="AB692" t="s">
        <v>36</v>
      </c>
      <c r="AC692" t="s">
        <v>36</v>
      </c>
      <c r="AD692" t="s">
        <v>36</v>
      </c>
      <c r="AE692" t="s">
        <v>36</v>
      </c>
      <c r="AF692" t="s">
        <v>36</v>
      </c>
      <c r="AG692" t="s">
        <v>36</v>
      </c>
    </row>
    <row r="693" spans="1:33" x14ac:dyDescent="0.25">
      <c r="A693" t="s">
        <v>34</v>
      </c>
      <c r="B693">
        <v>4</v>
      </c>
      <c r="C693">
        <v>50</v>
      </c>
      <c r="D693">
        <v>4</v>
      </c>
      <c r="E693" t="s">
        <v>38</v>
      </c>
      <c r="F693">
        <v>3</v>
      </c>
      <c r="G693">
        <v>2018</v>
      </c>
      <c r="H693">
        <v>29</v>
      </c>
      <c r="I693">
        <v>0.9</v>
      </c>
      <c r="J693">
        <v>8.3499999999999997E-5</v>
      </c>
      <c r="K693">
        <v>19.8</v>
      </c>
      <c r="L693">
        <v>9.4399999999999996E-4</v>
      </c>
      <c r="M693">
        <v>0.50900000000000001</v>
      </c>
      <c r="N693">
        <v>0</v>
      </c>
      <c r="O693" s="1">
        <v>5.3109433962264096E-3</v>
      </c>
      <c r="P693">
        <v>0</v>
      </c>
      <c r="Q693">
        <v>0.06</v>
      </c>
      <c r="R693">
        <v>0</v>
      </c>
      <c r="S693">
        <v>142.69</v>
      </c>
      <c r="T693">
        <v>2.37</v>
      </c>
      <c r="U693">
        <v>0</v>
      </c>
      <c r="V693">
        <v>9.2899999999999991</v>
      </c>
      <c r="W693">
        <v>0</v>
      </c>
      <c r="X693">
        <v>5.01</v>
      </c>
      <c r="Y693">
        <v>0</v>
      </c>
      <c r="Z693">
        <v>0.81</v>
      </c>
      <c r="AA693">
        <v>0</v>
      </c>
      <c r="AB693" t="s">
        <v>36</v>
      </c>
      <c r="AC693" t="s">
        <v>36</v>
      </c>
      <c r="AD693" t="s">
        <v>36</v>
      </c>
      <c r="AE693" t="s">
        <v>36</v>
      </c>
      <c r="AF693" t="s">
        <v>36</v>
      </c>
      <c r="AG693" t="s">
        <v>36</v>
      </c>
    </row>
    <row r="694" spans="1:33" x14ac:dyDescent="0.25">
      <c r="A694" t="s">
        <v>34</v>
      </c>
      <c r="B694">
        <v>4</v>
      </c>
      <c r="C694">
        <v>50</v>
      </c>
      <c r="D694">
        <v>4</v>
      </c>
      <c r="E694" t="s">
        <v>38</v>
      </c>
      <c r="F694">
        <v>3</v>
      </c>
      <c r="G694">
        <v>2019</v>
      </c>
      <c r="H694">
        <v>30</v>
      </c>
      <c r="I694">
        <v>0.9</v>
      </c>
      <c r="J694">
        <v>8.3499999999999997E-5</v>
      </c>
      <c r="K694">
        <v>19.8</v>
      </c>
      <c r="L694">
        <v>9.4399999999999996E-4</v>
      </c>
      <c r="M694">
        <v>0.50900000000000001</v>
      </c>
      <c r="N694">
        <v>0</v>
      </c>
      <c r="O694" s="1">
        <v>5.3109433962264096E-3</v>
      </c>
      <c r="P694">
        <v>0</v>
      </c>
      <c r="Q694">
        <v>0.06</v>
      </c>
      <c r="R694">
        <v>0</v>
      </c>
      <c r="S694">
        <v>142.69</v>
      </c>
      <c r="T694">
        <v>2.37</v>
      </c>
      <c r="U694">
        <v>0</v>
      </c>
      <c r="V694">
        <v>9.2899999999999991</v>
      </c>
      <c r="W694">
        <v>0</v>
      </c>
      <c r="X694">
        <v>5.01</v>
      </c>
      <c r="Y694">
        <v>0</v>
      </c>
      <c r="Z694">
        <v>0.81</v>
      </c>
      <c r="AA694">
        <v>0</v>
      </c>
      <c r="AB694" t="s">
        <v>36</v>
      </c>
      <c r="AC694" t="s">
        <v>36</v>
      </c>
      <c r="AD694" t="s">
        <v>36</v>
      </c>
      <c r="AE694" t="s">
        <v>36</v>
      </c>
      <c r="AF694" t="s">
        <v>36</v>
      </c>
      <c r="AG694" t="s">
        <v>36</v>
      </c>
    </row>
    <row r="695" spans="1:33" x14ac:dyDescent="0.25">
      <c r="A695" t="s">
        <v>34</v>
      </c>
      <c r="B695">
        <v>4</v>
      </c>
      <c r="C695">
        <v>50</v>
      </c>
      <c r="D695">
        <v>4</v>
      </c>
      <c r="E695" t="s">
        <v>38</v>
      </c>
      <c r="F695">
        <v>3</v>
      </c>
      <c r="G695">
        <v>2020</v>
      </c>
      <c r="H695">
        <v>31</v>
      </c>
      <c r="I695">
        <v>0.9</v>
      </c>
      <c r="J695">
        <v>8.3499999999999997E-5</v>
      </c>
      <c r="K695">
        <v>19.8</v>
      </c>
      <c r="L695">
        <v>9.4399999999999996E-4</v>
      </c>
      <c r="M695">
        <v>0.50900000000000001</v>
      </c>
      <c r="N695">
        <v>0</v>
      </c>
      <c r="O695" s="1">
        <v>5.3109433962264096E-3</v>
      </c>
      <c r="P695">
        <v>0</v>
      </c>
      <c r="Q695">
        <v>0.06</v>
      </c>
      <c r="R695">
        <v>0</v>
      </c>
      <c r="S695">
        <v>142.69</v>
      </c>
      <c r="T695">
        <v>2.37</v>
      </c>
      <c r="U695">
        <v>0</v>
      </c>
      <c r="V695">
        <v>9.2899999999999991</v>
      </c>
      <c r="W695">
        <v>0</v>
      </c>
      <c r="X695">
        <v>5.01</v>
      </c>
      <c r="Y695">
        <v>0</v>
      </c>
      <c r="Z695">
        <v>0.81</v>
      </c>
      <c r="AA695">
        <v>0</v>
      </c>
      <c r="AB695" t="s">
        <v>36</v>
      </c>
      <c r="AC695" t="s">
        <v>36</v>
      </c>
      <c r="AD695" t="s">
        <v>36</v>
      </c>
      <c r="AE695" t="s">
        <v>36</v>
      </c>
      <c r="AF695" t="s">
        <v>36</v>
      </c>
      <c r="AG695" t="s">
        <v>36</v>
      </c>
    </row>
    <row r="696" spans="1:33" x14ac:dyDescent="0.25">
      <c r="A696" t="s">
        <v>34</v>
      </c>
      <c r="B696">
        <v>4</v>
      </c>
      <c r="C696">
        <v>50</v>
      </c>
      <c r="D696">
        <v>4</v>
      </c>
      <c r="E696" t="s">
        <v>38</v>
      </c>
      <c r="F696">
        <v>3</v>
      </c>
      <c r="G696">
        <v>2021</v>
      </c>
      <c r="H696">
        <v>32</v>
      </c>
      <c r="I696">
        <v>0.9</v>
      </c>
      <c r="J696">
        <v>8.3499999999999997E-5</v>
      </c>
      <c r="K696">
        <v>19.8</v>
      </c>
      <c r="L696">
        <v>9.4399999999999996E-4</v>
      </c>
      <c r="M696">
        <v>0.50900000000000001</v>
      </c>
      <c r="N696">
        <v>0</v>
      </c>
      <c r="O696" s="1">
        <v>5.3109433962264096E-3</v>
      </c>
      <c r="P696">
        <v>0</v>
      </c>
      <c r="Q696">
        <v>0.06</v>
      </c>
      <c r="R696">
        <v>0</v>
      </c>
      <c r="S696">
        <v>142.69</v>
      </c>
      <c r="T696">
        <v>2.37</v>
      </c>
      <c r="U696">
        <v>0</v>
      </c>
      <c r="V696">
        <v>9.2899999999999991</v>
      </c>
      <c r="W696">
        <v>0</v>
      </c>
      <c r="X696">
        <v>5.01</v>
      </c>
      <c r="Y696">
        <v>0</v>
      </c>
      <c r="Z696">
        <v>0.81</v>
      </c>
      <c r="AA696">
        <v>0</v>
      </c>
      <c r="AB696" t="s">
        <v>36</v>
      </c>
      <c r="AC696" t="s">
        <v>36</v>
      </c>
      <c r="AD696" t="s">
        <v>36</v>
      </c>
      <c r="AE696" t="s">
        <v>36</v>
      </c>
      <c r="AF696" t="s">
        <v>36</v>
      </c>
      <c r="AG696" t="s">
        <v>36</v>
      </c>
    </row>
    <row r="697" spans="1:33" x14ac:dyDescent="0.25">
      <c r="A697" t="s">
        <v>34</v>
      </c>
      <c r="B697">
        <v>4</v>
      </c>
      <c r="C697">
        <v>50</v>
      </c>
      <c r="D697">
        <v>4</v>
      </c>
      <c r="E697" t="s">
        <v>38</v>
      </c>
      <c r="F697">
        <v>3</v>
      </c>
      <c r="G697">
        <v>2022</v>
      </c>
      <c r="H697">
        <v>33</v>
      </c>
      <c r="I697">
        <v>0.9</v>
      </c>
      <c r="J697">
        <v>8.3499999999999997E-5</v>
      </c>
      <c r="K697">
        <v>19.8</v>
      </c>
      <c r="L697">
        <v>9.4399999999999996E-4</v>
      </c>
      <c r="M697">
        <v>0.50900000000000001</v>
      </c>
      <c r="N697">
        <v>0</v>
      </c>
      <c r="O697">
        <v>5.3109433962264096E-3</v>
      </c>
      <c r="P697">
        <v>0</v>
      </c>
      <c r="Q697">
        <v>0.06</v>
      </c>
      <c r="R697">
        <v>0</v>
      </c>
      <c r="S697">
        <v>142.69</v>
      </c>
      <c r="T697">
        <f>0*'Worksheet1. Green Scenario EF'!U1406+'Worksheet1. Green Scenario EF'!U635*1</f>
        <v>2.37</v>
      </c>
      <c r="U697">
        <f>0*'Worksheet1. Green Scenario EF'!V1406+'Worksheet1. Green Scenario EF'!V635*1</f>
        <v>0</v>
      </c>
      <c r="V697">
        <f>0*'Worksheet1. Green Scenario EF'!W1406+'Worksheet1. Green Scenario EF'!W635*1</f>
        <v>9.2899999999999991</v>
      </c>
      <c r="W697">
        <f>0*'Worksheet1. Green Scenario EF'!X1406+'Worksheet1. Green Scenario EF'!X635*1</f>
        <v>0</v>
      </c>
      <c r="X697">
        <f>0*'Worksheet1. Green Scenario EF'!Y1406+'Worksheet1. Green Scenario EF'!Y635*1</f>
        <v>5.01</v>
      </c>
      <c r="Y697">
        <f>0*'Worksheet1. Green Scenario EF'!Z1406+'Worksheet1. Green Scenario EF'!Z635*1</f>
        <v>0</v>
      </c>
      <c r="Z697">
        <f>0*'Worksheet1. Green Scenario EF'!AA1406+'Worksheet1. Green Scenario EF'!AA635*1</f>
        <v>0.81</v>
      </c>
      <c r="AA697">
        <f>'Worksheet1. Green Scenario EF'!AB250*0.45+0.55*'Worksheet1. Green Scenario EF'!AB635</f>
        <v>0</v>
      </c>
      <c r="AB697" t="s">
        <v>36</v>
      </c>
      <c r="AC697" t="s">
        <v>36</v>
      </c>
      <c r="AD697" t="s">
        <v>36</v>
      </c>
      <c r="AE697" t="s">
        <v>36</v>
      </c>
      <c r="AF697" t="s">
        <v>36</v>
      </c>
      <c r="AG697" t="s">
        <v>36</v>
      </c>
    </row>
    <row r="698" spans="1:33" x14ac:dyDescent="0.25">
      <c r="A698" t="s">
        <v>34</v>
      </c>
      <c r="B698">
        <v>4</v>
      </c>
      <c r="C698">
        <v>50</v>
      </c>
      <c r="D698">
        <v>4</v>
      </c>
      <c r="E698" t="s">
        <v>38</v>
      </c>
      <c r="F698">
        <v>3</v>
      </c>
      <c r="G698">
        <v>2023</v>
      </c>
      <c r="H698">
        <v>34</v>
      </c>
      <c r="I698">
        <v>0.9</v>
      </c>
      <c r="J698">
        <v>8.3499999999999997E-5</v>
      </c>
      <c r="K698">
        <v>19.8</v>
      </c>
      <c r="L698">
        <v>9.4399999999999996E-4</v>
      </c>
      <c r="M698">
        <v>0.50900000000000001</v>
      </c>
      <c r="N698">
        <v>0</v>
      </c>
      <c r="O698" s="1">
        <v>5.3109433962264096E-3</v>
      </c>
      <c r="P698">
        <v>0</v>
      </c>
      <c r="Q698">
        <v>0.06</v>
      </c>
      <c r="R698">
        <v>0</v>
      </c>
      <c r="S698">
        <v>142.69</v>
      </c>
      <c r="T698">
        <f>0*'Worksheet1. Green Scenario EF'!U1407+'Worksheet1. Green Scenario EF'!U636*1</f>
        <v>2.37</v>
      </c>
      <c r="U698">
        <f>0*'Worksheet1. Green Scenario EF'!V1407+'Worksheet1. Green Scenario EF'!V636*1</f>
        <v>0</v>
      </c>
      <c r="V698">
        <f>0*'Worksheet1. Green Scenario EF'!W1407+'Worksheet1. Green Scenario EF'!W636*1</f>
        <v>9.2899999999999991</v>
      </c>
      <c r="W698">
        <f>0*'Worksheet1. Green Scenario EF'!X1407+'Worksheet1. Green Scenario EF'!X636*1</f>
        <v>0</v>
      </c>
      <c r="X698">
        <f>0*'Worksheet1. Green Scenario EF'!Y1407+'Worksheet1. Green Scenario EF'!Y636*1</f>
        <v>5.01</v>
      </c>
      <c r="Y698">
        <f>0*'Worksheet1. Green Scenario EF'!Z1407+'Worksheet1. Green Scenario EF'!Z636*1</f>
        <v>0</v>
      </c>
      <c r="Z698">
        <f>0*'Worksheet1. Green Scenario EF'!AA1407+'Worksheet1. Green Scenario EF'!AA636*1</f>
        <v>0.81</v>
      </c>
      <c r="AA698">
        <f>'Worksheet1. Green Scenario EF'!AB251*0.55+0.45*'Worksheet1. Green Scenario EF'!AB636</f>
        <v>0</v>
      </c>
      <c r="AB698" t="s">
        <v>36</v>
      </c>
      <c r="AC698" t="s">
        <v>36</v>
      </c>
      <c r="AD698" t="s">
        <v>36</v>
      </c>
      <c r="AE698" t="s">
        <v>36</v>
      </c>
      <c r="AF698" t="s">
        <v>36</v>
      </c>
      <c r="AG698" t="s">
        <v>36</v>
      </c>
    </row>
    <row r="699" spans="1:33" x14ac:dyDescent="0.25">
      <c r="A699" t="s">
        <v>34</v>
      </c>
      <c r="B699">
        <v>4</v>
      </c>
      <c r="C699">
        <v>50</v>
      </c>
      <c r="D699">
        <v>4</v>
      </c>
      <c r="E699" t="s">
        <v>38</v>
      </c>
      <c r="F699">
        <v>3</v>
      </c>
      <c r="G699">
        <v>2024</v>
      </c>
      <c r="H699">
        <v>35</v>
      </c>
      <c r="I699">
        <v>0.9</v>
      </c>
      <c r="J699">
        <v>8.3499999999999997E-5</v>
      </c>
      <c r="K699">
        <v>19.8</v>
      </c>
      <c r="L699">
        <v>9.4399999999999996E-4</v>
      </c>
      <c r="M699">
        <v>0.50900000000000001</v>
      </c>
      <c r="N699">
        <v>0</v>
      </c>
      <c r="O699" s="1">
        <v>5.3109433962264096E-3</v>
      </c>
      <c r="P699">
        <v>0</v>
      </c>
      <c r="Q699">
        <v>0.06</v>
      </c>
      <c r="R699">
        <v>0</v>
      </c>
      <c r="S699">
        <v>142.69</v>
      </c>
      <c r="T699">
        <f>0*'Worksheet1. Green Scenario EF'!U1408+'Worksheet1. Green Scenario EF'!U637*1</f>
        <v>2.37</v>
      </c>
      <c r="U699">
        <f>0*'Worksheet1. Green Scenario EF'!V1408+'Worksheet1. Green Scenario EF'!V637*1</f>
        <v>0</v>
      </c>
      <c r="V699">
        <f>0*'Worksheet1. Green Scenario EF'!W1408+'Worksheet1. Green Scenario EF'!W637*1</f>
        <v>9.2899999999999991</v>
      </c>
      <c r="W699">
        <f>0*'Worksheet1. Green Scenario EF'!X1408+'Worksheet1. Green Scenario EF'!X637*1</f>
        <v>0</v>
      </c>
      <c r="X699">
        <f>0*'Worksheet1. Green Scenario EF'!Y1408+'Worksheet1. Green Scenario EF'!Y637*1</f>
        <v>5.01</v>
      </c>
      <c r="Y699">
        <f>0*'Worksheet1. Green Scenario EF'!Z1408+'Worksheet1. Green Scenario EF'!Z637*1</f>
        <v>0</v>
      </c>
      <c r="Z699">
        <f>0*'Worksheet1. Green Scenario EF'!AA1408+'Worksheet1. Green Scenario EF'!AA637*1</f>
        <v>0.81</v>
      </c>
      <c r="AA699">
        <f>'Worksheet1. Green Scenario EF'!AB252*0.65+0.35*'Worksheet1. Green Scenario EF'!AB637</f>
        <v>0</v>
      </c>
      <c r="AB699" t="s">
        <v>36</v>
      </c>
      <c r="AC699" t="s">
        <v>36</v>
      </c>
      <c r="AD699" t="s">
        <v>36</v>
      </c>
      <c r="AE699" t="s">
        <v>36</v>
      </c>
      <c r="AF699" t="s">
        <v>36</v>
      </c>
      <c r="AG699" t="s">
        <v>36</v>
      </c>
    </row>
    <row r="700" spans="1:33" x14ac:dyDescent="0.25">
      <c r="A700" t="s">
        <v>34</v>
      </c>
      <c r="B700">
        <v>4</v>
      </c>
      <c r="C700">
        <v>50</v>
      </c>
      <c r="D700">
        <v>4</v>
      </c>
      <c r="E700" t="s">
        <v>38</v>
      </c>
      <c r="F700">
        <v>3</v>
      </c>
      <c r="G700">
        <v>2025</v>
      </c>
      <c r="H700">
        <v>36</v>
      </c>
      <c r="I700">
        <v>0.9</v>
      </c>
      <c r="J700">
        <v>8.3499999999999997E-5</v>
      </c>
      <c r="K700">
        <v>19.8</v>
      </c>
      <c r="L700">
        <v>9.4399999999999996E-4</v>
      </c>
      <c r="M700">
        <v>0.50900000000000001</v>
      </c>
      <c r="N700">
        <v>0</v>
      </c>
      <c r="O700" s="1">
        <v>5.3109433962264096E-3</v>
      </c>
      <c r="P700">
        <v>0</v>
      </c>
      <c r="Q700">
        <v>0.06</v>
      </c>
      <c r="R700">
        <v>0</v>
      </c>
      <c r="S700">
        <v>142.69</v>
      </c>
      <c r="T700">
        <f>0*'Worksheet1. Green Scenario EF'!U1409+'Worksheet1. Green Scenario EF'!U638*1+0*'Worksheet1. Green Scenario EF'!U253</f>
        <v>2.37</v>
      </c>
      <c r="U700">
        <f>0*'Worksheet1. Green Scenario EF'!V1409+'Worksheet1. Green Scenario EF'!V638*1+0*'Worksheet1. Green Scenario EF'!V253</f>
        <v>0</v>
      </c>
      <c r="V700">
        <f>0*'Worksheet1. Green Scenario EF'!W1409+'Worksheet1. Green Scenario EF'!W638*1+0*'Worksheet1. Green Scenario EF'!W253</f>
        <v>9.2899999999999991</v>
      </c>
      <c r="W700">
        <f>0*'Worksheet1. Green Scenario EF'!X1409+'Worksheet1. Green Scenario EF'!X638*1+0*'Worksheet1. Green Scenario EF'!X253</f>
        <v>0</v>
      </c>
      <c r="X700">
        <f>0*'Worksheet1. Green Scenario EF'!Y1409+'Worksheet1. Green Scenario EF'!Y638*1+0*'Worksheet1. Green Scenario EF'!Y253</f>
        <v>5.01</v>
      </c>
      <c r="Y700">
        <f>0*'Worksheet1. Green Scenario EF'!Z1409+'Worksheet1. Green Scenario EF'!Z638*1+0*'Worksheet1. Green Scenario EF'!Z253</f>
        <v>0</v>
      </c>
      <c r="Z700">
        <f>0*'Worksheet1. Green Scenario EF'!AA1409+'Worksheet1. Green Scenario EF'!AA638*1+0*'Worksheet1. Green Scenario EF'!AA253</f>
        <v>0.81</v>
      </c>
      <c r="AA700">
        <f>'Worksheet1. Green Scenario EF'!AB253*0.75+0.25*'Worksheet1. Green Scenario EF'!AB638</f>
        <v>0</v>
      </c>
      <c r="AB700" t="s">
        <v>36</v>
      </c>
      <c r="AC700" t="s">
        <v>36</v>
      </c>
      <c r="AD700" t="s">
        <v>36</v>
      </c>
      <c r="AE700" t="s">
        <v>36</v>
      </c>
      <c r="AF700" t="s">
        <v>36</v>
      </c>
      <c r="AG700" t="s">
        <v>36</v>
      </c>
    </row>
    <row r="701" spans="1:33" x14ac:dyDescent="0.25">
      <c r="A701" t="s">
        <v>34</v>
      </c>
      <c r="B701">
        <v>4</v>
      </c>
      <c r="C701">
        <v>50</v>
      </c>
      <c r="D701">
        <v>4</v>
      </c>
      <c r="E701" t="s">
        <v>38</v>
      </c>
      <c r="F701">
        <v>3</v>
      </c>
      <c r="G701">
        <v>2026</v>
      </c>
      <c r="H701">
        <v>37</v>
      </c>
      <c r="I701">
        <v>0.9</v>
      </c>
      <c r="J701">
        <v>8.3499999999999997E-5</v>
      </c>
      <c r="K701">
        <v>19.8</v>
      </c>
      <c r="L701">
        <v>9.4399999999999996E-4</v>
      </c>
      <c r="M701">
        <v>0.50900000000000001</v>
      </c>
      <c r="N701">
        <v>0</v>
      </c>
      <c r="O701" s="1">
        <v>5.3109433962264096E-3</v>
      </c>
      <c r="P701">
        <v>0</v>
      </c>
      <c r="Q701">
        <v>0.06</v>
      </c>
      <c r="R701">
        <v>0</v>
      </c>
      <c r="S701">
        <v>142.69</v>
      </c>
      <c r="T701">
        <f>0*'Worksheet1. Green Scenario EF'!U1410+'Worksheet1. Green Scenario EF'!U639*1+0*'Worksheet1. Green Scenario EF'!U254</f>
        <v>2.37</v>
      </c>
      <c r="U701">
        <f>0*'Worksheet1. Green Scenario EF'!V1410+'Worksheet1. Green Scenario EF'!V639*1+0*'Worksheet1. Green Scenario EF'!V254</f>
        <v>0</v>
      </c>
      <c r="V701">
        <f>0*'Worksheet1. Green Scenario EF'!W1410+'Worksheet1. Green Scenario EF'!W639*1+0*'Worksheet1. Green Scenario EF'!W254</f>
        <v>9.2899999999999991</v>
      </c>
      <c r="W701">
        <f>0*'Worksheet1. Green Scenario EF'!X1410+'Worksheet1. Green Scenario EF'!X639*1+0*'Worksheet1. Green Scenario EF'!X254</f>
        <v>0</v>
      </c>
      <c r="X701">
        <f>0*'Worksheet1. Green Scenario EF'!Y1410+'Worksheet1. Green Scenario EF'!Y639*1+0*'Worksheet1. Green Scenario EF'!Y254</f>
        <v>5.01</v>
      </c>
      <c r="Y701">
        <f>0*'Worksheet1. Green Scenario EF'!Z1410+'Worksheet1. Green Scenario EF'!Z639*1+0*'Worksheet1. Green Scenario EF'!Z254</f>
        <v>0</v>
      </c>
      <c r="Z701">
        <f>0*'Worksheet1. Green Scenario EF'!AA1410+'Worksheet1. Green Scenario EF'!AA639*1+0*'Worksheet1. Green Scenario EF'!AA254</f>
        <v>0.81</v>
      </c>
      <c r="AA701">
        <f>'Worksheet1. Green Scenario EF'!AB254*0.85+0.15*'Worksheet1. Green Scenario EF'!AB639</f>
        <v>0</v>
      </c>
      <c r="AB701" t="s">
        <v>36</v>
      </c>
      <c r="AC701" t="s">
        <v>36</v>
      </c>
      <c r="AD701" t="s">
        <v>36</v>
      </c>
      <c r="AE701" t="s">
        <v>36</v>
      </c>
      <c r="AF701" t="s">
        <v>36</v>
      </c>
      <c r="AG701" t="s">
        <v>36</v>
      </c>
    </row>
    <row r="702" spans="1:33" x14ac:dyDescent="0.25">
      <c r="A702" t="s">
        <v>34</v>
      </c>
      <c r="B702">
        <v>4</v>
      </c>
      <c r="C702">
        <v>50</v>
      </c>
      <c r="D702">
        <v>4</v>
      </c>
      <c r="E702" t="s">
        <v>38</v>
      </c>
      <c r="F702">
        <v>3</v>
      </c>
      <c r="G702">
        <v>2027</v>
      </c>
      <c r="H702">
        <v>38</v>
      </c>
      <c r="I702">
        <v>0.9</v>
      </c>
      <c r="J702">
        <v>8.3499999999999997E-5</v>
      </c>
      <c r="K702">
        <v>19.8</v>
      </c>
      <c r="L702">
        <v>9.4399999999999996E-4</v>
      </c>
      <c r="M702">
        <v>0.50900000000000001</v>
      </c>
      <c r="N702">
        <v>0</v>
      </c>
      <c r="O702" s="1">
        <v>5.3109433962264096E-3</v>
      </c>
      <c r="P702">
        <v>0</v>
      </c>
      <c r="Q702">
        <v>0.06</v>
      </c>
      <c r="R702">
        <v>0</v>
      </c>
      <c r="S702">
        <v>142.69</v>
      </c>
      <c r="T702">
        <f>0.5*'Worksheet1. Green Scenario EF'!U1411+0.5*'Worksheet1. Green Scenario EF'!U255</f>
        <v>0.23625000000000002</v>
      </c>
      <c r="U702">
        <f>0.5*'Worksheet1. Green Scenario EF'!V1411+0.5*'Worksheet1. Green Scenario EF'!V255</f>
        <v>0</v>
      </c>
      <c r="V702">
        <f>0.5*'Worksheet1. Green Scenario EF'!W1411+0.5*'Worksheet1. Green Scenario EF'!W255</f>
        <v>0.65249999999999997</v>
      </c>
      <c r="W702">
        <f>0.5*'Worksheet1. Green Scenario EF'!X1411+0.5*'Worksheet1. Green Scenario EF'!X255</f>
        <v>0</v>
      </c>
      <c r="X702">
        <f>0.5*'Worksheet1. Green Scenario EF'!Y1411+0.5*'Worksheet1. Green Scenario EF'!Y255</f>
        <v>0.34875</v>
      </c>
      <c r="Y702">
        <f>0.5*'Worksheet1. Green Scenario EF'!Z1411+0.5*'Worksheet1. Green Scenario EF'!Z255</f>
        <v>0</v>
      </c>
      <c r="Z702">
        <f>0.5*'Worksheet1. Green Scenario EF'!AA1411+0.5*'Worksheet1. Green Scenario EF'!AA255</f>
        <v>2.0249999999999997E-2</v>
      </c>
      <c r="AA702">
        <f>'Worksheet1. Green Scenario EF'!AB255*0.95+0.05*'Worksheet1. Green Scenario EF'!AB640</f>
        <v>0</v>
      </c>
      <c r="AB702" t="s">
        <v>36</v>
      </c>
      <c r="AC702" t="s">
        <v>36</v>
      </c>
      <c r="AD702" t="s">
        <v>36</v>
      </c>
      <c r="AE702" t="s">
        <v>36</v>
      </c>
      <c r="AF702" t="s">
        <v>36</v>
      </c>
      <c r="AG702" t="s">
        <v>36</v>
      </c>
    </row>
    <row r="703" spans="1:33" x14ac:dyDescent="0.25">
      <c r="A703" t="s">
        <v>34</v>
      </c>
      <c r="B703">
        <v>4</v>
      </c>
      <c r="C703">
        <v>50</v>
      </c>
      <c r="D703">
        <v>4</v>
      </c>
      <c r="E703" t="s">
        <v>38</v>
      </c>
      <c r="F703">
        <v>3</v>
      </c>
      <c r="G703">
        <v>2028</v>
      </c>
      <c r="H703">
        <v>39</v>
      </c>
      <c r="I703">
        <v>0.9</v>
      </c>
      <c r="J703">
        <v>8.3499999999999997E-5</v>
      </c>
      <c r="K703">
        <v>19.8</v>
      </c>
      <c r="L703">
        <v>9.4399999999999996E-4</v>
      </c>
      <c r="M703">
        <v>0.50900000000000001</v>
      </c>
      <c r="N703">
        <v>0</v>
      </c>
      <c r="O703" s="1">
        <v>5.3109433962264096E-3</v>
      </c>
      <c r="P703">
        <v>0</v>
      </c>
      <c r="Q703">
        <v>0.06</v>
      </c>
      <c r="R703">
        <v>0</v>
      </c>
      <c r="S703">
        <v>142.69</v>
      </c>
      <c r="T703">
        <f>0.5*'Worksheet1. Green Scenario EF'!U1412+0.5*'Worksheet1. Green Scenario EF'!U256</f>
        <v>0.23625000000000002</v>
      </c>
      <c r="U703">
        <f>0.5*'Worksheet1. Green Scenario EF'!V1412+0.5*'Worksheet1. Green Scenario EF'!V256</f>
        <v>0</v>
      </c>
      <c r="V703">
        <f>0.5*'Worksheet1. Green Scenario EF'!W1412+0.5*'Worksheet1. Green Scenario EF'!W256</f>
        <v>0.65249999999999997</v>
      </c>
      <c r="W703">
        <f>0.5*'Worksheet1. Green Scenario EF'!X1412+0.5*'Worksheet1. Green Scenario EF'!X256</f>
        <v>0</v>
      </c>
      <c r="X703">
        <f>0.5*'Worksheet1. Green Scenario EF'!Y1412+0.5*'Worksheet1. Green Scenario EF'!Y256</f>
        <v>0.34875</v>
      </c>
      <c r="Y703">
        <f>0.5*'Worksheet1. Green Scenario EF'!Z1412+0.5*'Worksheet1. Green Scenario EF'!Z256</f>
        <v>0</v>
      </c>
      <c r="Z703">
        <f>0.5*'Worksheet1. Green Scenario EF'!AA1412+0.5*'Worksheet1. Green Scenario EF'!AA256</f>
        <v>2.0249999999999997E-2</v>
      </c>
      <c r="AA703">
        <f>'Worksheet1. Green Scenario EF'!AB256*1+0*'Worksheet1. Green Scenario EF'!AB641</f>
        <v>0</v>
      </c>
      <c r="AB703" t="s">
        <v>36</v>
      </c>
      <c r="AC703" t="s">
        <v>36</v>
      </c>
      <c r="AD703" t="s">
        <v>36</v>
      </c>
      <c r="AE703" t="s">
        <v>36</v>
      </c>
      <c r="AF703" t="s">
        <v>36</v>
      </c>
      <c r="AG703" t="s">
        <v>36</v>
      </c>
    </row>
    <row r="704" spans="1:33" x14ac:dyDescent="0.25">
      <c r="A704" t="s">
        <v>34</v>
      </c>
      <c r="B704">
        <v>4</v>
      </c>
      <c r="C704">
        <v>50</v>
      </c>
      <c r="D704">
        <v>4</v>
      </c>
      <c r="E704" t="s">
        <v>38</v>
      </c>
      <c r="F704">
        <v>3</v>
      </c>
      <c r="G704">
        <v>2029</v>
      </c>
      <c r="H704">
        <v>40</v>
      </c>
      <c r="I704">
        <v>0.9</v>
      </c>
      <c r="J704">
        <v>8.3499999999999997E-5</v>
      </c>
      <c r="K704">
        <v>19.8</v>
      </c>
      <c r="L704">
        <v>9.4399999999999996E-4</v>
      </c>
      <c r="M704">
        <v>0.50900000000000001</v>
      </c>
      <c r="N704">
        <v>0</v>
      </c>
      <c r="O704" s="1">
        <v>5.3109433962264096E-3</v>
      </c>
      <c r="P704">
        <v>0</v>
      </c>
      <c r="Q704">
        <v>0.06</v>
      </c>
      <c r="R704">
        <v>0</v>
      </c>
      <c r="S704">
        <v>142.69</v>
      </c>
      <c r="T704">
        <f>0.5*'Worksheet1. Green Scenario EF'!U1413+0.5*'Worksheet1. Green Scenario EF'!U257</f>
        <v>0.23625000000000002</v>
      </c>
      <c r="U704">
        <f>0.5*'Worksheet1. Green Scenario EF'!V1413+0.5*'Worksheet1. Green Scenario EF'!V257</f>
        <v>0</v>
      </c>
      <c r="V704">
        <f>0.5*'Worksheet1. Green Scenario EF'!W1413+0.5*'Worksheet1. Green Scenario EF'!W257</f>
        <v>0.65249999999999997</v>
      </c>
      <c r="W704">
        <f>0.5*'Worksheet1. Green Scenario EF'!X1413+0.5*'Worksheet1. Green Scenario EF'!X257</f>
        <v>0</v>
      </c>
      <c r="X704">
        <f>0.5*'Worksheet1. Green Scenario EF'!Y1413+0.5*'Worksheet1. Green Scenario EF'!Y257</f>
        <v>0.34875</v>
      </c>
      <c r="Y704">
        <f>0.5*'Worksheet1. Green Scenario EF'!Z1413+0.5*'Worksheet1. Green Scenario EF'!Z257</f>
        <v>0</v>
      </c>
      <c r="Z704">
        <f>0.5*'Worksheet1. Green Scenario EF'!AA1413+0.5*'Worksheet1. Green Scenario EF'!AA257</f>
        <v>2.0249999999999997E-2</v>
      </c>
      <c r="AA704">
        <f>'Worksheet1. Green Scenario EF'!AB257*1+0*'Worksheet1. Green Scenario EF'!AB642</f>
        <v>0</v>
      </c>
      <c r="AB704" t="s">
        <v>36</v>
      </c>
      <c r="AC704" t="s">
        <v>36</v>
      </c>
      <c r="AD704" t="s">
        <v>36</v>
      </c>
      <c r="AE704" t="s">
        <v>36</v>
      </c>
      <c r="AF704" t="s">
        <v>36</v>
      </c>
      <c r="AG704" t="s">
        <v>36</v>
      </c>
    </row>
    <row r="705" spans="1:33" x14ac:dyDescent="0.25">
      <c r="A705" t="s">
        <v>34</v>
      </c>
      <c r="B705">
        <v>4</v>
      </c>
      <c r="C705">
        <v>50</v>
      </c>
      <c r="D705">
        <v>4</v>
      </c>
      <c r="E705" t="s">
        <v>38</v>
      </c>
      <c r="F705">
        <v>3</v>
      </c>
      <c r="G705">
        <v>2030</v>
      </c>
      <c r="H705">
        <v>41</v>
      </c>
      <c r="I705">
        <v>0.9</v>
      </c>
      <c r="J705">
        <v>8.3499999999999997E-5</v>
      </c>
      <c r="K705">
        <v>19.8</v>
      </c>
      <c r="L705">
        <v>9.4399999999999996E-4</v>
      </c>
      <c r="M705">
        <v>0.50900000000000001</v>
      </c>
      <c r="N705">
        <v>0</v>
      </c>
      <c r="O705" s="1">
        <v>5.3109433962264096E-3</v>
      </c>
      <c r="P705">
        <v>0</v>
      </c>
      <c r="Q705">
        <v>0.06</v>
      </c>
      <c r="R705">
        <v>0</v>
      </c>
      <c r="S705">
        <v>142.69</v>
      </c>
      <c r="T705">
        <f>0.5*'Worksheet1. Green Scenario EF'!U1414+0.5*'Worksheet1. Green Scenario EF'!U258</f>
        <v>0.23625000000000002</v>
      </c>
      <c r="U705">
        <f>0.5*'Worksheet1. Green Scenario EF'!V1414+0.5*'Worksheet1. Green Scenario EF'!V258</f>
        <v>0</v>
      </c>
      <c r="V705">
        <f>0.5*'Worksheet1. Green Scenario EF'!W1414+0.5*'Worksheet1. Green Scenario EF'!W258</f>
        <v>0.65249999999999997</v>
      </c>
      <c r="W705">
        <f>0.5*'Worksheet1. Green Scenario EF'!X1414+0.5*'Worksheet1. Green Scenario EF'!X258</f>
        <v>0</v>
      </c>
      <c r="X705">
        <f>0.5*'Worksheet1. Green Scenario EF'!Y1414+0.5*'Worksheet1. Green Scenario EF'!Y258</f>
        <v>0.34875</v>
      </c>
      <c r="Y705">
        <f>0.5*'Worksheet1. Green Scenario EF'!Z1414+0.5*'Worksheet1. Green Scenario EF'!Z258</f>
        <v>0</v>
      </c>
      <c r="Z705">
        <f>0.5*'Worksheet1. Green Scenario EF'!AA1414+0.5*'Worksheet1. Green Scenario EF'!AA258</f>
        <v>2.0249999999999997E-2</v>
      </c>
      <c r="AA705">
        <f>'Worksheet1. Green Scenario EF'!AB258*1+0*'Worksheet1. Green Scenario EF'!AB643</f>
        <v>0</v>
      </c>
      <c r="AB705" t="s">
        <v>36</v>
      </c>
      <c r="AC705" t="s">
        <v>36</v>
      </c>
      <c r="AD705" t="s">
        <v>36</v>
      </c>
      <c r="AE705" t="s">
        <v>36</v>
      </c>
      <c r="AF705" t="s">
        <v>36</v>
      </c>
      <c r="AG705" t="s">
        <v>36</v>
      </c>
    </row>
    <row r="706" spans="1:33" x14ac:dyDescent="0.25">
      <c r="A706" t="s">
        <v>34</v>
      </c>
      <c r="B706">
        <v>4</v>
      </c>
      <c r="C706">
        <v>50</v>
      </c>
      <c r="D706">
        <v>4</v>
      </c>
      <c r="E706" t="s">
        <v>38</v>
      </c>
      <c r="F706">
        <v>3</v>
      </c>
      <c r="G706">
        <v>2031</v>
      </c>
      <c r="H706">
        <v>42</v>
      </c>
      <c r="I706">
        <v>0.9</v>
      </c>
      <c r="J706">
        <v>8.3499999999999997E-5</v>
      </c>
      <c r="K706">
        <v>19.8</v>
      </c>
      <c r="L706">
        <v>9.4399999999999996E-4</v>
      </c>
      <c r="M706">
        <v>0.50900000000000001</v>
      </c>
      <c r="N706">
        <v>0</v>
      </c>
      <c r="O706" s="1">
        <v>5.3109433962264096E-3</v>
      </c>
      <c r="P706">
        <v>0</v>
      </c>
      <c r="Q706">
        <v>0.06</v>
      </c>
      <c r="R706">
        <v>0</v>
      </c>
      <c r="S706">
        <v>142.69</v>
      </c>
      <c r="T706">
        <f>0.5*'Worksheet1. Green Scenario EF'!U1415+0.5*'Worksheet1. Green Scenario EF'!U259</f>
        <v>0.23625000000000002</v>
      </c>
      <c r="U706">
        <f>0.5*'Worksheet1. Green Scenario EF'!V1415+0.5*'Worksheet1. Green Scenario EF'!V259</f>
        <v>0</v>
      </c>
      <c r="V706">
        <f>0.5*'Worksheet1. Green Scenario EF'!W1415+0.5*'Worksheet1. Green Scenario EF'!W259</f>
        <v>0.65249999999999997</v>
      </c>
      <c r="W706">
        <f>0.5*'Worksheet1. Green Scenario EF'!X1415+0.5*'Worksheet1. Green Scenario EF'!X259</f>
        <v>0</v>
      </c>
      <c r="X706">
        <f>0.5*'Worksheet1. Green Scenario EF'!Y1415+0.5*'Worksheet1. Green Scenario EF'!Y259</f>
        <v>0.34875</v>
      </c>
      <c r="Y706">
        <f>0.5*'Worksheet1. Green Scenario EF'!Z1415+0.5*'Worksheet1. Green Scenario EF'!Z259</f>
        <v>0</v>
      </c>
      <c r="Z706">
        <f>0.5*'Worksheet1. Green Scenario EF'!AA1415+0.5*'Worksheet1. Green Scenario EF'!AA259</f>
        <v>2.0249999999999997E-2</v>
      </c>
      <c r="AA706">
        <f>'Worksheet1. Green Scenario EF'!AB259*1+0*'Worksheet1. Green Scenario EF'!AB644</f>
        <v>0</v>
      </c>
      <c r="AB706" t="s">
        <v>36</v>
      </c>
      <c r="AC706" t="s">
        <v>36</v>
      </c>
      <c r="AD706" t="s">
        <v>36</v>
      </c>
      <c r="AE706" t="s">
        <v>36</v>
      </c>
      <c r="AF706" t="s">
        <v>36</v>
      </c>
      <c r="AG706" t="s">
        <v>36</v>
      </c>
    </row>
    <row r="707" spans="1:33" x14ac:dyDescent="0.25">
      <c r="A707" t="s">
        <v>34</v>
      </c>
      <c r="B707">
        <v>4</v>
      </c>
      <c r="C707">
        <v>50</v>
      </c>
      <c r="D707">
        <v>4</v>
      </c>
      <c r="E707" t="s">
        <v>38</v>
      </c>
      <c r="F707">
        <v>3</v>
      </c>
      <c r="G707">
        <v>2032</v>
      </c>
      <c r="H707">
        <v>43</v>
      </c>
      <c r="I707">
        <v>0.9</v>
      </c>
      <c r="J707">
        <v>8.3499999999999997E-5</v>
      </c>
      <c r="K707">
        <v>19.8</v>
      </c>
      <c r="L707">
        <v>9.4399999999999996E-4</v>
      </c>
      <c r="M707">
        <v>0.50900000000000001</v>
      </c>
      <c r="N707">
        <v>0</v>
      </c>
      <c r="O707" s="1">
        <v>5.3109433962264096E-3</v>
      </c>
      <c r="P707">
        <v>0</v>
      </c>
      <c r="Q707">
        <v>0.06</v>
      </c>
      <c r="R707">
        <v>0</v>
      </c>
      <c r="S707">
        <v>142.69</v>
      </c>
      <c r="T707">
        <f>0.5*'Worksheet1. Green Scenario EF'!U1416+0.5*'Worksheet1. Green Scenario EF'!U260</f>
        <v>0.23625000000000002</v>
      </c>
      <c r="U707">
        <f>0.5*'Worksheet1. Green Scenario EF'!V1416+0.5*'Worksheet1. Green Scenario EF'!V260</f>
        <v>0</v>
      </c>
      <c r="V707">
        <f>0.5*'Worksheet1. Green Scenario EF'!W1416+0.5*'Worksheet1. Green Scenario EF'!W260</f>
        <v>0.65249999999999997</v>
      </c>
      <c r="W707">
        <f>0.5*'Worksheet1. Green Scenario EF'!X1416+0.5*'Worksheet1. Green Scenario EF'!X260</f>
        <v>0</v>
      </c>
      <c r="X707">
        <f>0.5*'Worksheet1. Green Scenario EF'!Y1416+0.5*'Worksheet1. Green Scenario EF'!Y260</f>
        <v>0.34875</v>
      </c>
      <c r="Y707">
        <f>0.5*'Worksheet1. Green Scenario EF'!Z1416+0.5*'Worksheet1. Green Scenario EF'!Z260</f>
        <v>0</v>
      </c>
      <c r="Z707">
        <f>0.5*'Worksheet1. Green Scenario EF'!AA1416+0.5*'Worksheet1. Green Scenario EF'!AA260</f>
        <v>2.0249999999999997E-2</v>
      </c>
      <c r="AA707">
        <f>'Worksheet1. Green Scenario EF'!AB260*1+0*'Worksheet1. Green Scenario EF'!AB645</f>
        <v>0</v>
      </c>
      <c r="AB707" t="s">
        <v>36</v>
      </c>
      <c r="AC707" t="s">
        <v>36</v>
      </c>
      <c r="AD707" t="s">
        <v>36</v>
      </c>
      <c r="AE707" t="s">
        <v>36</v>
      </c>
      <c r="AF707" t="s">
        <v>36</v>
      </c>
      <c r="AG707" t="s">
        <v>36</v>
      </c>
    </row>
    <row r="708" spans="1:33" x14ac:dyDescent="0.25">
      <c r="A708" t="s">
        <v>34</v>
      </c>
      <c r="B708">
        <v>4</v>
      </c>
      <c r="C708">
        <v>50</v>
      </c>
      <c r="D708">
        <v>4</v>
      </c>
      <c r="E708" t="s">
        <v>38</v>
      </c>
      <c r="F708">
        <v>3</v>
      </c>
      <c r="G708">
        <v>2033</v>
      </c>
      <c r="H708">
        <v>44</v>
      </c>
      <c r="I708">
        <v>0.9</v>
      </c>
      <c r="J708">
        <v>8.3499999999999997E-5</v>
      </c>
      <c r="K708">
        <v>19.8</v>
      </c>
      <c r="L708">
        <v>9.4399999999999996E-4</v>
      </c>
      <c r="M708">
        <v>0.50900000000000001</v>
      </c>
      <c r="N708">
        <v>0</v>
      </c>
      <c r="O708" s="1">
        <v>5.3109433962264096E-3</v>
      </c>
      <c r="P708">
        <v>0</v>
      </c>
      <c r="Q708">
        <v>0.06</v>
      </c>
      <c r="R708">
        <v>0</v>
      </c>
      <c r="S708">
        <v>142.69</v>
      </c>
      <c r="T708">
        <f>0.5*'Worksheet1. Green Scenario EF'!U1417+0.5*'Worksheet1. Green Scenario EF'!U261</f>
        <v>0.23625000000000002</v>
      </c>
      <c r="U708">
        <f>0.5*'Worksheet1. Green Scenario EF'!V1417+0.5*'Worksheet1. Green Scenario EF'!V261</f>
        <v>0</v>
      </c>
      <c r="V708">
        <f>0.5*'Worksheet1. Green Scenario EF'!W1417+0.5*'Worksheet1. Green Scenario EF'!W261</f>
        <v>0.65249999999999997</v>
      </c>
      <c r="W708">
        <f>0.5*'Worksheet1. Green Scenario EF'!X1417+0.5*'Worksheet1. Green Scenario EF'!X261</f>
        <v>0</v>
      </c>
      <c r="X708">
        <f>0.5*'Worksheet1. Green Scenario EF'!Y1417+0.5*'Worksheet1. Green Scenario EF'!Y261</f>
        <v>0.34875</v>
      </c>
      <c r="Y708">
        <f>0.5*'Worksheet1. Green Scenario EF'!Z1417+0.5*'Worksheet1. Green Scenario EF'!Z261</f>
        <v>0</v>
      </c>
      <c r="Z708">
        <f>0.5*'Worksheet1. Green Scenario EF'!AA1417+0.5*'Worksheet1. Green Scenario EF'!AA261</f>
        <v>2.0249999999999997E-2</v>
      </c>
      <c r="AA708">
        <f>'Worksheet1. Green Scenario EF'!AB261*1+0*'Worksheet1. Green Scenario EF'!AB646</f>
        <v>0</v>
      </c>
      <c r="AB708" t="s">
        <v>36</v>
      </c>
      <c r="AC708" t="s">
        <v>36</v>
      </c>
      <c r="AD708" t="s">
        <v>36</v>
      </c>
      <c r="AE708" t="s">
        <v>36</v>
      </c>
      <c r="AF708" t="s">
        <v>36</v>
      </c>
      <c r="AG708" t="s">
        <v>36</v>
      </c>
    </row>
    <row r="709" spans="1:33" x14ac:dyDescent="0.25">
      <c r="A709" t="s">
        <v>34</v>
      </c>
      <c r="B709">
        <v>4</v>
      </c>
      <c r="C709">
        <v>50</v>
      </c>
      <c r="D709">
        <v>4</v>
      </c>
      <c r="E709" t="s">
        <v>38</v>
      </c>
      <c r="F709">
        <v>3</v>
      </c>
      <c r="G709">
        <v>2034</v>
      </c>
      <c r="H709">
        <v>45</v>
      </c>
      <c r="I709">
        <v>0.9</v>
      </c>
      <c r="J709">
        <v>8.3499999999999997E-5</v>
      </c>
      <c r="K709">
        <v>19.8</v>
      </c>
      <c r="L709">
        <v>9.4399999999999996E-4</v>
      </c>
      <c r="M709">
        <v>0.50900000000000001</v>
      </c>
      <c r="N709">
        <v>0</v>
      </c>
      <c r="O709" s="1">
        <v>5.3109433962264096E-3</v>
      </c>
      <c r="P709">
        <v>0</v>
      </c>
      <c r="Q709">
        <v>0.06</v>
      </c>
      <c r="R709">
        <v>0</v>
      </c>
      <c r="S709">
        <v>142.69</v>
      </c>
      <c r="T709">
        <f>0.5*'Worksheet1. Green Scenario EF'!U1418+0.5*'Worksheet1. Green Scenario EF'!U262</f>
        <v>0.23625000000000002</v>
      </c>
      <c r="U709">
        <f>0.5*'Worksheet1. Green Scenario EF'!V1418+0.5*'Worksheet1. Green Scenario EF'!V262</f>
        <v>0</v>
      </c>
      <c r="V709">
        <f>0.5*'Worksheet1. Green Scenario EF'!W1418+0.5*'Worksheet1. Green Scenario EF'!W262</f>
        <v>0.65249999999999997</v>
      </c>
      <c r="W709">
        <f>0.5*'Worksheet1. Green Scenario EF'!X1418+0.5*'Worksheet1. Green Scenario EF'!X262</f>
        <v>0</v>
      </c>
      <c r="X709">
        <f>0.5*'Worksheet1. Green Scenario EF'!Y1418+0.5*'Worksheet1. Green Scenario EF'!Y262</f>
        <v>0.34875</v>
      </c>
      <c r="Y709">
        <f>0.5*'Worksheet1. Green Scenario EF'!Z1418+0.5*'Worksheet1. Green Scenario EF'!Z262</f>
        <v>0</v>
      </c>
      <c r="Z709">
        <f>0.5*'Worksheet1. Green Scenario EF'!AA1418+0.5*'Worksheet1. Green Scenario EF'!AA262</f>
        <v>2.0249999999999997E-2</v>
      </c>
      <c r="AA709">
        <f>'Worksheet1. Green Scenario EF'!AB262*1+0*'Worksheet1. Green Scenario EF'!AB647</f>
        <v>0</v>
      </c>
      <c r="AB709" t="s">
        <v>36</v>
      </c>
      <c r="AC709" t="s">
        <v>36</v>
      </c>
      <c r="AD709" t="s">
        <v>36</v>
      </c>
      <c r="AE709" t="s">
        <v>36</v>
      </c>
      <c r="AF709" t="s">
        <v>36</v>
      </c>
      <c r="AG709" t="s">
        <v>36</v>
      </c>
    </row>
    <row r="710" spans="1:33" x14ac:dyDescent="0.25">
      <c r="A710" t="s">
        <v>34</v>
      </c>
      <c r="B710">
        <v>4</v>
      </c>
      <c r="C710">
        <v>50</v>
      </c>
      <c r="D710">
        <v>4</v>
      </c>
      <c r="E710" t="s">
        <v>38</v>
      </c>
      <c r="F710">
        <v>3</v>
      </c>
      <c r="G710">
        <v>2035</v>
      </c>
      <c r="H710">
        <v>46</v>
      </c>
      <c r="I710">
        <v>0.9</v>
      </c>
      <c r="J710">
        <v>8.3499999999999997E-5</v>
      </c>
      <c r="K710">
        <v>19.8</v>
      </c>
      <c r="L710">
        <v>9.4399999999999996E-4</v>
      </c>
      <c r="M710">
        <v>0.50900000000000001</v>
      </c>
      <c r="N710">
        <v>0</v>
      </c>
      <c r="O710" s="1">
        <v>5.3109433962264096E-3</v>
      </c>
      <c r="P710">
        <v>0</v>
      </c>
      <c r="Q710">
        <v>0.06</v>
      </c>
      <c r="R710">
        <v>0</v>
      </c>
      <c r="S710">
        <v>142.69</v>
      </c>
      <c r="T710">
        <f>0.5*'Worksheet1. Green Scenario EF'!U1419+0.5*'Worksheet1. Green Scenario EF'!U263</f>
        <v>0.23625000000000002</v>
      </c>
      <c r="U710">
        <f>0.5*'Worksheet1. Green Scenario EF'!V1419+0.5*'Worksheet1. Green Scenario EF'!V263</f>
        <v>0</v>
      </c>
      <c r="V710">
        <f>0.5*'Worksheet1. Green Scenario EF'!W1419+0.5*'Worksheet1. Green Scenario EF'!W263</f>
        <v>0.65249999999999997</v>
      </c>
      <c r="W710">
        <f>0.5*'Worksheet1. Green Scenario EF'!X1419+0.5*'Worksheet1. Green Scenario EF'!X263</f>
        <v>0</v>
      </c>
      <c r="X710">
        <f>0.5*'Worksheet1. Green Scenario EF'!Y1419+0.5*'Worksheet1. Green Scenario EF'!Y263</f>
        <v>0.34875</v>
      </c>
      <c r="Y710">
        <f>0.5*'Worksheet1. Green Scenario EF'!Z1419+0.5*'Worksheet1. Green Scenario EF'!Z263</f>
        <v>0</v>
      </c>
      <c r="Z710">
        <f>0.5*'Worksheet1. Green Scenario EF'!AA1419+0.5*'Worksheet1. Green Scenario EF'!AA263</f>
        <v>2.0249999999999997E-2</v>
      </c>
      <c r="AA710">
        <f>'Worksheet1. Green Scenario EF'!AB263*1+0*'Worksheet1. Green Scenario EF'!AB648</f>
        <v>0</v>
      </c>
      <c r="AB710" t="s">
        <v>36</v>
      </c>
      <c r="AC710" t="s">
        <v>36</v>
      </c>
      <c r="AD710" t="s">
        <v>36</v>
      </c>
      <c r="AE710" t="s">
        <v>36</v>
      </c>
      <c r="AF710" t="s">
        <v>36</v>
      </c>
      <c r="AG710" t="s">
        <v>36</v>
      </c>
    </row>
    <row r="711" spans="1:33" x14ac:dyDescent="0.25">
      <c r="A711" t="s">
        <v>34</v>
      </c>
      <c r="B711">
        <v>4</v>
      </c>
      <c r="C711">
        <v>50</v>
      </c>
      <c r="D711">
        <v>4</v>
      </c>
      <c r="E711" t="s">
        <v>38</v>
      </c>
      <c r="F711">
        <v>3</v>
      </c>
      <c r="G711">
        <v>2036</v>
      </c>
      <c r="H711">
        <v>47</v>
      </c>
      <c r="I711">
        <v>0.9</v>
      </c>
      <c r="J711">
        <v>8.3499999999999997E-5</v>
      </c>
      <c r="K711">
        <v>19.8</v>
      </c>
      <c r="L711">
        <v>9.4399999999999996E-4</v>
      </c>
      <c r="M711">
        <v>0.50900000000000001</v>
      </c>
      <c r="N711">
        <v>0</v>
      </c>
      <c r="O711" s="1">
        <v>5.3109433962264096E-3</v>
      </c>
      <c r="P711">
        <v>0</v>
      </c>
      <c r="Q711">
        <v>0.06</v>
      </c>
      <c r="R711">
        <v>0</v>
      </c>
      <c r="S711">
        <v>142.69</v>
      </c>
      <c r="T711">
        <f>0.5*'Worksheet1. Green Scenario EF'!U1420+0.5*'Worksheet1. Green Scenario EF'!U264</f>
        <v>0.23625000000000002</v>
      </c>
      <c r="U711">
        <f>0.5*'Worksheet1. Green Scenario EF'!V1420+0.5*'Worksheet1. Green Scenario EF'!V264</f>
        <v>0</v>
      </c>
      <c r="V711">
        <f>0.5*'Worksheet1. Green Scenario EF'!W1420+0.5*'Worksheet1. Green Scenario EF'!W264</f>
        <v>0.65249999999999997</v>
      </c>
      <c r="W711">
        <f>0.5*'Worksheet1. Green Scenario EF'!X1420+0.5*'Worksheet1. Green Scenario EF'!X264</f>
        <v>0</v>
      </c>
      <c r="X711">
        <f>0.5*'Worksheet1. Green Scenario EF'!Y1420+0.5*'Worksheet1. Green Scenario EF'!Y264</f>
        <v>0.34875</v>
      </c>
      <c r="Y711">
        <f>0.5*'Worksheet1. Green Scenario EF'!Z1420+0.5*'Worksheet1. Green Scenario EF'!Z264</f>
        <v>0</v>
      </c>
      <c r="Z711">
        <f>0.5*'Worksheet1. Green Scenario EF'!AA1420+0.5*'Worksheet1. Green Scenario EF'!AA264</f>
        <v>2.0249999999999997E-2</v>
      </c>
      <c r="AA711">
        <f>'Worksheet1. Green Scenario EF'!AB264*1+0*'Worksheet1. Green Scenario EF'!AB649</f>
        <v>0</v>
      </c>
      <c r="AB711" t="s">
        <v>36</v>
      </c>
      <c r="AC711" t="s">
        <v>36</v>
      </c>
      <c r="AD711" t="s">
        <v>36</v>
      </c>
      <c r="AE711" t="s">
        <v>36</v>
      </c>
      <c r="AF711" t="s">
        <v>36</v>
      </c>
      <c r="AG711" t="s">
        <v>36</v>
      </c>
    </row>
    <row r="712" spans="1:33" x14ac:dyDescent="0.25">
      <c r="A712" t="s">
        <v>34</v>
      </c>
      <c r="B712">
        <v>4</v>
      </c>
      <c r="C712">
        <v>50</v>
      </c>
      <c r="D712">
        <v>4</v>
      </c>
      <c r="E712" t="s">
        <v>38</v>
      </c>
      <c r="F712">
        <v>3</v>
      </c>
      <c r="G712">
        <v>2037</v>
      </c>
      <c r="H712">
        <v>48</v>
      </c>
      <c r="I712">
        <v>0.9</v>
      </c>
      <c r="J712">
        <v>8.3499999999999997E-5</v>
      </c>
      <c r="K712">
        <v>19.8</v>
      </c>
      <c r="L712">
        <v>9.4399999999999996E-4</v>
      </c>
      <c r="M712">
        <v>0.50900000000000001</v>
      </c>
      <c r="N712">
        <v>0</v>
      </c>
      <c r="O712" s="1">
        <v>5.3109433962264096E-3</v>
      </c>
      <c r="P712">
        <v>0</v>
      </c>
      <c r="Q712">
        <v>0.06</v>
      </c>
      <c r="R712">
        <v>0</v>
      </c>
      <c r="S712">
        <v>142.69</v>
      </c>
      <c r="T712">
        <f>0.5*'Worksheet1. Green Scenario EF'!U1421+0.5*'Worksheet1. Green Scenario EF'!U265</f>
        <v>0.23625000000000002</v>
      </c>
      <c r="U712">
        <f>0.5*'Worksheet1. Green Scenario EF'!V1421+0.5*'Worksheet1. Green Scenario EF'!V265</f>
        <v>0</v>
      </c>
      <c r="V712">
        <f>0.5*'Worksheet1. Green Scenario EF'!W1421+0.5*'Worksheet1. Green Scenario EF'!W265</f>
        <v>0.65249999999999997</v>
      </c>
      <c r="W712">
        <f>0.5*'Worksheet1. Green Scenario EF'!X1421+0.5*'Worksheet1. Green Scenario EF'!X265</f>
        <v>0</v>
      </c>
      <c r="X712">
        <f>0.5*'Worksheet1. Green Scenario EF'!Y1421+0.5*'Worksheet1. Green Scenario EF'!Y265</f>
        <v>0.34875</v>
      </c>
      <c r="Y712">
        <f>0.5*'Worksheet1. Green Scenario EF'!Z1421+0.5*'Worksheet1. Green Scenario EF'!Z265</f>
        <v>0</v>
      </c>
      <c r="Z712">
        <f>0.5*'Worksheet1. Green Scenario EF'!AA1421+0.5*'Worksheet1. Green Scenario EF'!AA265</f>
        <v>2.0249999999999997E-2</v>
      </c>
      <c r="AA712">
        <f>'Worksheet1. Green Scenario EF'!AB265*1+0*'Worksheet1. Green Scenario EF'!AB650</f>
        <v>0</v>
      </c>
      <c r="AB712" t="s">
        <v>36</v>
      </c>
      <c r="AC712" t="s">
        <v>36</v>
      </c>
      <c r="AD712" t="s">
        <v>36</v>
      </c>
      <c r="AE712" t="s">
        <v>36</v>
      </c>
      <c r="AF712" t="s">
        <v>36</v>
      </c>
      <c r="AG712" t="s">
        <v>36</v>
      </c>
    </row>
    <row r="713" spans="1:33" x14ac:dyDescent="0.25">
      <c r="A713" t="s">
        <v>34</v>
      </c>
      <c r="B713">
        <v>4</v>
      </c>
      <c r="C713">
        <v>50</v>
      </c>
      <c r="D713">
        <v>4</v>
      </c>
      <c r="E713" t="s">
        <v>38</v>
      </c>
      <c r="F713">
        <v>3</v>
      </c>
      <c r="G713">
        <v>2038</v>
      </c>
      <c r="H713">
        <v>49</v>
      </c>
      <c r="I713">
        <v>0.9</v>
      </c>
      <c r="J713">
        <v>8.3499999999999997E-5</v>
      </c>
      <c r="K713">
        <v>19.8</v>
      </c>
      <c r="L713">
        <v>9.4399999999999996E-4</v>
      </c>
      <c r="M713">
        <v>0.50900000000000001</v>
      </c>
      <c r="N713">
        <v>0</v>
      </c>
      <c r="O713" s="1">
        <v>5.3109433962264096E-3</v>
      </c>
      <c r="P713">
        <v>0</v>
      </c>
      <c r="Q713">
        <v>0.06</v>
      </c>
      <c r="R713">
        <v>0</v>
      </c>
      <c r="S713">
        <v>142.69</v>
      </c>
      <c r="T713">
        <f>0.5*'Worksheet1. Green Scenario EF'!U1422+0.5*'Worksheet1. Green Scenario EF'!U266</f>
        <v>0.23625000000000002</v>
      </c>
      <c r="U713">
        <f>0.5*'Worksheet1. Green Scenario EF'!V1422+0.5*'Worksheet1. Green Scenario EF'!V266</f>
        <v>0</v>
      </c>
      <c r="V713">
        <f>0.5*'Worksheet1. Green Scenario EF'!W1422+0.5*'Worksheet1. Green Scenario EF'!W266</f>
        <v>0.65249999999999997</v>
      </c>
      <c r="W713">
        <f>0.5*'Worksheet1. Green Scenario EF'!X1422+0.5*'Worksheet1. Green Scenario EF'!X266</f>
        <v>0</v>
      </c>
      <c r="X713">
        <f>0.5*'Worksheet1. Green Scenario EF'!Y1422+0.5*'Worksheet1. Green Scenario EF'!Y266</f>
        <v>0.34875</v>
      </c>
      <c r="Y713">
        <f>0.5*'Worksheet1. Green Scenario EF'!Z1422+0.5*'Worksheet1. Green Scenario EF'!Z266</f>
        <v>0</v>
      </c>
      <c r="Z713">
        <f>0.5*'Worksheet1. Green Scenario EF'!AA1422+0.5*'Worksheet1. Green Scenario EF'!AA266</f>
        <v>2.0249999999999997E-2</v>
      </c>
      <c r="AA713">
        <f>'Worksheet1. Green Scenario EF'!AB266*1+0*'Worksheet1. Green Scenario EF'!AB651</f>
        <v>0</v>
      </c>
      <c r="AB713" t="s">
        <v>36</v>
      </c>
      <c r="AC713" t="s">
        <v>36</v>
      </c>
      <c r="AD713" t="s">
        <v>36</v>
      </c>
      <c r="AE713" t="s">
        <v>36</v>
      </c>
      <c r="AF713" t="s">
        <v>36</v>
      </c>
      <c r="AG713" t="s">
        <v>36</v>
      </c>
    </row>
    <row r="714" spans="1:33" x14ac:dyDescent="0.25">
      <c r="A714" t="s">
        <v>34</v>
      </c>
      <c r="B714">
        <v>4</v>
      </c>
      <c r="C714">
        <v>50</v>
      </c>
      <c r="D714">
        <v>4</v>
      </c>
      <c r="E714" t="s">
        <v>38</v>
      </c>
      <c r="F714">
        <v>3</v>
      </c>
      <c r="G714">
        <v>2039</v>
      </c>
      <c r="H714">
        <v>50</v>
      </c>
      <c r="I714">
        <v>0.9</v>
      </c>
      <c r="J714">
        <v>8.3499999999999997E-5</v>
      </c>
      <c r="K714">
        <v>19.8</v>
      </c>
      <c r="L714">
        <v>9.4399999999999996E-4</v>
      </c>
      <c r="M714">
        <v>0.50900000000000001</v>
      </c>
      <c r="N714">
        <v>0</v>
      </c>
      <c r="O714" s="1">
        <v>5.3109433962264096E-3</v>
      </c>
      <c r="P714">
        <v>0</v>
      </c>
      <c r="Q714">
        <v>0.06</v>
      </c>
      <c r="R714">
        <v>0</v>
      </c>
      <c r="S714">
        <v>142.69</v>
      </c>
      <c r="T714">
        <f>0.5*'Worksheet1. Green Scenario EF'!U1423+0.5*'Worksheet1. Green Scenario EF'!U267</f>
        <v>0.23625000000000002</v>
      </c>
      <c r="U714">
        <f>0.5*'Worksheet1. Green Scenario EF'!V1423+0.5*'Worksheet1. Green Scenario EF'!V267</f>
        <v>0</v>
      </c>
      <c r="V714">
        <f>0.5*'Worksheet1. Green Scenario EF'!W1423+0.5*'Worksheet1. Green Scenario EF'!W267</f>
        <v>0.65249999999999997</v>
      </c>
      <c r="W714">
        <f>0.5*'Worksheet1. Green Scenario EF'!X1423+0.5*'Worksheet1. Green Scenario EF'!X267</f>
        <v>0</v>
      </c>
      <c r="X714">
        <f>0.5*'Worksheet1. Green Scenario EF'!Y1423+0.5*'Worksheet1. Green Scenario EF'!Y267</f>
        <v>0.34875</v>
      </c>
      <c r="Y714">
        <f>0.5*'Worksheet1. Green Scenario EF'!Z1423+0.5*'Worksheet1. Green Scenario EF'!Z267</f>
        <v>0</v>
      </c>
      <c r="Z714">
        <f>0.5*'Worksheet1. Green Scenario EF'!AA1423+0.5*'Worksheet1. Green Scenario EF'!AA267</f>
        <v>2.0249999999999997E-2</v>
      </c>
      <c r="AA714">
        <f>'Worksheet1. Green Scenario EF'!AB267*1+0*'Worksheet1. Green Scenario EF'!AB652</f>
        <v>0</v>
      </c>
      <c r="AB714" t="s">
        <v>36</v>
      </c>
      <c r="AC714" t="s">
        <v>36</v>
      </c>
      <c r="AD714" t="s">
        <v>36</v>
      </c>
      <c r="AE714" t="s">
        <v>36</v>
      </c>
      <c r="AF714" t="s">
        <v>36</v>
      </c>
      <c r="AG714" t="s">
        <v>36</v>
      </c>
    </row>
    <row r="715" spans="1:33" x14ac:dyDescent="0.25">
      <c r="A715" t="s">
        <v>34</v>
      </c>
      <c r="B715">
        <v>4</v>
      </c>
      <c r="C715">
        <v>50</v>
      </c>
      <c r="D715">
        <v>4</v>
      </c>
      <c r="E715" t="s">
        <v>38</v>
      </c>
      <c r="F715">
        <v>3</v>
      </c>
      <c r="G715">
        <v>2040</v>
      </c>
      <c r="H715">
        <v>51</v>
      </c>
      <c r="I715">
        <v>0.9</v>
      </c>
      <c r="J715">
        <v>8.3499999999999997E-5</v>
      </c>
      <c r="K715">
        <v>19.8</v>
      </c>
      <c r="L715">
        <v>9.4399999999999996E-4</v>
      </c>
      <c r="M715">
        <v>0.50900000000000001</v>
      </c>
      <c r="N715">
        <v>0</v>
      </c>
      <c r="O715" s="1">
        <v>5.3109433962264096E-3</v>
      </c>
      <c r="P715">
        <v>0</v>
      </c>
      <c r="Q715">
        <v>0.06</v>
      </c>
      <c r="R715">
        <v>0</v>
      </c>
      <c r="S715">
        <v>142.69</v>
      </c>
      <c r="T715">
        <f>0.5*'Worksheet1. Green Scenario EF'!U1424+0.5*'Worksheet1. Green Scenario EF'!U268</f>
        <v>0.23625000000000002</v>
      </c>
      <c r="U715">
        <f>0.5*'Worksheet1. Green Scenario EF'!V1424+0.5*'Worksheet1. Green Scenario EF'!V268</f>
        <v>0</v>
      </c>
      <c r="V715">
        <f>0.5*'Worksheet1. Green Scenario EF'!W1424+0.5*'Worksheet1. Green Scenario EF'!W268</f>
        <v>0.65249999999999997</v>
      </c>
      <c r="W715">
        <f>0.5*'Worksheet1. Green Scenario EF'!X1424+0.5*'Worksheet1. Green Scenario EF'!X268</f>
        <v>0</v>
      </c>
      <c r="X715">
        <f>0.5*'Worksheet1. Green Scenario EF'!Y1424+0.5*'Worksheet1. Green Scenario EF'!Y268</f>
        <v>0.34875</v>
      </c>
      <c r="Y715">
        <f>0.5*'Worksheet1. Green Scenario EF'!Z1424+0.5*'Worksheet1. Green Scenario EF'!Z268</f>
        <v>0</v>
      </c>
      <c r="Z715">
        <f>0.5*'Worksheet1. Green Scenario EF'!AA1424+0.5*'Worksheet1. Green Scenario EF'!AA268</f>
        <v>2.0249999999999997E-2</v>
      </c>
      <c r="AA715">
        <f>'Worksheet1. Green Scenario EF'!AB268*1+0*'Worksheet1. Green Scenario EF'!AB653</f>
        <v>0</v>
      </c>
      <c r="AB715" t="s">
        <v>36</v>
      </c>
      <c r="AC715" t="s">
        <v>36</v>
      </c>
      <c r="AD715" t="s">
        <v>36</v>
      </c>
      <c r="AE715" t="s">
        <v>36</v>
      </c>
      <c r="AF715" t="s">
        <v>36</v>
      </c>
      <c r="AG715" t="s">
        <v>36</v>
      </c>
    </row>
    <row r="716" spans="1:33" x14ac:dyDescent="0.25">
      <c r="A716" t="s">
        <v>34</v>
      </c>
      <c r="B716">
        <v>4</v>
      </c>
      <c r="C716">
        <v>120</v>
      </c>
      <c r="D716">
        <v>5</v>
      </c>
      <c r="E716" t="s">
        <v>38</v>
      </c>
      <c r="F716">
        <v>3</v>
      </c>
      <c r="G716">
        <v>1990</v>
      </c>
      <c r="H716">
        <v>1</v>
      </c>
      <c r="I716">
        <v>3.59</v>
      </c>
      <c r="J716">
        <v>7.2899999999999997E-5</v>
      </c>
      <c r="K716">
        <v>39.1</v>
      </c>
      <c r="L716">
        <v>6.3900000000000003E-4</v>
      </c>
      <c r="M716">
        <v>0.49</v>
      </c>
      <c r="N716">
        <v>0</v>
      </c>
      <c r="O716" s="1">
        <v>7.7893836477987394E-2</v>
      </c>
      <c r="P716">
        <v>0</v>
      </c>
      <c r="Q716">
        <v>0.06</v>
      </c>
      <c r="R716">
        <v>0</v>
      </c>
      <c r="S716">
        <v>133.16999999999999</v>
      </c>
      <c r="T716">
        <v>3.23</v>
      </c>
      <c r="U716">
        <v>0</v>
      </c>
      <c r="V716">
        <v>12.57</v>
      </c>
      <c r="W716">
        <v>0</v>
      </c>
      <c r="X716">
        <v>6.77</v>
      </c>
      <c r="Y716">
        <v>0</v>
      </c>
      <c r="Z716">
        <v>1.07</v>
      </c>
      <c r="AA716">
        <v>0</v>
      </c>
      <c r="AB716" t="s">
        <v>36</v>
      </c>
      <c r="AC716" t="s">
        <v>36</v>
      </c>
      <c r="AD716" t="s">
        <v>36</v>
      </c>
      <c r="AE716" t="s">
        <v>36</v>
      </c>
      <c r="AF716" t="s">
        <v>36</v>
      </c>
      <c r="AG716" t="s">
        <v>36</v>
      </c>
    </row>
    <row r="717" spans="1:33" x14ac:dyDescent="0.25">
      <c r="A717" t="s">
        <v>34</v>
      </c>
      <c r="B717">
        <v>4</v>
      </c>
      <c r="C717">
        <v>120</v>
      </c>
      <c r="D717">
        <v>5</v>
      </c>
      <c r="E717" t="s">
        <v>38</v>
      </c>
      <c r="F717">
        <v>3</v>
      </c>
      <c r="G717">
        <v>1991</v>
      </c>
      <c r="H717">
        <v>2</v>
      </c>
      <c r="I717">
        <v>3.59</v>
      </c>
      <c r="J717">
        <v>7.2899999999999997E-5</v>
      </c>
      <c r="K717">
        <v>39.1</v>
      </c>
      <c r="L717">
        <v>6.3900000000000003E-4</v>
      </c>
      <c r="M717">
        <v>0.49</v>
      </c>
      <c r="N717">
        <v>0</v>
      </c>
      <c r="O717" s="1">
        <v>5.3463496855345898E-2</v>
      </c>
      <c r="P717">
        <v>0</v>
      </c>
      <c r="Q717">
        <v>0.06</v>
      </c>
      <c r="R717">
        <v>0</v>
      </c>
      <c r="S717">
        <v>133.16999999999999</v>
      </c>
      <c r="T717">
        <v>3.23</v>
      </c>
      <c r="U717">
        <v>0</v>
      </c>
      <c r="V717">
        <v>12.57</v>
      </c>
      <c r="W717">
        <v>0</v>
      </c>
      <c r="X717">
        <v>6.77</v>
      </c>
      <c r="Y717">
        <v>0</v>
      </c>
      <c r="Z717">
        <v>1.07</v>
      </c>
      <c r="AA717">
        <v>0</v>
      </c>
      <c r="AB717" t="s">
        <v>36</v>
      </c>
      <c r="AC717" t="s">
        <v>36</v>
      </c>
      <c r="AD717" t="s">
        <v>36</v>
      </c>
      <c r="AE717" t="s">
        <v>36</v>
      </c>
      <c r="AF717" t="s">
        <v>36</v>
      </c>
      <c r="AG717" t="s">
        <v>36</v>
      </c>
    </row>
    <row r="718" spans="1:33" x14ac:dyDescent="0.25">
      <c r="A718" t="s">
        <v>34</v>
      </c>
      <c r="B718">
        <v>4</v>
      </c>
      <c r="C718">
        <v>120</v>
      </c>
      <c r="D718">
        <v>5</v>
      </c>
      <c r="E718" t="s">
        <v>38</v>
      </c>
      <c r="F718">
        <v>3</v>
      </c>
      <c r="G718">
        <v>1992</v>
      </c>
      <c r="H718">
        <v>3</v>
      </c>
      <c r="I718">
        <v>3.59</v>
      </c>
      <c r="J718">
        <v>7.2899999999999997E-5</v>
      </c>
      <c r="K718">
        <v>39.1</v>
      </c>
      <c r="L718">
        <v>6.3900000000000003E-4</v>
      </c>
      <c r="M718">
        <v>0.49</v>
      </c>
      <c r="N718">
        <v>0</v>
      </c>
      <c r="O718" s="1">
        <v>5.3463496855345898E-2</v>
      </c>
      <c r="P718">
        <v>0</v>
      </c>
      <c r="Q718">
        <v>0.06</v>
      </c>
      <c r="R718">
        <v>0</v>
      </c>
      <c r="S718">
        <v>133.16999999999999</v>
      </c>
      <c r="T718">
        <v>3.23</v>
      </c>
      <c r="U718">
        <v>0</v>
      </c>
      <c r="V718">
        <v>12.57</v>
      </c>
      <c r="W718">
        <v>0</v>
      </c>
      <c r="X718">
        <v>6.77</v>
      </c>
      <c r="Y718">
        <v>0</v>
      </c>
      <c r="Z718">
        <v>1.07</v>
      </c>
      <c r="AA718">
        <v>0</v>
      </c>
      <c r="AB718" t="s">
        <v>36</v>
      </c>
      <c r="AC718" t="s">
        <v>36</v>
      </c>
      <c r="AD718" t="s">
        <v>36</v>
      </c>
      <c r="AE718" t="s">
        <v>36</v>
      </c>
      <c r="AF718" t="s">
        <v>36</v>
      </c>
      <c r="AG718" t="s">
        <v>36</v>
      </c>
    </row>
    <row r="719" spans="1:33" x14ac:dyDescent="0.25">
      <c r="A719" t="s">
        <v>34</v>
      </c>
      <c r="B719">
        <v>4</v>
      </c>
      <c r="C719">
        <v>120</v>
      </c>
      <c r="D719">
        <v>5</v>
      </c>
      <c r="E719" t="s">
        <v>38</v>
      </c>
      <c r="F719">
        <v>3</v>
      </c>
      <c r="G719">
        <v>1993</v>
      </c>
      <c r="H719">
        <v>4</v>
      </c>
      <c r="I719">
        <v>3.59</v>
      </c>
      <c r="J719">
        <v>7.2899999999999997E-5</v>
      </c>
      <c r="K719">
        <v>39.1</v>
      </c>
      <c r="L719">
        <v>6.3900000000000003E-4</v>
      </c>
      <c r="M719">
        <v>0.49</v>
      </c>
      <c r="N719">
        <v>0</v>
      </c>
      <c r="O719" s="1">
        <v>5.3463496855345898E-2</v>
      </c>
      <c r="P719">
        <v>0</v>
      </c>
      <c r="Q719">
        <v>0.06</v>
      </c>
      <c r="R719">
        <v>0</v>
      </c>
      <c r="S719">
        <v>133.16999999999999</v>
      </c>
      <c r="T719">
        <v>3.23</v>
      </c>
      <c r="U719">
        <v>0</v>
      </c>
      <c r="V719">
        <v>12.57</v>
      </c>
      <c r="W719">
        <v>0</v>
      </c>
      <c r="X719">
        <v>6.77</v>
      </c>
      <c r="Y719">
        <v>0</v>
      </c>
      <c r="Z719">
        <v>1.07</v>
      </c>
      <c r="AA719">
        <v>0</v>
      </c>
      <c r="AB719" t="s">
        <v>36</v>
      </c>
      <c r="AC719" t="s">
        <v>36</v>
      </c>
      <c r="AD719" t="s">
        <v>36</v>
      </c>
      <c r="AE719" t="s">
        <v>36</v>
      </c>
      <c r="AF719" t="s">
        <v>36</v>
      </c>
      <c r="AG719" t="s">
        <v>36</v>
      </c>
    </row>
    <row r="720" spans="1:33" x14ac:dyDescent="0.25">
      <c r="A720" t="s">
        <v>34</v>
      </c>
      <c r="B720">
        <v>4</v>
      </c>
      <c r="C720">
        <v>120</v>
      </c>
      <c r="D720">
        <v>5</v>
      </c>
      <c r="E720" t="s">
        <v>38</v>
      </c>
      <c r="F720">
        <v>3</v>
      </c>
      <c r="G720">
        <v>1994</v>
      </c>
      <c r="H720">
        <v>5</v>
      </c>
      <c r="I720">
        <v>3.59</v>
      </c>
      <c r="J720">
        <v>7.2899999999999997E-5</v>
      </c>
      <c r="K720">
        <v>39.1</v>
      </c>
      <c r="L720">
        <v>6.3900000000000003E-4</v>
      </c>
      <c r="M720">
        <v>0.49</v>
      </c>
      <c r="N720">
        <v>0</v>
      </c>
      <c r="O720" s="1">
        <v>5.3463496855345898E-2</v>
      </c>
      <c r="P720">
        <v>0</v>
      </c>
      <c r="Q720">
        <v>0.06</v>
      </c>
      <c r="R720">
        <v>0</v>
      </c>
      <c r="S720">
        <v>133.16999999999999</v>
      </c>
      <c r="T720">
        <v>3.23</v>
      </c>
      <c r="U720">
        <v>0</v>
      </c>
      <c r="V720">
        <v>12.57</v>
      </c>
      <c r="W720">
        <v>0</v>
      </c>
      <c r="X720">
        <v>6.77</v>
      </c>
      <c r="Y720">
        <v>0</v>
      </c>
      <c r="Z720">
        <v>1.07</v>
      </c>
      <c r="AA720">
        <v>0</v>
      </c>
      <c r="AB720" t="s">
        <v>36</v>
      </c>
      <c r="AC720" t="s">
        <v>36</v>
      </c>
      <c r="AD720" t="s">
        <v>36</v>
      </c>
      <c r="AE720" t="s">
        <v>36</v>
      </c>
      <c r="AF720" t="s">
        <v>36</v>
      </c>
      <c r="AG720" t="s">
        <v>36</v>
      </c>
    </row>
    <row r="721" spans="1:33" x14ac:dyDescent="0.25">
      <c r="A721" t="s">
        <v>34</v>
      </c>
      <c r="B721">
        <v>4</v>
      </c>
      <c r="C721">
        <v>120</v>
      </c>
      <c r="D721">
        <v>5</v>
      </c>
      <c r="E721" t="s">
        <v>38</v>
      </c>
      <c r="F721">
        <v>3</v>
      </c>
      <c r="G721">
        <v>1995</v>
      </c>
      <c r="H721">
        <v>6</v>
      </c>
      <c r="I721">
        <v>3.59</v>
      </c>
      <c r="J721">
        <v>7.2899999999999997E-5</v>
      </c>
      <c r="K721">
        <v>39.1</v>
      </c>
      <c r="L721">
        <v>6.3900000000000003E-4</v>
      </c>
      <c r="M721">
        <v>0.49</v>
      </c>
      <c r="N721">
        <v>0</v>
      </c>
      <c r="O721" s="1">
        <v>5.3463496855345898E-2</v>
      </c>
      <c r="P721">
        <v>0</v>
      </c>
      <c r="Q721">
        <v>0.06</v>
      </c>
      <c r="R721">
        <v>0</v>
      </c>
      <c r="S721">
        <v>133.16999999999999</v>
      </c>
      <c r="T721">
        <v>3.23</v>
      </c>
      <c r="U721">
        <v>0</v>
      </c>
      <c r="V721">
        <v>12.57</v>
      </c>
      <c r="W721">
        <v>0</v>
      </c>
      <c r="X721">
        <v>6.77</v>
      </c>
      <c r="Y721">
        <v>0</v>
      </c>
      <c r="Z721">
        <v>1.07</v>
      </c>
      <c r="AA721">
        <v>0</v>
      </c>
      <c r="AB721" t="s">
        <v>36</v>
      </c>
      <c r="AC721" t="s">
        <v>36</v>
      </c>
      <c r="AD721" t="s">
        <v>36</v>
      </c>
      <c r="AE721" t="s">
        <v>36</v>
      </c>
      <c r="AF721" t="s">
        <v>36</v>
      </c>
      <c r="AG721" t="s">
        <v>36</v>
      </c>
    </row>
    <row r="722" spans="1:33" x14ac:dyDescent="0.25">
      <c r="A722" t="s">
        <v>34</v>
      </c>
      <c r="B722">
        <v>4</v>
      </c>
      <c r="C722">
        <v>120</v>
      </c>
      <c r="D722">
        <v>5</v>
      </c>
      <c r="E722" t="s">
        <v>38</v>
      </c>
      <c r="F722">
        <v>3</v>
      </c>
      <c r="G722">
        <v>1996</v>
      </c>
      <c r="H722">
        <v>7</v>
      </c>
      <c r="I722">
        <v>3.59</v>
      </c>
      <c r="J722">
        <v>7.2899999999999997E-5</v>
      </c>
      <c r="K722">
        <v>39.1</v>
      </c>
      <c r="L722">
        <v>6.3900000000000003E-4</v>
      </c>
      <c r="M722">
        <v>0.49</v>
      </c>
      <c r="N722">
        <v>0</v>
      </c>
      <c r="O722" s="1">
        <v>7.0812578616352203E-3</v>
      </c>
      <c r="P722">
        <v>0</v>
      </c>
      <c r="Q722">
        <v>0.06</v>
      </c>
      <c r="R722">
        <v>0</v>
      </c>
      <c r="S722">
        <v>133.16999999999999</v>
      </c>
      <c r="T722">
        <v>3.23</v>
      </c>
      <c r="U722">
        <v>0</v>
      </c>
      <c r="V722">
        <v>12.57</v>
      </c>
      <c r="W722">
        <v>0</v>
      </c>
      <c r="X722">
        <v>6.77</v>
      </c>
      <c r="Y722">
        <v>0</v>
      </c>
      <c r="Z722">
        <v>1.07</v>
      </c>
      <c r="AA722">
        <v>0</v>
      </c>
      <c r="AB722" t="s">
        <v>36</v>
      </c>
      <c r="AC722" t="s">
        <v>36</v>
      </c>
      <c r="AD722" t="s">
        <v>36</v>
      </c>
      <c r="AE722" t="s">
        <v>36</v>
      </c>
      <c r="AF722" t="s">
        <v>36</v>
      </c>
      <c r="AG722" t="s">
        <v>36</v>
      </c>
    </row>
    <row r="723" spans="1:33" x14ac:dyDescent="0.25">
      <c r="A723" t="s">
        <v>34</v>
      </c>
      <c r="B723">
        <v>4</v>
      </c>
      <c r="C723">
        <v>120</v>
      </c>
      <c r="D723">
        <v>5</v>
      </c>
      <c r="E723" t="s">
        <v>38</v>
      </c>
      <c r="F723">
        <v>3</v>
      </c>
      <c r="G723">
        <v>1997</v>
      </c>
      <c r="H723">
        <v>8</v>
      </c>
      <c r="I723">
        <v>3.59</v>
      </c>
      <c r="J723">
        <v>7.2899999999999997E-5</v>
      </c>
      <c r="K723">
        <v>39.1</v>
      </c>
      <c r="L723">
        <v>6.3900000000000003E-4</v>
      </c>
      <c r="M723">
        <v>0.49</v>
      </c>
      <c r="N723">
        <v>0</v>
      </c>
      <c r="O723" s="1">
        <v>5.3109433962264096E-3</v>
      </c>
      <c r="P723">
        <v>0</v>
      </c>
      <c r="Q723">
        <v>0.06</v>
      </c>
      <c r="R723">
        <v>0</v>
      </c>
      <c r="S723">
        <v>133.16999999999999</v>
      </c>
      <c r="T723">
        <v>3.23</v>
      </c>
      <c r="U723">
        <v>0</v>
      </c>
      <c r="V723">
        <v>12.57</v>
      </c>
      <c r="W723">
        <v>0</v>
      </c>
      <c r="X723">
        <v>6.77</v>
      </c>
      <c r="Y723">
        <v>0</v>
      </c>
      <c r="Z723">
        <v>1.07</v>
      </c>
      <c r="AA723">
        <v>0</v>
      </c>
      <c r="AB723" t="s">
        <v>36</v>
      </c>
      <c r="AC723" t="s">
        <v>36</v>
      </c>
      <c r="AD723" t="s">
        <v>36</v>
      </c>
      <c r="AE723" t="s">
        <v>36</v>
      </c>
      <c r="AF723" t="s">
        <v>36</v>
      </c>
      <c r="AG723" t="s">
        <v>36</v>
      </c>
    </row>
    <row r="724" spans="1:33" x14ac:dyDescent="0.25">
      <c r="A724" t="s">
        <v>34</v>
      </c>
      <c r="B724">
        <v>4</v>
      </c>
      <c r="C724">
        <v>120</v>
      </c>
      <c r="D724">
        <v>5</v>
      </c>
      <c r="E724" t="s">
        <v>38</v>
      </c>
      <c r="F724">
        <v>3</v>
      </c>
      <c r="G724">
        <v>1998</v>
      </c>
      <c r="H724">
        <v>9</v>
      </c>
      <c r="I724">
        <v>1.2290000000000001</v>
      </c>
      <c r="J724">
        <v>8.3499999999999997E-5</v>
      </c>
      <c r="K724">
        <v>19.8</v>
      </c>
      <c r="L724">
        <v>9.4399999999999996E-4</v>
      </c>
      <c r="M724">
        <v>0.21199999999999999</v>
      </c>
      <c r="N724">
        <v>0</v>
      </c>
      <c r="O724" s="1">
        <v>5.3109433962264096E-3</v>
      </c>
      <c r="P724">
        <v>0</v>
      </c>
      <c r="Q724">
        <v>0.06</v>
      </c>
      <c r="R724">
        <v>0</v>
      </c>
      <c r="S724">
        <v>133.16999999999999</v>
      </c>
      <c r="T724">
        <v>3.23</v>
      </c>
      <c r="U724">
        <v>0</v>
      </c>
      <c r="V724">
        <v>12.57</v>
      </c>
      <c r="W724">
        <v>0</v>
      </c>
      <c r="X724">
        <v>6.77</v>
      </c>
      <c r="Y724">
        <v>0</v>
      </c>
      <c r="Z724">
        <v>1.07</v>
      </c>
      <c r="AA724">
        <v>0</v>
      </c>
      <c r="AB724" t="s">
        <v>36</v>
      </c>
      <c r="AC724" t="s">
        <v>36</v>
      </c>
      <c r="AD724" t="s">
        <v>36</v>
      </c>
      <c r="AE724" t="s">
        <v>36</v>
      </c>
      <c r="AF724" t="s">
        <v>36</v>
      </c>
      <c r="AG724" t="s">
        <v>36</v>
      </c>
    </row>
    <row r="725" spans="1:33" x14ac:dyDescent="0.25">
      <c r="A725" t="s">
        <v>34</v>
      </c>
      <c r="B725">
        <v>4</v>
      </c>
      <c r="C725">
        <v>120</v>
      </c>
      <c r="D725">
        <v>5</v>
      </c>
      <c r="E725" t="s">
        <v>38</v>
      </c>
      <c r="F725">
        <v>3</v>
      </c>
      <c r="G725">
        <v>1999</v>
      </c>
      <c r="H725">
        <v>10</v>
      </c>
      <c r="I725">
        <v>1.2290000000000001</v>
      </c>
      <c r="J725">
        <v>8.3499999999999997E-5</v>
      </c>
      <c r="K725">
        <v>19.8</v>
      </c>
      <c r="L725">
        <v>9.4399999999999996E-4</v>
      </c>
      <c r="M725">
        <v>0.21199999999999999</v>
      </c>
      <c r="N725">
        <v>0</v>
      </c>
      <c r="O725" s="1">
        <v>5.3109433962264096E-3</v>
      </c>
      <c r="P725">
        <v>0</v>
      </c>
      <c r="Q725">
        <v>0.06</v>
      </c>
      <c r="R725">
        <v>0</v>
      </c>
      <c r="S725">
        <v>133.16999999999999</v>
      </c>
      <c r="T725">
        <v>3.23</v>
      </c>
      <c r="U725">
        <v>0</v>
      </c>
      <c r="V725">
        <v>12.57</v>
      </c>
      <c r="W725">
        <v>0</v>
      </c>
      <c r="X725">
        <v>6.77</v>
      </c>
      <c r="Y725">
        <v>0</v>
      </c>
      <c r="Z725">
        <v>1.07</v>
      </c>
      <c r="AA725">
        <v>0</v>
      </c>
      <c r="AB725" t="s">
        <v>36</v>
      </c>
      <c r="AC725" t="s">
        <v>36</v>
      </c>
      <c r="AD725" t="s">
        <v>36</v>
      </c>
      <c r="AE725" t="s">
        <v>36</v>
      </c>
      <c r="AF725" t="s">
        <v>36</v>
      </c>
      <c r="AG725" t="s">
        <v>36</v>
      </c>
    </row>
    <row r="726" spans="1:33" x14ac:dyDescent="0.25">
      <c r="A726" t="s">
        <v>34</v>
      </c>
      <c r="B726">
        <v>4</v>
      </c>
      <c r="C726">
        <v>120</v>
      </c>
      <c r="D726">
        <v>5</v>
      </c>
      <c r="E726" t="s">
        <v>38</v>
      </c>
      <c r="F726">
        <v>3</v>
      </c>
      <c r="G726">
        <v>2000</v>
      </c>
      <c r="H726">
        <v>11</v>
      </c>
      <c r="I726">
        <v>1.2290000000000001</v>
      </c>
      <c r="J726">
        <v>8.3499999999999997E-5</v>
      </c>
      <c r="K726">
        <v>19.8</v>
      </c>
      <c r="L726">
        <v>9.4399999999999996E-4</v>
      </c>
      <c r="M726">
        <v>0.21199999999999999</v>
      </c>
      <c r="N726">
        <v>0</v>
      </c>
      <c r="O726" s="1">
        <v>5.3109433962264096E-3</v>
      </c>
      <c r="P726">
        <v>0</v>
      </c>
      <c r="Q726">
        <v>0.06</v>
      </c>
      <c r="R726">
        <v>0</v>
      </c>
      <c r="S726">
        <v>133.16999999999999</v>
      </c>
      <c r="T726">
        <v>3.23</v>
      </c>
      <c r="U726">
        <v>0</v>
      </c>
      <c r="V726">
        <v>12.57</v>
      </c>
      <c r="W726">
        <v>0</v>
      </c>
      <c r="X726">
        <v>6.77</v>
      </c>
      <c r="Y726">
        <v>0</v>
      </c>
      <c r="Z726">
        <v>1.07</v>
      </c>
      <c r="AA726">
        <v>0</v>
      </c>
      <c r="AB726" t="s">
        <v>36</v>
      </c>
      <c r="AC726" t="s">
        <v>36</v>
      </c>
      <c r="AD726" t="s">
        <v>36</v>
      </c>
      <c r="AE726" t="s">
        <v>36</v>
      </c>
      <c r="AF726" t="s">
        <v>36</v>
      </c>
      <c r="AG726" t="s">
        <v>36</v>
      </c>
    </row>
    <row r="727" spans="1:33" x14ac:dyDescent="0.25">
      <c r="A727" t="s">
        <v>34</v>
      </c>
      <c r="B727">
        <v>4</v>
      </c>
      <c r="C727">
        <v>120</v>
      </c>
      <c r="D727">
        <v>5</v>
      </c>
      <c r="E727" t="s">
        <v>38</v>
      </c>
      <c r="F727">
        <v>3</v>
      </c>
      <c r="G727">
        <v>2001</v>
      </c>
      <c r="H727">
        <v>12</v>
      </c>
      <c r="I727">
        <v>1.2290000000000001</v>
      </c>
      <c r="J727">
        <v>8.3499999999999997E-5</v>
      </c>
      <c r="K727">
        <v>19.8</v>
      </c>
      <c r="L727">
        <v>9.4399999999999996E-4</v>
      </c>
      <c r="M727">
        <v>0.21199999999999999</v>
      </c>
      <c r="N727">
        <v>0</v>
      </c>
      <c r="O727" s="1">
        <v>5.3109433962264096E-3</v>
      </c>
      <c r="P727">
        <v>0</v>
      </c>
      <c r="Q727">
        <v>0.06</v>
      </c>
      <c r="R727">
        <v>0</v>
      </c>
      <c r="S727">
        <v>133.16999999999999</v>
      </c>
      <c r="T727">
        <v>3.23</v>
      </c>
      <c r="U727">
        <v>0</v>
      </c>
      <c r="V727">
        <v>12.57</v>
      </c>
      <c r="W727">
        <v>0</v>
      </c>
      <c r="X727">
        <v>6.77</v>
      </c>
      <c r="Y727">
        <v>0</v>
      </c>
      <c r="Z727">
        <v>1.07</v>
      </c>
      <c r="AA727">
        <v>0</v>
      </c>
      <c r="AB727" t="s">
        <v>36</v>
      </c>
      <c r="AC727" t="s">
        <v>36</v>
      </c>
      <c r="AD727" t="s">
        <v>36</v>
      </c>
      <c r="AE727" t="s">
        <v>36</v>
      </c>
      <c r="AF727" t="s">
        <v>36</v>
      </c>
      <c r="AG727" t="s">
        <v>36</v>
      </c>
    </row>
    <row r="728" spans="1:33" x14ac:dyDescent="0.25">
      <c r="A728" t="s">
        <v>34</v>
      </c>
      <c r="B728">
        <v>4</v>
      </c>
      <c r="C728">
        <v>120</v>
      </c>
      <c r="D728">
        <v>5</v>
      </c>
      <c r="E728" t="s">
        <v>38</v>
      </c>
      <c r="F728">
        <v>3</v>
      </c>
      <c r="G728">
        <v>2002</v>
      </c>
      <c r="H728">
        <v>13</v>
      </c>
      <c r="I728">
        <v>1.2290000000000001</v>
      </c>
      <c r="J728">
        <v>8.3499999999999997E-5</v>
      </c>
      <c r="K728">
        <v>19.8</v>
      </c>
      <c r="L728">
        <v>9.4399999999999996E-4</v>
      </c>
      <c r="M728">
        <v>0.21199999999999999</v>
      </c>
      <c r="N728">
        <v>0</v>
      </c>
      <c r="O728" s="1">
        <v>5.3109433962264096E-3</v>
      </c>
      <c r="P728">
        <v>0</v>
      </c>
      <c r="Q728">
        <v>0.06</v>
      </c>
      <c r="R728">
        <v>0</v>
      </c>
      <c r="S728">
        <v>133.16999999999999</v>
      </c>
      <c r="T728">
        <v>3.23</v>
      </c>
      <c r="U728">
        <v>0</v>
      </c>
      <c r="V728">
        <v>12.57</v>
      </c>
      <c r="W728">
        <v>0</v>
      </c>
      <c r="X728">
        <v>6.77</v>
      </c>
      <c r="Y728">
        <v>0</v>
      </c>
      <c r="Z728">
        <v>1.07</v>
      </c>
      <c r="AA728">
        <v>0</v>
      </c>
      <c r="AB728" t="s">
        <v>36</v>
      </c>
      <c r="AC728" t="s">
        <v>36</v>
      </c>
      <c r="AD728" t="s">
        <v>36</v>
      </c>
      <c r="AE728" t="s">
        <v>36</v>
      </c>
      <c r="AF728" t="s">
        <v>36</v>
      </c>
      <c r="AG728" t="s">
        <v>36</v>
      </c>
    </row>
    <row r="729" spans="1:33" x14ac:dyDescent="0.25">
      <c r="A729" t="s">
        <v>34</v>
      </c>
      <c r="B729">
        <v>4</v>
      </c>
      <c r="C729">
        <v>120</v>
      </c>
      <c r="D729">
        <v>5</v>
      </c>
      <c r="E729" t="s">
        <v>38</v>
      </c>
      <c r="F729">
        <v>3</v>
      </c>
      <c r="G729">
        <v>2003</v>
      </c>
      <c r="H729">
        <v>14</v>
      </c>
      <c r="I729">
        <v>1.2290000000000001</v>
      </c>
      <c r="J729">
        <v>8.3499999999999997E-5</v>
      </c>
      <c r="K729">
        <v>19.8</v>
      </c>
      <c r="L729">
        <v>9.4399999999999996E-4</v>
      </c>
      <c r="M729">
        <v>0.21199999999999999</v>
      </c>
      <c r="N729">
        <v>0</v>
      </c>
      <c r="O729" s="1">
        <v>5.3109433962264096E-3</v>
      </c>
      <c r="P729">
        <v>0</v>
      </c>
      <c r="Q729">
        <v>0.06</v>
      </c>
      <c r="R729">
        <v>0</v>
      </c>
      <c r="S729">
        <v>133.16999999999999</v>
      </c>
      <c r="T729">
        <v>3.23</v>
      </c>
      <c r="U729">
        <v>0</v>
      </c>
      <c r="V729">
        <v>12.57</v>
      </c>
      <c r="W729">
        <v>0</v>
      </c>
      <c r="X729">
        <v>6.77</v>
      </c>
      <c r="Y729">
        <v>0</v>
      </c>
      <c r="Z729">
        <v>1.07</v>
      </c>
      <c r="AA729">
        <v>0</v>
      </c>
      <c r="AB729" t="s">
        <v>36</v>
      </c>
      <c r="AC729" t="s">
        <v>36</v>
      </c>
      <c r="AD729" t="s">
        <v>36</v>
      </c>
      <c r="AE729" t="s">
        <v>36</v>
      </c>
      <c r="AF729" t="s">
        <v>36</v>
      </c>
      <c r="AG729" t="s">
        <v>36</v>
      </c>
    </row>
    <row r="730" spans="1:33" x14ac:dyDescent="0.25">
      <c r="A730" t="s">
        <v>34</v>
      </c>
      <c r="B730">
        <v>4</v>
      </c>
      <c r="C730">
        <v>120</v>
      </c>
      <c r="D730">
        <v>5</v>
      </c>
      <c r="E730" t="s">
        <v>38</v>
      </c>
      <c r="F730">
        <v>3</v>
      </c>
      <c r="G730">
        <v>2004</v>
      </c>
      <c r="H730">
        <v>15</v>
      </c>
      <c r="I730">
        <v>1.2290000000000001</v>
      </c>
      <c r="J730">
        <v>8.3499999999999997E-5</v>
      </c>
      <c r="K730">
        <v>19.8</v>
      </c>
      <c r="L730">
        <v>9.4399999999999996E-4</v>
      </c>
      <c r="M730">
        <v>0.21199999999999999</v>
      </c>
      <c r="N730">
        <v>0</v>
      </c>
      <c r="O730" s="1">
        <v>5.3109433962264096E-3</v>
      </c>
      <c r="P730">
        <v>0</v>
      </c>
      <c r="Q730">
        <v>0.06</v>
      </c>
      <c r="R730">
        <v>0</v>
      </c>
      <c r="S730">
        <v>133.16999999999999</v>
      </c>
      <c r="T730">
        <v>3.23</v>
      </c>
      <c r="U730">
        <v>0</v>
      </c>
      <c r="V730">
        <v>12.57</v>
      </c>
      <c r="W730">
        <v>0</v>
      </c>
      <c r="X730">
        <v>6.77</v>
      </c>
      <c r="Y730">
        <v>0</v>
      </c>
      <c r="Z730">
        <v>1.07</v>
      </c>
      <c r="AA730">
        <v>0</v>
      </c>
      <c r="AB730" t="s">
        <v>36</v>
      </c>
      <c r="AC730" t="s">
        <v>36</v>
      </c>
      <c r="AD730" t="s">
        <v>36</v>
      </c>
      <c r="AE730" t="s">
        <v>36</v>
      </c>
      <c r="AF730" t="s">
        <v>36</v>
      </c>
      <c r="AG730" t="s">
        <v>36</v>
      </c>
    </row>
    <row r="731" spans="1:33" x14ac:dyDescent="0.25">
      <c r="A731" t="s">
        <v>34</v>
      </c>
      <c r="B731">
        <v>4</v>
      </c>
      <c r="C731">
        <v>120</v>
      </c>
      <c r="D731">
        <v>5</v>
      </c>
      <c r="E731" t="s">
        <v>38</v>
      </c>
      <c r="F731">
        <v>3</v>
      </c>
      <c r="G731">
        <v>2005</v>
      </c>
      <c r="H731">
        <v>16</v>
      </c>
      <c r="I731">
        <v>1.2290000000000001</v>
      </c>
      <c r="J731">
        <v>8.3499999999999997E-5</v>
      </c>
      <c r="K731">
        <v>19.8</v>
      </c>
      <c r="L731">
        <v>9.4399999999999996E-4</v>
      </c>
      <c r="M731">
        <v>0.21199999999999999</v>
      </c>
      <c r="N731">
        <v>0</v>
      </c>
      <c r="O731" s="1">
        <v>5.3109433962264096E-3</v>
      </c>
      <c r="P731">
        <v>0</v>
      </c>
      <c r="Q731">
        <v>0.06</v>
      </c>
      <c r="R731">
        <v>0</v>
      </c>
      <c r="S731">
        <v>133.16999999999999</v>
      </c>
      <c r="T731">
        <v>3.23</v>
      </c>
      <c r="U731">
        <v>0</v>
      </c>
      <c r="V731">
        <v>12.57</v>
      </c>
      <c r="W731">
        <v>0</v>
      </c>
      <c r="X731">
        <v>6.77</v>
      </c>
      <c r="Y731">
        <v>0</v>
      </c>
      <c r="Z731">
        <v>1.07</v>
      </c>
      <c r="AA731">
        <v>0</v>
      </c>
      <c r="AB731" t="s">
        <v>36</v>
      </c>
      <c r="AC731" t="s">
        <v>36</v>
      </c>
      <c r="AD731" t="s">
        <v>36</v>
      </c>
      <c r="AE731" t="s">
        <v>36</v>
      </c>
      <c r="AF731" t="s">
        <v>36</v>
      </c>
      <c r="AG731" t="s">
        <v>36</v>
      </c>
    </row>
    <row r="732" spans="1:33" x14ac:dyDescent="0.25">
      <c r="A732" t="s">
        <v>34</v>
      </c>
      <c r="B732">
        <v>4</v>
      </c>
      <c r="C732">
        <v>120</v>
      </c>
      <c r="D732">
        <v>5</v>
      </c>
      <c r="E732" t="s">
        <v>38</v>
      </c>
      <c r="F732">
        <v>3</v>
      </c>
      <c r="G732">
        <v>2006</v>
      </c>
      <c r="H732">
        <v>17</v>
      </c>
      <c r="I732">
        <v>1.2290000000000001</v>
      </c>
      <c r="J732">
        <v>8.3499999999999997E-5</v>
      </c>
      <c r="K732">
        <v>19.8</v>
      </c>
      <c r="L732">
        <v>9.4399999999999996E-4</v>
      </c>
      <c r="M732">
        <v>0.21199999999999999</v>
      </c>
      <c r="N732">
        <v>0</v>
      </c>
      <c r="O732" s="1">
        <v>5.3109433962264096E-3</v>
      </c>
      <c r="P732">
        <v>0</v>
      </c>
      <c r="Q732">
        <v>0.06</v>
      </c>
      <c r="R732">
        <v>0</v>
      </c>
      <c r="S732">
        <v>133.16999999999999</v>
      </c>
      <c r="T732">
        <v>3.23</v>
      </c>
      <c r="U732">
        <v>0</v>
      </c>
      <c r="V732">
        <v>12.57</v>
      </c>
      <c r="W732">
        <v>0</v>
      </c>
      <c r="X732">
        <v>6.77</v>
      </c>
      <c r="Y732">
        <v>0</v>
      </c>
      <c r="Z732">
        <v>1.07</v>
      </c>
      <c r="AA732">
        <v>0</v>
      </c>
      <c r="AB732" t="s">
        <v>36</v>
      </c>
      <c r="AC732" t="s">
        <v>36</v>
      </c>
      <c r="AD732" t="s">
        <v>36</v>
      </c>
      <c r="AE732" t="s">
        <v>36</v>
      </c>
      <c r="AF732" t="s">
        <v>36</v>
      </c>
      <c r="AG732" t="s">
        <v>36</v>
      </c>
    </row>
    <row r="733" spans="1:33" x14ac:dyDescent="0.25">
      <c r="A733" t="s">
        <v>34</v>
      </c>
      <c r="B733">
        <v>4</v>
      </c>
      <c r="C733">
        <v>120</v>
      </c>
      <c r="D733">
        <v>5</v>
      </c>
      <c r="E733" t="s">
        <v>38</v>
      </c>
      <c r="F733">
        <v>3</v>
      </c>
      <c r="G733">
        <v>2007</v>
      </c>
      <c r="H733">
        <v>18</v>
      </c>
      <c r="I733">
        <v>1.2290000000000001</v>
      </c>
      <c r="J733">
        <v>8.3499999999999997E-5</v>
      </c>
      <c r="K733">
        <v>19.8</v>
      </c>
      <c r="L733">
        <v>9.4399999999999996E-4</v>
      </c>
      <c r="M733">
        <v>0.21199999999999999</v>
      </c>
      <c r="N733">
        <v>0</v>
      </c>
      <c r="O733" s="1">
        <v>5.3109433962264096E-3</v>
      </c>
      <c r="P733">
        <v>0</v>
      </c>
      <c r="Q733">
        <v>0.06</v>
      </c>
      <c r="R733">
        <v>0</v>
      </c>
      <c r="S733">
        <v>133.16999999999999</v>
      </c>
      <c r="T733">
        <v>3.23</v>
      </c>
      <c r="U733">
        <v>0</v>
      </c>
      <c r="V733">
        <v>12.57</v>
      </c>
      <c r="W733">
        <v>0</v>
      </c>
      <c r="X733">
        <v>6.77</v>
      </c>
      <c r="Y733">
        <v>0</v>
      </c>
      <c r="Z733">
        <v>1.07</v>
      </c>
      <c r="AA733">
        <v>0</v>
      </c>
      <c r="AB733" t="s">
        <v>36</v>
      </c>
      <c r="AC733" t="s">
        <v>36</v>
      </c>
      <c r="AD733" t="s">
        <v>36</v>
      </c>
      <c r="AE733" t="s">
        <v>36</v>
      </c>
      <c r="AF733" t="s">
        <v>36</v>
      </c>
      <c r="AG733" t="s">
        <v>36</v>
      </c>
    </row>
    <row r="734" spans="1:33" x14ac:dyDescent="0.25">
      <c r="A734" t="s">
        <v>34</v>
      </c>
      <c r="B734">
        <v>4</v>
      </c>
      <c r="C734">
        <v>120</v>
      </c>
      <c r="D734">
        <v>5</v>
      </c>
      <c r="E734" t="s">
        <v>38</v>
      </c>
      <c r="F734">
        <v>3</v>
      </c>
      <c r="G734">
        <v>2008</v>
      </c>
      <c r="H734">
        <v>19</v>
      </c>
      <c r="I734">
        <v>1.2290000000000001</v>
      </c>
      <c r="J734">
        <v>8.3499999999999997E-5</v>
      </c>
      <c r="K734">
        <v>19.8</v>
      </c>
      <c r="L734">
        <v>9.4399999999999996E-4</v>
      </c>
      <c r="M734">
        <v>0.21199999999999999</v>
      </c>
      <c r="N734">
        <v>0</v>
      </c>
      <c r="O734" s="1">
        <v>5.3109433962264096E-3</v>
      </c>
      <c r="P734">
        <v>0</v>
      </c>
      <c r="Q734">
        <v>0.06</v>
      </c>
      <c r="R734">
        <v>0</v>
      </c>
      <c r="S734">
        <v>133.16999999999999</v>
      </c>
      <c r="T734">
        <v>2.37</v>
      </c>
      <c r="U734">
        <v>0</v>
      </c>
      <c r="V734">
        <v>9.2899999999999991</v>
      </c>
      <c r="W734">
        <v>0</v>
      </c>
      <c r="X734">
        <v>5.01</v>
      </c>
      <c r="Y734">
        <v>0</v>
      </c>
      <c r="Z734">
        <v>0.81</v>
      </c>
      <c r="AA734">
        <v>0</v>
      </c>
      <c r="AB734" t="s">
        <v>36</v>
      </c>
      <c r="AC734" t="s">
        <v>36</v>
      </c>
      <c r="AD734" t="s">
        <v>36</v>
      </c>
      <c r="AE734" t="s">
        <v>36</v>
      </c>
      <c r="AF734" t="s">
        <v>36</v>
      </c>
      <c r="AG734" t="s">
        <v>36</v>
      </c>
    </row>
    <row r="735" spans="1:33" x14ac:dyDescent="0.25">
      <c r="A735" t="s">
        <v>34</v>
      </c>
      <c r="B735">
        <v>4</v>
      </c>
      <c r="C735">
        <v>120</v>
      </c>
      <c r="D735">
        <v>5</v>
      </c>
      <c r="E735" t="s">
        <v>38</v>
      </c>
      <c r="F735">
        <v>3</v>
      </c>
      <c r="G735">
        <v>2009</v>
      </c>
      <c r="H735">
        <v>20</v>
      </c>
      <c r="I735">
        <v>1.2290000000000001</v>
      </c>
      <c r="J735">
        <v>8.3499999999999997E-5</v>
      </c>
      <c r="K735">
        <v>19.8</v>
      </c>
      <c r="L735">
        <v>9.4399999999999996E-4</v>
      </c>
      <c r="M735">
        <v>0.21199999999999999</v>
      </c>
      <c r="N735">
        <v>0</v>
      </c>
      <c r="O735" s="1">
        <v>5.3109433962264096E-3</v>
      </c>
      <c r="P735">
        <v>0</v>
      </c>
      <c r="Q735">
        <v>0.06</v>
      </c>
      <c r="R735">
        <v>0</v>
      </c>
      <c r="S735">
        <v>133.16999999999999</v>
      </c>
      <c r="T735">
        <v>2.37</v>
      </c>
      <c r="U735">
        <v>0</v>
      </c>
      <c r="V735">
        <v>9.2899999999999991</v>
      </c>
      <c r="W735">
        <v>0</v>
      </c>
      <c r="X735">
        <v>5.01</v>
      </c>
      <c r="Y735">
        <v>0</v>
      </c>
      <c r="Z735">
        <v>0.81</v>
      </c>
      <c r="AA735">
        <v>0</v>
      </c>
      <c r="AB735" t="s">
        <v>36</v>
      </c>
      <c r="AC735" t="s">
        <v>36</v>
      </c>
      <c r="AD735" t="s">
        <v>36</v>
      </c>
      <c r="AE735" t="s">
        <v>36</v>
      </c>
      <c r="AF735" t="s">
        <v>36</v>
      </c>
      <c r="AG735" t="s">
        <v>36</v>
      </c>
    </row>
    <row r="736" spans="1:33" x14ac:dyDescent="0.25">
      <c r="A736" t="s">
        <v>34</v>
      </c>
      <c r="B736">
        <v>4</v>
      </c>
      <c r="C736">
        <v>120</v>
      </c>
      <c r="D736">
        <v>5</v>
      </c>
      <c r="E736" t="s">
        <v>38</v>
      </c>
      <c r="F736">
        <v>3</v>
      </c>
      <c r="G736">
        <v>2010</v>
      </c>
      <c r="H736">
        <v>21</v>
      </c>
      <c r="I736">
        <v>1.2290000000000001</v>
      </c>
      <c r="J736">
        <v>8.3499999999999997E-5</v>
      </c>
      <c r="K736">
        <v>19.8</v>
      </c>
      <c r="L736">
        <v>9.4399999999999996E-4</v>
      </c>
      <c r="M736">
        <v>0.21199999999999999</v>
      </c>
      <c r="N736">
        <v>0</v>
      </c>
      <c r="O736" s="1">
        <v>5.3109433962264096E-3</v>
      </c>
      <c r="P736">
        <v>0</v>
      </c>
      <c r="Q736">
        <v>0.06</v>
      </c>
      <c r="R736">
        <v>0</v>
      </c>
      <c r="S736">
        <v>133.16999999999999</v>
      </c>
      <c r="T736">
        <v>2.37</v>
      </c>
      <c r="U736">
        <v>0</v>
      </c>
      <c r="V736">
        <v>9.2899999999999991</v>
      </c>
      <c r="W736">
        <v>0</v>
      </c>
      <c r="X736">
        <v>5.01</v>
      </c>
      <c r="Y736">
        <v>0</v>
      </c>
      <c r="Z736">
        <v>0.81</v>
      </c>
      <c r="AA736">
        <v>0</v>
      </c>
      <c r="AB736" t="s">
        <v>36</v>
      </c>
      <c r="AC736" t="s">
        <v>36</v>
      </c>
      <c r="AD736" t="s">
        <v>36</v>
      </c>
      <c r="AE736" t="s">
        <v>36</v>
      </c>
      <c r="AF736" t="s">
        <v>36</v>
      </c>
      <c r="AG736" t="s">
        <v>36</v>
      </c>
    </row>
    <row r="737" spans="1:33" x14ac:dyDescent="0.25">
      <c r="A737" t="s">
        <v>34</v>
      </c>
      <c r="B737">
        <v>4</v>
      </c>
      <c r="C737">
        <v>120</v>
      </c>
      <c r="D737">
        <v>5</v>
      </c>
      <c r="E737" t="s">
        <v>38</v>
      </c>
      <c r="F737">
        <v>3</v>
      </c>
      <c r="G737">
        <v>2011</v>
      </c>
      <c r="H737">
        <v>22</v>
      </c>
      <c r="I737">
        <v>1.2290000000000001</v>
      </c>
      <c r="J737">
        <v>8.3499999999999997E-5</v>
      </c>
      <c r="K737">
        <v>19.8</v>
      </c>
      <c r="L737">
        <v>9.4399999999999996E-4</v>
      </c>
      <c r="M737">
        <v>0.21199999999999999</v>
      </c>
      <c r="N737">
        <v>0</v>
      </c>
      <c r="O737" s="1">
        <v>5.3109433962264096E-3</v>
      </c>
      <c r="P737">
        <v>0</v>
      </c>
      <c r="Q737">
        <v>0.06</v>
      </c>
      <c r="R737">
        <v>0</v>
      </c>
      <c r="S737">
        <v>133.16999999999999</v>
      </c>
      <c r="T737">
        <v>2.37</v>
      </c>
      <c r="U737">
        <v>0</v>
      </c>
      <c r="V737">
        <v>9.2899999999999991</v>
      </c>
      <c r="W737">
        <v>0</v>
      </c>
      <c r="X737">
        <v>5.01</v>
      </c>
      <c r="Y737">
        <v>0</v>
      </c>
      <c r="Z737">
        <v>0.81</v>
      </c>
      <c r="AA737">
        <v>0</v>
      </c>
      <c r="AB737" t="s">
        <v>36</v>
      </c>
      <c r="AC737" t="s">
        <v>36</v>
      </c>
      <c r="AD737" t="s">
        <v>36</v>
      </c>
      <c r="AE737" t="s">
        <v>36</v>
      </c>
      <c r="AF737" t="s">
        <v>36</v>
      </c>
      <c r="AG737" t="s">
        <v>36</v>
      </c>
    </row>
    <row r="738" spans="1:33" x14ac:dyDescent="0.25">
      <c r="A738" t="s">
        <v>34</v>
      </c>
      <c r="B738">
        <v>4</v>
      </c>
      <c r="C738">
        <v>120</v>
      </c>
      <c r="D738">
        <v>5</v>
      </c>
      <c r="E738" t="s">
        <v>38</v>
      </c>
      <c r="F738">
        <v>3</v>
      </c>
      <c r="G738">
        <v>2012</v>
      </c>
      <c r="H738">
        <v>23</v>
      </c>
      <c r="I738">
        <v>1.2290000000000001</v>
      </c>
      <c r="J738">
        <v>8.3499999999999997E-5</v>
      </c>
      <c r="K738">
        <v>19.8</v>
      </c>
      <c r="L738">
        <v>9.4399999999999996E-4</v>
      </c>
      <c r="M738">
        <v>0.21199999999999999</v>
      </c>
      <c r="N738">
        <v>0</v>
      </c>
      <c r="O738" s="1">
        <v>5.3109433962264096E-3</v>
      </c>
      <c r="P738">
        <v>0</v>
      </c>
      <c r="Q738">
        <v>0.06</v>
      </c>
      <c r="R738">
        <v>0</v>
      </c>
      <c r="S738">
        <v>133.16999999999999</v>
      </c>
      <c r="T738">
        <v>2.37</v>
      </c>
      <c r="U738">
        <v>0</v>
      </c>
      <c r="V738">
        <v>9.2899999999999991</v>
      </c>
      <c r="W738">
        <v>0</v>
      </c>
      <c r="X738">
        <v>5.01</v>
      </c>
      <c r="Y738">
        <v>0</v>
      </c>
      <c r="Z738">
        <v>0.81</v>
      </c>
      <c r="AA738">
        <v>0</v>
      </c>
      <c r="AB738" t="s">
        <v>36</v>
      </c>
      <c r="AC738" t="s">
        <v>36</v>
      </c>
      <c r="AD738" t="s">
        <v>36</v>
      </c>
      <c r="AE738" t="s">
        <v>36</v>
      </c>
      <c r="AF738" t="s">
        <v>36</v>
      </c>
      <c r="AG738" t="s">
        <v>36</v>
      </c>
    </row>
    <row r="739" spans="1:33" x14ac:dyDescent="0.25">
      <c r="A739" t="s">
        <v>34</v>
      </c>
      <c r="B739">
        <v>4</v>
      </c>
      <c r="C739">
        <v>120</v>
      </c>
      <c r="D739">
        <v>5</v>
      </c>
      <c r="E739" t="s">
        <v>38</v>
      </c>
      <c r="F739">
        <v>3</v>
      </c>
      <c r="G739">
        <v>2013</v>
      </c>
      <c r="H739">
        <v>24</v>
      </c>
      <c r="I739">
        <v>1.2290000000000001</v>
      </c>
      <c r="J739">
        <v>8.3499999999999997E-5</v>
      </c>
      <c r="K739">
        <v>19.8</v>
      </c>
      <c r="L739">
        <v>9.4399999999999996E-4</v>
      </c>
      <c r="M739">
        <v>0.21199999999999999</v>
      </c>
      <c r="N739">
        <v>0</v>
      </c>
      <c r="O739" s="1">
        <v>5.3109433962264096E-3</v>
      </c>
      <c r="P739">
        <v>0</v>
      </c>
      <c r="Q739">
        <v>0.06</v>
      </c>
      <c r="R739">
        <v>0</v>
      </c>
      <c r="S739">
        <v>133.16999999999999</v>
      </c>
      <c r="T739">
        <v>2.37</v>
      </c>
      <c r="U739">
        <v>0</v>
      </c>
      <c r="V739">
        <v>9.2899999999999991</v>
      </c>
      <c r="W739">
        <v>0</v>
      </c>
      <c r="X739">
        <v>5.01</v>
      </c>
      <c r="Y739">
        <v>0</v>
      </c>
      <c r="Z739">
        <v>0.81</v>
      </c>
      <c r="AA739">
        <v>0</v>
      </c>
      <c r="AB739" t="s">
        <v>36</v>
      </c>
      <c r="AC739" t="s">
        <v>36</v>
      </c>
      <c r="AD739" t="s">
        <v>36</v>
      </c>
      <c r="AE739" t="s">
        <v>36</v>
      </c>
      <c r="AF739" t="s">
        <v>36</v>
      </c>
      <c r="AG739" t="s">
        <v>36</v>
      </c>
    </row>
    <row r="740" spans="1:33" x14ac:dyDescent="0.25">
      <c r="A740" t="s">
        <v>34</v>
      </c>
      <c r="B740">
        <v>4</v>
      </c>
      <c r="C740">
        <v>120</v>
      </c>
      <c r="D740">
        <v>5</v>
      </c>
      <c r="E740" t="s">
        <v>38</v>
      </c>
      <c r="F740">
        <v>3</v>
      </c>
      <c r="G740">
        <v>2014</v>
      </c>
      <c r="H740">
        <v>25</v>
      </c>
      <c r="I740">
        <v>1.2290000000000001</v>
      </c>
      <c r="J740">
        <v>8.3499999999999997E-5</v>
      </c>
      <c r="K740">
        <v>19.8</v>
      </c>
      <c r="L740">
        <v>9.4399999999999996E-4</v>
      </c>
      <c r="M740">
        <v>0.21199999999999999</v>
      </c>
      <c r="N740">
        <v>0</v>
      </c>
      <c r="O740" s="1">
        <v>5.3109433962264096E-3</v>
      </c>
      <c r="P740">
        <v>0</v>
      </c>
      <c r="Q740">
        <v>0.06</v>
      </c>
      <c r="R740">
        <v>0</v>
      </c>
      <c r="S740">
        <v>133.16999999999999</v>
      </c>
      <c r="T740">
        <v>2.37</v>
      </c>
      <c r="U740">
        <v>0</v>
      </c>
      <c r="V740">
        <v>9.2899999999999991</v>
      </c>
      <c r="W740">
        <v>0</v>
      </c>
      <c r="X740">
        <v>5.01</v>
      </c>
      <c r="Y740">
        <v>0</v>
      </c>
      <c r="Z740">
        <v>0.81</v>
      </c>
      <c r="AA740">
        <v>0</v>
      </c>
      <c r="AB740" t="s">
        <v>36</v>
      </c>
      <c r="AC740" t="s">
        <v>36</v>
      </c>
      <c r="AD740" t="s">
        <v>36</v>
      </c>
      <c r="AE740" t="s">
        <v>36</v>
      </c>
      <c r="AF740" t="s">
        <v>36</v>
      </c>
      <c r="AG740" t="s">
        <v>36</v>
      </c>
    </row>
    <row r="741" spans="1:33" x14ac:dyDescent="0.25">
      <c r="A741" t="s">
        <v>34</v>
      </c>
      <c r="B741">
        <v>4</v>
      </c>
      <c r="C741">
        <v>120</v>
      </c>
      <c r="D741">
        <v>5</v>
      </c>
      <c r="E741" t="s">
        <v>38</v>
      </c>
      <c r="F741">
        <v>3</v>
      </c>
      <c r="G741">
        <v>2015</v>
      </c>
      <c r="H741">
        <v>26</v>
      </c>
      <c r="I741">
        <v>1.2290000000000001</v>
      </c>
      <c r="J741">
        <v>8.3499999999999997E-5</v>
      </c>
      <c r="K741">
        <v>19.8</v>
      </c>
      <c r="L741">
        <v>9.4399999999999996E-4</v>
      </c>
      <c r="M741">
        <v>0.21199999999999999</v>
      </c>
      <c r="N741">
        <v>0</v>
      </c>
      <c r="O741" s="1">
        <v>5.3109433962264096E-3</v>
      </c>
      <c r="P741">
        <v>0</v>
      </c>
      <c r="Q741">
        <v>0.06</v>
      </c>
      <c r="R741">
        <v>0</v>
      </c>
      <c r="S741">
        <v>133.16999999999999</v>
      </c>
      <c r="T741">
        <v>2.37</v>
      </c>
      <c r="U741">
        <v>0</v>
      </c>
      <c r="V741">
        <v>9.2899999999999991</v>
      </c>
      <c r="W741">
        <v>0</v>
      </c>
      <c r="X741">
        <v>5.01</v>
      </c>
      <c r="Y741">
        <v>0</v>
      </c>
      <c r="Z741">
        <v>0.81</v>
      </c>
      <c r="AA741">
        <v>0</v>
      </c>
      <c r="AB741" t="s">
        <v>36</v>
      </c>
      <c r="AC741" t="s">
        <v>36</v>
      </c>
      <c r="AD741" t="s">
        <v>36</v>
      </c>
      <c r="AE741" t="s">
        <v>36</v>
      </c>
      <c r="AF741" t="s">
        <v>36</v>
      </c>
      <c r="AG741" t="s">
        <v>36</v>
      </c>
    </row>
    <row r="742" spans="1:33" x14ac:dyDescent="0.25">
      <c r="A742" t="s">
        <v>34</v>
      </c>
      <c r="B742">
        <v>4</v>
      </c>
      <c r="C742">
        <v>120</v>
      </c>
      <c r="D742">
        <v>5</v>
      </c>
      <c r="E742" t="s">
        <v>38</v>
      </c>
      <c r="F742">
        <v>3</v>
      </c>
      <c r="G742">
        <v>2016</v>
      </c>
      <c r="H742">
        <v>27</v>
      </c>
      <c r="I742">
        <v>1.2290000000000001</v>
      </c>
      <c r="J742">
        <v>8.3499999999999997E-5</v>
      </c>
      <c r="K742">
        <v>19.8</v>
      </c>
      <c r="L742">
        <v>9.4399999999999996E-4</v>
      </c>
      <c r="M742">
        <v>0.21199999999999999</v>
      </c>
      <c r="N742">
        <v>0</v>
      </c>
      <c r="O742" s="1">
        <v>5.3109433962264096E-3</v>
      </c>
      <c r="P742">
        <v>0</v>
      </c>
      <c r="Q742">
        <v>0.06</v>
      </c>
      <c r="R742">
        <v>0</v>
      </c>
      <c r="S742">
        <v>133.16999999999999</v>
      </c>
      <c r="T742">
        <v>2.37</v>
      </c>
      <c r="U742">
        <v>0</v>
      </c>
      <c r="V742">
        <v>9.2899999999999991</v>
      </c>
      <c r="W742">
        <v>0</v>
      </c>
      <c r="X742">
        <v>5.01</v>
      </c>
      <c r="Y742">
        <v>0</v>
      </c>
      <c r="Z742">
        <v>0.81</v>
      </c>
      <c r="AA742">
        <v>0</v>
      </c>
      <c r="AB742" t="s">
        <v>36</v>
      </c>
      <c r="AC742" t="s">
        <v>36</v>
      </c>
      <c r="AD742" t="s">
        <v>36</v>
      </c>
      <c r="AE742" t="s">
        <v>36</v>
      </c>
      <c r="AF742" t="s">
        <v>36</v>
      </c>
      <c r="AG742" t="s">
        <v>36</v>
      </c>
    </row>
    <row r="743" spans="1:33" x14ac:dyDescent="0.25">
      <c r="A743" t="s">
        <v>34</v>
      </c>
      <c r="B743">
        <v>4</v>
      </c>
      <c r="C743">
        <v>120</v>
      </c>
      <c r="D743">
        <v>5</v>
      </c>
      <c r="E743" t="s">
        <v>38</v>
      </c>
      <c r="F743">
        <v>3</v>
      </c>
      <c r="G743">
        <v>2017</v>
      </c>
      <c r="H743">
        <v>28</v>
      </c>
      <c r="I743">
        <v>1.2290000000000001</v>
      </c>
      <c r="J743">
        <v>8.3499999999999997E-5</v>
      </c>
      <c r="K743">
        <v>19.8</v>
      </c>
      <c r="L743">
        <v>9.4399999999999996E-4</v>
      </c>
      <c r="M743">
        <v>0.21199999999999999</v>
      </c>
      <c r="N743">
        <v>0</v>
      </c>
      <c r="O743" s="1">
        <v>5.3109433962264096E-3</v>
      </c>
      <c r="P743">
        <v>0</v>
      </c>
      <c r="Q743">
        <v>0.06</v>
      </c>
      <c r="R743">
        <v>0</v>
      </c>
      <c r="S743">
        <v>133.16999999999999</v>
      </c>
      <c r="T743">
        <v>2.37</v>
      </c>
      <c r="U743">
        <v>0</v>
      </c>
      <c r="V743">
        <v>9.2899999999999991</v>
      </c>
      <c r="W743">
        <v>0</v>
      </c>
      <c r="X743">
        <v>5.01</v>
      </c>
      <c r="Y743">
        <v>0</v>
      </c>
      <c r="Z743">
        <v>0.81</v>
      </c>
      <c r="AA743">
        <v>0</v>
      </c>
      <c r="AB743" t="s">
        <v>36</v>
      </c>
      <c r="AC743" t="s">
        <v>36</v>
      </c>
      <c r="AD743" t="s">
        <v>36</v>
      </c>
      <c r="AE743" t="s">
        <v>36</v>
      </c>
      <c r="AF743" t="s">
        <v>36</v>
      </c>
      <c r="AG743" t="s">
        <v>36</v>
      </c>
    </row>
    <row r="744" spans="1:33" x14ac:dyDescent="0.25">
      <c r="A744" t="s">
        <v>34</v>
      </c>
      <c r="B744">
        <v>4</v>
      </c>
      <c r="C744">
        <v>120</v>
      </c>
      <c r="D744">
        <v>5</v>
      </c>
      <c r="E744" t="s">
        <v>38</v>
      </c>
      <c r="F744">
        <v>3</v>
      </c>
      <c r="G744">
        <v>2018</v>
      </c>
      <c r="H744">
        <v>29</v>
      </c>
      <c r="I744">
        <v>1.2290000000000001</v>
      </c>
      <c r="J744">
        <v>8.3499999999999997E-5</v>
      </c>
      <c r="K744">
        <v>19.8</v>
      </c>
      <c r="L744">
        <v>9.4399999999999996E-4</v>
      </c>
      <c r="M744">
        <v>0.21199999999999999</v>
      </c>
      <c r="N744">
        <v>0</v>
      </c>
      <c r="O744" s="1">
        <v>5.3109433962264096E-3</v>
      </c>
      <c r="P744">
        <v>0</v>
      </c>
      <c r="Q744">
        <v>0.06</v>
      </c>
      <c r="R744">
        <v>0</v>
      </c>
      <c r="S744">
        <v>133.16999999999999</v>
      </c>
      <c r="T744">
        <v>2.37</v>
      </c>
      <c r="U744">
        <v>0</v>
      </c>
      <c r="V744">
        <v>9.2899999999999991</v>
      </c>
      <c r="W744">
        <v>0</v>
      </c>
      <c r="X744">
        <v>5.01</v>
      </c>
      <c r="Y744">
        <v>0</v>
      </c>
      <c r="Z744">
        <v>0.81</v>
      </c>
      <c r="AA744">
        <v>0</v>
      </c>
      <c r="AB744" t="s">
        <v>36</v>
      </c>
      <c r="AC744" t="s">
        <v>36</v>
      </c>
      <c r="AD744" t="s">
        <v>36</v>
      </c>
      <c r="AE744" t="s">
        <v>36</v>
      </c>
      <c r="AF744" t="s">
        <v>36</v>
      </c>
      <c r="AG744" t="s">
        <v>36</v>
      </c>
    </row>
    <row r="745" spans="1:33" x14ac:dyDescent="0.25">
      <c r="A745" t="s">
        <v>34</v>
      </c>
      <c r="B745">
        <v>4</v>
      </c>
      <c r="C745">
        <v>120</v>
      </c>
      <c r="D745">
        <v>5</v>
      </c>
      <c r="E745" t="s">
        <v>38</v>
      </c>
      <c r="F745">
        <v>3</v>
      </c>
      <c r="G745">
        <v>2019</v>
      </c>
      <c r="H745">
        <v>30</v>
      </c>
      <c r="I745">
        <v>1.2290000000000001</v>
      </c>
      <c r="J745">
        <v>8.3499999999999997E-5</v>
      </c>
      <c r="K745">
        <v>19.8</v>
      </c>
      <c r="L745">
        <v>9.4399999999999996E-4</v>
      </c>
      <c r="M745">
        <v>0.21199999999999999</v>
      </c>
      <c r="N745">
        <v>0</v>
      </c>
      <c r="O745" s="1">
        <v>5.3109433962264096E-3</v>
      </c>
      <c r="P745">
        <v>0</v>
      </c>
      <c r="Q745">
        <v>0.06</v>
      </c>
      <c r="R745">
        <v>0</v>
      </c>
      <c r="S745">
        <v>133.16999999999999</v>
      </c>
      <c r="T745">
        <v>2.37</v>
      </c>
      <c r="U745">
        <v>0</v>
      </c>
      <c r="V745">
        <v>9.2899999999999991</v>
      </c>
      <c r="W745">
        <v>0</v>
      </c>
      <c r="X745">
        <v>5.01</v>
      </c>
      <c r="Y745">
        <v>0</v>
      </c>
      <c r="Z745">
        <v>0.81</v>
      </c>
      <c r="AA745">
        <v>0</v>
      </c>
      <c r="AB745" t="s">
        <v>36</v>
      </c>
      <c r="AC745" t="s">
        <v>36</v>
      </c>
      <c r="AD745" t="s">
        <v>36</v>
      </c>
      <c r="AE745" t="s">
        <v>36</v>
      </c>
      <c r="AF745" t="s">
        <v>36</v>
      </c>
      <c r="AG745" t="s">
        <v>36</v>
      </c>
    </row>
    <row r="746" spans="1:33" x14ac:dyDescent="0.25">
      <c r="A746" t="s">
        <v>34</v>
      </c>
      <c r="B746">
        <v>4</v>
      </c>
      <c r="C746">
        <v>120</v>
      </c>
      <c r="D746">
        <v>5</v>
      </c>
      <c r="E746" t="s">
        <v>38</v>
      </c>
      <c r="F746">
        <v>3</v>
      </c>
      <c r="G746">
        <v>2020</v>
      </c>
      <c r="H746">
        <v>31</v>
      </c>
      <c r="I746">
        <v>1.2290000000000001</v>
      </c>
      <c r="J746">
        <v>8.3499999999999997E-5</v>
      </c>
      <c r="K746">
        <v>19.8</v>
      </c>
      <c r="L746">
        <v>9.4399999999999996E-4</v>
      </c>
      <c r="M746">
        <v>0.21199999999999999</v>
      </c>
      <c r="N746">
        <v>0</v>
      </c>
      <c r="O746" s="1">
        <v>5.3109433962264096E-3</v>
      </c>
      <c r="P746">
        <v>0</v>
      </c>
      <c r="Q746">
        <v>0.06</v>
      </c>
      <c r="R746">
        <v>0</v>
      </c>
      <c r="S746">
        <v>133.16999999999999</v>
      </c>
      <c r="T746">
        <v>2.37</v>
      </c>
      <c r="U746">
        <v>0</v>
      </c>
      <c r="V746">
        <v>9.2899999999999991</v>
      </c>
      <c r="W746">
        <v>0</v>
      </c>
      <c r="X746">
        <v>5.01</v>
      </c>
      <c r="Y746">
        <v>0</v>
      </c>
      <c r="Z746">
        <v>0.81</v>
      </c>
      <c r="AA746">
        <v>0</v>
      </c>
      <c r="AB746" t="s">
        <v>36</v>
      </c>
      <c r="AC746" t="s">
        <v>36</v>
      </c>
      <c r="AD746" t="s">
        <v>36</v>
      </c>
      <c r="AE746" t="s">
        <v>36</v>
      </c>
      <c r="AF746" t="s">
        <v>36</v>
      </c>
      <c r="AG746" t="s">
        <v>36</v>
      </c>
    </row>
    <row r="747" spans="1:33" x14ac:dyDescent="0.25">
      <c r="A747" t="s">
        <v>34</v>
      </c>
      <c r="B747">
        <v>4</v>
      </c>
      <c r="C747">
        <v>120</v>
      </c>
      <c r="D747">
        <v>5</v>
      </c>
      <c r="E747" t="s">
        <v>38</v>
      </c>
      <c r="F747">
        <v>3</v>
      </c>
      <c r="G747">
        <v>2021</v>
      </c>
      <c r="H747">
        <v>32</v>
      </c>
      <c r="I747">
        <v>1.2290000000000001</v>
      </c>
      <c r="J747">
        <v>8.3499999999999997E-5</v>
      </c>
      <c r="K747">
        <v>19.8</v>
      </c>
      <c r="L747">
        <v>9.4399999999999996E-4</v>
      </c>
      <c r="M747">
        <v>0.21199999999999999</v>
      </c>
      <c r="N747">
        <v>0</v>
      </c>
      <c r="O747" s="1">
        <v>5.3109433962264096E-3</v>
      </c>
      <c r="P747">
        <v>0</v>
      </c>
      <c r="Q747">
        <v>0.06</v>
      </c>
      <c r="R747">
        <v>0</v>
      </c>
      <c r="S747">
        <v>133.16999999999999</v>
      </c>
      <c r="T747">
        <v>2.37</v>
      </c>
      <c r="U747">
        <v>0</v>
      </c>
      <c r="V747">
        <v>9.2899999999999991</v>
      </c>
      <c r="W747">
        <v>0</v>
      </c>
      <c r="X747">
        <v>5.01</v>
      </c>
      <c r="Y747">
        <v>0</v>
      </c>
      <c r="Z747">
        <v>0.81</v>
      </c>
      <c r="AA747">
        <v>0</v>
      </c>
      <c r="AB747" t="s">
        <v>36</v>
      </c>
      <c r="AC747" t="s">
        <v>36</v>
      </c>
      <c r="AD747" t="s">
        <v>36</v>
      </c>
      <c r="AE747" t="s">
        <v>36</v>
      </c>
      <c r="AF747" t="s">
        <v>36</v>
      </c>
      <c r="AG747" t="s">
        <v>36</v>
      </c>
    </row>
    <row r="748" spans="1:33" x14ac:dyDescent="0.25">
      <c r="A748" t="s">
        <v>34</v>
      </c>
      <c r="B748">
        <v>4</v>
      </c>
      <c r="C748">
        <v>120</v>
      </c>
      <c r="D748">
        <v>5</v>
      </c>
      <c r="E748" t="s">
        <v>38</v>
      </c>
      <c r="F748">
        <v>3</v>
      </c>
      <c r="G748">
        <v>2022</v>
      </c>
      <c r="H748">
        <v>33</v>
      </c>
      <c r="I748">
        <v>1.2290000000000001</v>
      </c>
      <c r="J748">
        <v>8.3499999999999997E-5</v>
      </c>
      <c r="K748">
        <v>19.8</v>
      </c>
      <c r="L748">
        <v>9.4399999999999996E-4</v>
      </c>
      <c r="M748">
        <v>0.21199999999999999</v>
      </c>
      <c r="N748">
        <v>0</v>
      </c>
      <c r="O748">
        <v>5.3109433962264096E-3</v>
      </c>
      <c r="P748">
        <v>0</v>
      </c>
      <c r="Q748">
        <v>0.06</v>
      </c>
      <c r="R748">
        <v>0</v>
      </c>
      <c r="S748">
        <v>133.16999999999999</v>
      </c>
      <c r="T748">
        <f>0*'Worksheet1. Green Scenario EF'!U1425+'Worksheet1. Green Scenario EF'!U654*1</f>
        <v>2.37</v>
      </c>
      <c r="U748">
        <f>0*'Worksheet1. Green Scenario EF'!V1425+'Worksheet1. Green Scenario EF'!V654*1</f>
        <v>0</v>
      </c>
      <c r="V748">
        <f>0*'Worksheet1. Green Scenario EF'!W1425+'Worksheet1. Green Scenario EF'!W654*1</f>
        <v>9.2899999999999991</v>
      </c>
      <c r="W748">
        <f>0*'Worksheet1. Green Scenario EF'!X1425+'Worksheet1. Green Scenario EF'!X654*1</f>
        <v>0</v>
      </c>
      <c r="X748">
        <f>0*'Worksheet1. Green Scenario EF'!Y1425+'Worksheet1. Green Scenario EF'!Y654*1</f>
        <v>5.01</v>
      </c>
      <c r="Y748">
        <f>0*'Worksheet1. Green Scenario EF'!Z1425+'Worksheet1. Green Scenario EF'!Z654*1</f>
        <v>0</v>
      </c>
      <c r="Z748">
        <f>0*'Worksheet1. Green Scenario EF'!AA1425+'Worksheet1. Green Scenario EF'!AA654*1</f>
        <v>0.81</v>
      </c>
      <c r="AA748">
        <f>'Worksheet1. Green Scenario EF'!AB269*0.45+0.55*'Worksheet1. Green Scenario EF'!AB654</f>
        <v>0</v>
      </c>
      <c r="AB748" t="s">
        <v>36</v>
      </c>
      <c r="AC748" t="s">
        <v>36</v>
      </c>
      <c r="AD748" t="s">
        <v>36</v>
      </c>
      <c r="AE748" t="s">
        <v>36</v>
      </c>
      <c r="AF748" t="s">
        <v>36</v>
      </c>
      <c r="AG748" t="s">
        <v>36</v>
      </c>
    </row>
    <row r="749" spans="1:33" x14ac:dyDescent="0.25">
      <c r="A749" t="s">
        <v>34</v>
      </c>
      <c r="B749">
        <v>4</v>
      </c>
      <c r="C749">
        <v>120</v>
      </c>
      <c r="D749">
        <v>5</v>
      </c>
      <c r="E749" t="s">
        <v>38</v>
      </c>
      <c r="F749">
        <v>3</v>
      </c>
      <c r="G749">
        <v>2023</v>
      </c>
      <c r="H749">
        <v>34</v>
      </c>
      <c r="I749">
        <v>1.2290000000000001</v>
      </c>
      <c r="J749">
        <v>8.3499999999999997E-5</v>
      </c>
      <c r="K749">
        <v>19.8</v>
      </c>
      <c r="L749">
        <v>9.4399999999999996E-4</v>
      </c>
      <c r="M749">
        <v>0.21199999999999999</v>
      </c>
      <c r="N749">
        <v>0</v>
      </c>
      <c r="O749" s="1">
        <v>5.3109433962264096E-3</v>
      </c>
      <c r="P749">
        <v>0</v>
      </c>
      <c r="Q749">
        <v>0.06</v>
      </c>
      <c r="R749">
        <v>0</v>
      </c>
      <c r="S749">
        <v>133.16999999999999</v>
      </c>
      <c r="T749">
        <f>0*'Worksheet1. Green Scenario EF'!U1426+'Worksheet1. Green Scenario EF'!U655*1</f>
        <v>2.37</v>
      </c>
      <c r="U749">
        <f>0*'Worksheet1. Green Scenario EF'!V1426+'Worksheet1. Green Scenario EF'!V655*1</f>
        <v>0</v>
      </c>
      <c r="V749">
        <f>0*'Worksheet1. Green Scenario EF'!W1426+'Worksheet1. Green Scenario EF'!W655*1</f>
        <v>9.2899999999999991</v>
      </c>
      <c r="W749">
        <f>0*'Worksheet1. Green Scenario EF'!X1426+'Worksheet1. Green Scenario EF'!X655*1</f>
        <v>0</v>
      </c>
      <c r="X749">
        <f>0*'Worksheet1. Green Scenario EF'!Y1426+'Worksheet1. Green Scenario EF'!Y655*1</f>
        <v>5.01</v>
      </c>
      <c r="Y749">
        <f>0*'Worksheet1. Green Scenario EF'!Z1426+'Worksheet1. Green Scenario EF'!Z655*1</f>
        <v>0</v>
      </c>
      <c r="Z749">
        <f>0*'Worksheet1. Green Scenario EF'!AA1426+'Worksheet1. Green Scenario EF'!AA655*1</f>
        <v>0.81</v>
      </c>
      <c r="AA749">
        <f>'Worksheet1. Green Scenario EF'!AB270*0.55+0.45*'Worksheet1. Green Scenario EF'!AB655</f>
        <v>0</v>
      </c>
      <c r="AB749" t="s">
        <v>36</v>
      </c>
      <c r="AC749" t="s">
        <v>36</v>
      </c>
      <c r="AD749" t="s">
        <v>36</v>
      </c>
      <c r="AE749" t="s">
        <v>36</v>
      </c>
      <c r="AF749" t="s">
        <v>36</v>
      </c>
      <c r="AG749" t="s">
        <v>36</v>
      </c>
    </row>
    <row r="750" spans="1:33" x14ac:dyDescent="0.25">
      <c r="A750" t="s">
        <v>34</v>
      </c>
      <c r="B750">
        <v>4</v>
      </c>
      <c r="C750">
        <v>120</v>
      </c>
      <c r="D750">
        <v>5</v>
      </c>
      <c r="E750" t="s">
        <v>38</v>
      </c>
      <c r="F750">
        <v>3</v>
      </c>
      <c r="G750">
        <v>2024</v>
      </c>
      <c r="H750">
        <v>35</v>
      </c>
      <c r="I750">
        <v>1.2290000000000001</v>
      </c>
      <c r="J750">
        <v>8.3499999999999997E-5</v>
      </c>
      <c r="K750">
        <v>19.8</v>
      </c>
      <c r="L750">
        <v>9.4399999999999996E-4</v>
      </c>
      <c r="M750">
        <v>0.21199999999999999</v>
      </c>
      <c r="N750">
        <v>0</v>
      </c>
      <c r="O750" s="1">
        <v>5.3109433962264096E-3</v>
      </c>
      <c r="P750">
        <v>0</v>
      </c>
      <c r="Q750">
        <v>0.06</v>
      </c>
      <c r="R750">
        <v>0</v>
      </c>
      <c r="S750">
        <v>133.16999999999999</v>
      </c>
      <c r="T750">
        <f>0*'Worksheet1. Green Scenario EF'!U1427+'Worksheet1. Green Scenario EF'!U656*1</f>
        <v>2.37</v>
      </c>
      <c r="U750">
        <f>0*'Worksheet1. Green Scenario EF'!V1427+'Worksheet1. Green Scenario EF'!V656*1</f>
        <v>0</v>
      </c>
      <c r="V750">
        <f>0*'Worksheet1. Green Scenario EF'!W1427+'Worksheet1. Green Scenario EF'!W656*1</f>
        <v>9.2899999999999991</v>
      </c>
      <c r="W750">
        <f>0*'Worksheet1. Green Scenario EF'!X1427+'Worksheet1. Green Scenario EF'!X656*1</f>
        <v>0</v>
      </c>
      <c r="X750">
        <f>0*'Worksheet1. Green Scenario EF'!Y1427+'Worksheet1. Green Scenario EF'!Y656*1</f>
        <v>5.01</v>
      </c>
      <c r="Y750">
        <f>0*'Worksheet1. Green Scenario EF'!Z1427+'Worksheet1. Green Scenario EF'!Z656*1</f>
        <v>0</v>
      </c>
      <c r="Z750">
        <f>0*'Worksheet1. Green Scenario EF'!AA1427+'Worksheet1. Green Scenario EF'!AA656*1</f>
        <v>0.81</v>
      </c>
      <c r="AA750">
        <f>'Worksheet1. Green Scenario EF'!AB271*0.65+0.35*'Worksheet1. Green Scenario EF'!AB656</f>
        <v>0</v>
      </c>
      <c r="AB750" t="s">
        <v>36</v>
      </c>
      <c r="AC750" t="s">
        <v>36</v>
      </c>
      <c r="AD750" t="s">
        <v>36</v>
      </c>
      <c r="AE750" t="s">
        <v>36</v>
      </c>
      <c r="AF750" t="s">
        <v>36</v>
      </c>
      <c r="AG750" t="s">
        <v>36</v>
      </c>
    </row>
    <row r="751" spans="1:33" x14ac:dyDescent="0.25">
      <c r="A751" t="s">
        <v>34</v>
      </c>
      <c r="B751">
        <v>4</v>
      </c>
      <c r="C751">
        <v>120</v>
      </c>
      <c r="D751">
        <v>5</v>
      </c>
      <c r="E751" t="s">
        <v>38</v>
      </c>
      <c r="F751">
        <v>3</v>
      </c>
      <c r="G751">
        <v>2025</v>
      </c>
      <c r="H751">
        <v>36</v>
      </c>
      <c r="I751">
        <v>1.2290000000000001</v>
      </c>
      <c r="J751">
        <v>8.3499999999999997E-5</v>
      </c>
      <c r="K751">
        <v>19.8</v>
      </c>
      <c r="L751">
        <v>9.4399999999999996E-4</v>
      </c>
      <c r="M751">
        <v>0.21199999999999999</v>
      </c>
      <c r="N751">
        <v>0</v>
      </c>
      <c r="O751" s="1">
        <v>5.3109433962264096E-3</v>
      </c>
      <c r="P751">
        <v>0</v>
      </c>
      <c r="Q751">
        <v>0.06</v>
      </c>
      <c r="R751">
        <v>0</v>
      </c>
      <c r="S751">
        <v>133.16999999999999</v>
      </c>
      <c r="T751">
        <f>0*'Worksheet1. Green Scenario EF'!U1428+'Worksheet1. Green Scenario EF'!U657*1+0*'Worksheet1. Green Scenario EF'!U272</f>
        <v>2.37</v>
      </c>
      <c r="U751">
        <f>0*'Worksheet1. Green Scenario EF'!V1428+'Worksheet1. Green Scenario EF'!V657*1+0*'Worksheet1. Green Scenario EF'!V272</f>
        <v>0</v>
      </c>
      <c r="V751">
        <f>0*'Worksheet1. Green Scenario EF'!W1428+'Worksheet1. Green Scenario EF'!W657*1+0*'Worksheet1. Green Scenario EF'!W272</f>
        <v>9.2899999999999991</v>
      </c>
      <c r="W751">
        <f>0*'Worksheet1. Green Scenario EF'!X1428+'Worksheet1. Green Scenario EF'!X657*1+0*'Worksheet1. Green Scenario EF'!X272</f>
        <v>0</v>
      </c>
      <c r="X751">
        <f>0*'Worksheet1. Green Scenario EF'!Y1428+'Worksheet1. Green Scenario EF'!Y657*1+0*'Worksheet1. Green Scenario EF'!Y272</f>
        <v>5.01</v>
      </c>
      <c r="Y751">
        <f>0*'Worksheet1. Green Scenario EF'!Z1428+'Worksheet1. Green Scenario EF'!Z657*1+0*'Worksheet1. Green Scenario EF'!Z272</f>
        <v>0</v>
      </c>
      <c r="Z751">
        <f>0*'Worksheet1. Green Scenario EF'!AA1428+'Worksheet1. Green Scenario EF'!AA657*1+0*'Worksheet1. Green Scenario EF'!AA272</f>
        <v>0.81</v>
      </c>
      <c r="AA751">
        <f>'Worksheet1. Green Scenario EF'!AB272*0.75+0.25*'Worksheet1. Green Scenario EF'!AB657</f>
        <v>0</v>
      </c>
      <c r="AB751" t="s">
        <v>36</v>
      </c>
      <c r="AC751" t="s">
        <v>36</v>
      </c>
      <c r="AD751" t="s">
        <v>36</v>
      </c>
      <c r="AE751" t="s">
        <v>36</v>
      </c>
      <c r="AF751" t="s">
        <v>36</v>
      </c>
      <c r="AG751" t="s">
        <v>36</v>
      </c>
    </row>
    <row r="752" spans="1:33" x14ac:dyDescent="0.25">
      <c r="A752" t="s">
        <v>34</v>
      </c>
      <c r="B752">
        <v>4</v>
      </c>
      <c r="C752">
        <v>120</v>
      </c>
      <c r="D752">
        <v>5</v>
      </c>
      <c r="E752" t="s">
        <v>38</v>
      </c>
      <c r="F752">
        <v>3</v>
      </c>
      <c r="G752">
        <v>2026</v>
      </c>
      <c r="H752">
        <v>37</v>
      </c>
      <c r="I752">
        <v>1.2290000000000001</v>
      </c>
      <c r="J752">
        <v>8.3499999999999997E-5</v>
      </c>
      <c r="K752">
        <v>19.8</v>
      </c>
      <c r="L752">
        <v>9.4399999999999996E-4</v>
      </c>
      <c r="M752">
        <v>0.21199999999999999</v>
      </c>
      <c r="N752">
        <v>0</v>
      </c>
      <c r="O752" s="1">
        <v>5.3109433962264096E-3</v>
      </c>
      <c r="P752">
        <v>0</v>
      </c>
      <c r="Q752">
        <v>0.06</v>
      </c>
      <c r="R752">
        <v>0</v>
      </c>
      <c r="S752">
        <v>133.16999999999999</v>
      </c>
      <c r="T752">
        <f>0*'Worksheet1. Green Scenario EF'!U1429+'Worksheet1. Green Scenario EF'!U658*1+0*'Worksheet1. Green Scenario EF'!U273</f>
        <v>2.37</v>
      </c>
      <c r="U752">
        <f>0*'Worksheet1. Green Scenario EF'!V1429+'Worksheet1. Green Scenario EF'!V658*1+0*'Worksheet1. Green Scenario EF'!V273</f>
        <v>0</v>
      </c>
      <c r="V752">
        <f>0*'Worksheet1. Green Scenario EF'!W1429+'Worksheet1. Green Scenario EF'!W658*1+0*'Worksheet1. Green Scenario EF'!W273</f>
        <v>9.2899999999999991</v>
      </c>
      <c r="W752">
        <f>0*'Worksheet1. Green Scenario EF'!X1429+'Worksheet1. Green Scenario EF'!X658*1+0*'Worksheet1. Green Scenario EF'!X273</f>
        <v>0</v>
      </c>
      <c r="X752">
        <f>0*'Worksheet1. Green Scenario EF'!Y1429+'Worksheet1. Green Scenario EF'!Y658*1+0*'Worksheet1. Green Scenario EF'!Y273</f>
        <v>5.01</v>
      </c>
      <c r="Y752">
        <f>0*'Worksheet1. Green Scenario EF'!Z1429+'Worksheet1. Green Scenario EF'!Z658*1+0*'Worksheet1. Green Scenario EF'!Z273</f>
        <v>0</v>
      </c>
      <c r="Z752">
        <f>0*'Worksheet1. Green Scenario EF'!AA1429+'Worksheet1. Green Scenario EF'!AA658*1+0*'Worksheet1. Green Scenario EF'!AA273</f>
        <v>0.81</v>
      </c>
      <c r="AA752">
        <f>'Worksheet1. Green Scenario EF'!AB273*0.85+0.15*'Worksheet1. Green Scenario EF'!AB658</f>
        <v>0</v>
      </c>
      <c r="AB752" t="s">
        <v>36</v>
      </c>
      <c r="AC752" t="s">
        <v>36</v>
      </c>
      <c r="AD752" t="s">
        <v>36</v>
      </c>
      <c r="AE752" t="s">
        <v>36</v>
      </c>
      <c r="AF752" t="s">
        <v>36</v>
      </c>
      <c r="AG752" t="s">
        <v>36</v>
      </c>
    </row>
    <row r="753" spans="1:33" x14ac:dyDescent="0.25">
      <c r="A753" t="s">
        <v>34</v>
      </c>
      <c r="B753">
        <v>4</v>
      </c>
      <c r="C753">
        <v>120</v>
      </c>
      <c r="D753">
        <v>5</v>
      </c>
      <c r="E753" t="s">
        <v>38</v>
      </c>
      <c r="F753">
        <v>3</v>
      </c>
      <c r="G753">
        <v>2027</v>
      </c>
      <c r="H753">
        <v>38</v>
      </c>
      <c r="I753">
        <v>1.2290000000000001</v>
      </c>
      <c r="J753">
        <v>8.3499999999999997E-5</v>
      </c>
      <c r="K753">
        <v>19.8</v>
      </c>
      <c r="L753">
        <v>9.4399999999999996E-4</v>
      </c>
      <c r="M753">
        <v>0.21199999999999999</v>
      </c>
      <c r="N753">
        <v>0</v>
      </c>
      <c r="O753" s="1">
        <v>5.3109433962264096E-3</v>
      </c>
      <c r="P753">
        <v>0</v>
      </c>
      <c r="Q753">
        <v>0.06</v>
      </c>
      <c r="R753">
        <v>0</v>
      </c>
      <c r="S753">
        <v>133.16999999999999</v>
      </c>
      <c r="T753">
        <f>0.5*'Worksheet1. Green Scenario EF'!U1430+0.5*'Worksheet1. Green Scenario EF'!U274</f>
        <v>0.23625000000000002</v>
      </c>
      <c r="U753">
        <f>0.5*'Worksheet1. Green Scenario EF'!V1430+0.5*'Worksheet1. Green Scenario EF'!V274</f>
        <v>0</v>
      </c>
      <c r="V753">
        <f>0.5*'Worksheet1. Green Scenario EF'!W1430+0.5*'Worksheet1. Green Scenario EF'!W274</f>
        <v>0.65249999999999997</v>
      </c>
      <c r="W753">
        <f>0.5*'Worksheet1. Green Scenario EF'!X1430+0.5*'Worksheet1. Green Scenario EF'!X274</f>
        <v>0</v>
      </c>
      <c r="X753">
        <f>0.5*'Worksheet1. Green Scenario EF'!Y1430+0.5*'Worksheet1. Green Scenario EF'!Y274</f>
        <v>0.34875</v>
      </c>
      <c r="Y753">
        <f>0.5*'Worksheet1. Green Scenario EF'!Z1430+0.5*'Worksheet1. Green Scenario EF'!Z274</f>
        <v>0</v>
      </c>
      <c r="Z753">
        <f>0.5*'Worksheet1. Green Scenario EF'!AA1430+0.5*'Worksheet1. Green Scenario EF'!AA274</f>
        <v>2.0249999999999997E-2</v>
      </c>
      <c r="AA753">
        <f>'Worksheet1. Green Scenario EF'!AB274*0.95+0.05*'Worksheet1. Green Scenario EF'!AB659</f>
        <v>0</v>
      </c>
      <c r="AB753" t="s">
        <v>36</v>
      </c>
      <c r="AC753" t="s">
        <v>36</v>
      </c>
      <c r="AD753" t="s">
        <v>36</v>
      </c>
      <c r="AE753" t="s">
        <v>36</v>
      </c>
      <c r="AF753" t="s">
        <v>36</v>
      </c>
      <c r="AG753" t="s">
        <v>36</v>
      </c>
    </row>
    <row r="754" spans="1:33" x14ac:dyDescent="0.25">
      <c r="A754" t="s">
        <v>34</v>
      </c>
      <c r="B754">
        <v>4</v>
      </c>
      <c r="C754">
        <v>120</v>
      </c>
      <c r="D754">
        <v>5</v>
      </c>
      <c r="E754" t="s">
        <v>38</v>
      </c>
      <c r="F754">
        <v>3</v>
      </c>
      <c r="G754">
        <v>2028</v>
      </c>
      <c r="H754">
        <v>39</v>
      </c>
      <c r="I754">
        <v>1.2290000000000001</v>
      </c>
      <c r="J754">
        <v>8.3499999999999997E-5</v>
      </c>
      <c r="K754">
        <v>19.8</v>
      </c>
      <c r="L754">
        <v>9.4399999999999996E-4</v>
      </c>
      <c r="M754">
        <v>0.21199999999999999</v>
      </c>
      <c r="N754">
        <v>0</v>
      </c>
      <c r="O754" s="1">
        <v>5.3109433962264096E-3</v>
      </c>
      <c r="P754">
        <v>0</v>
      </c>
      <c r="Q754">
        <v>0.06</v>
      </c>
      <c r="R754">
        <v>0</v>
      </c>
      <c r="S754">
        <v>133.16999999999999</v>
      </c>
      <c r="T754">
        <f>0.5*'Worksheet1. Green Scenario EF'!U1431+0.5*'Worksheet1. Green Scenario EF'!U275</f>
        <v>0.23625000000000002</v>
      </c>
      <c r="U754">
        <f>0.5*'Worksheet1. Green Scenario EF'!V1431+0.5*'Worksheet1. Green Scenario EF'!V275</f>
        <v>0</v>
      </c>
      <c r="V754">
        <f>0.5*'Worksheet1. Green Scenario EF'!W1431+0.5*'Worksheet1. Green Scenario EF'!W275</f>
        <v>0.65249999999999997</v>
      </c>
      <c r="W754">
        <f>0.5*'Worksheet1. Green Scenario EF'!X1431+0.5*'Worksheet1. Green Scenario EF'!X275</f>
        <v>0</v>
      </c>
      <c r="X754">
        <f>0.5*'Worksheet1. Green Scenario EF'!Y1431+0.5*'Worksheet1. Green Scenario EF'!Y275</f>
        <v>0.34875</v>
      </c>
      <c r="Y754">
        <f>0.5*'Worksheet1. Green Scenario EF'!Z1431+0.5*'Worksheet1. Green Scenario EF'!Z275</f>
        <v>0</v>
      </c>
      <c r="Z754">
        <f>0.5*'Worksheet1. Green Scenario EF'!AA1431+0.5*'Worksheet1. Green Scenario EF'!AA275</f>
        <v>2.0249999999999997E-2</v>
      </c>
      <c r="AA754">
        <f>'Worksheet1. Green Scenario EF'!AB275*1+0*'Worksheet1. Green Scenario EF'!AB660</f>
        <v>0</v>
      </c>
      <c r="AB754" t="s">
        <v>36</v>
      </c>
      <c r="AC754" t="s">
        <v>36</v>
      </c>
      <c r="AD754" t="s">
        <v>36</v>
      </c>
      <c r="AE754" t="s">
        <v>36</v>
      </c>
      <c r="AF754" t="s">
        <v>36</v>
      </c>
      <c r="AG754" t="s">
        <v>36</v>
      </c>
    </row>
    <row r="755" spans="1:33" x14ac:dyDescent="0.25">
      <c r="A755" t="s">
        <v>34</v>
      </c>
      <c r="B755">
        <v>4</v>
      </c>
      <c r="C755">
        <v>120</v>
      </c>
      <c r="D755">
        <v>5</v>
      </c>
      <c r="E755" t="s">
        <v>38</v>
      </c>
      <c r="F755">
        <v>3</v>
      </c>
      <c r="G755">
        <v>2029</v>
      </c>
      <c r="H755">
        <v>40</v>
      </c>
      <c r="I755">
        <v>1.2290000000000001</v>
      </c>
      <c r="J755">
        <v>8.3499999999999997E-5</v>
      </c>
      <c r="K755">
        <v>19.8</v>
      </c>
      <c r="L755">
        <v>9.4399999999999996E-4</v>
      </c>
      <c r="M755">
        <v>0.21199999999999999</v>
      </c>
      <c r="N755">
        <v>0</v>
      </c>
      <c r="O755" s="1">
        <v>5.3109433962264096E-3</v>
      </c>
      <c r="P755">
        <v>0</v>
      </c>
      <c r="Q755">
        <v>0.06</v>
      </c>
      <c r="R755">
        <v>0</v>
      </c>
      <c r="S755">
        <v>133.16999999999999</v>
      </c>
      <c r="T755">
        <f>0.5*'Worksheet1. Green Scenario EF'!U1432+0.5*'Worksheet1. Green Scenario EF'!U276</f>
        <v>0.23625000000000002</v>
      </c>
      <c r="U755">
        <f>0.5*'Worksheet1. Green Scenario EF'!V1432+0.5*'Worksheet1. Green Scenario EF'!V276</f>
        <v>0</v>
      </c>
      <c r="V755">
        <f>0.5*'Worksheet1. Green Scenario EF'!W1432+0.5*'Worksheet1. Green Scenario EF'!W276</f>
        <v>0.65249999999999997</v>
      </c>
      <c r="W755">
        <f>0.5*'Worksheet1. Green Scenario EF'!X1432+0.5*'Worksheet1. Green Scenario EF'!X276</f>
        <v>0</v>
      </c>
      <c r="X755">
        <f>0.5*'Worksheet1. Green Scenario EF'!Y1432+0.5*'Worksheet1. Green Scenario EF'!Y276</f>
        <v>0.34875</v>
      </c>
      <c r="Y755">
        <f>0.5*'Worksheet1. Green Scenario EF'!Z1432+0.5*'Worksheet1. Green Scenario EF'!Z276</f>
        <v>0</v>
      </c>
      <c r="Z755">
        <f>0.5*'Worksheet1. Green Scenario EF'!AA1432+0.5*'Worksheet1. Green Scenario EF'!AA276</f>
        <v>2.0249999999999997E-2</v>
      </c>
      <c r="AA755">
        <f>'Worksheet1. Green Scenario EF'!AB276*1+0*'Worksheet1. Green Scenario EF'!AB661</f>
        <v>0</v>
      </c>
      <c r="AB755" t="s">
        <v>36</v>
      </c>
      <c r="AC755" t="s">
        <v>36</v>
      </c>
      <c r="AD755" t="s">
        <v>36</v>
      </c>
      <c r="AE755" t="s">
        <v>36</v>
      </c>
      <c r="AF755" t="s">
        <v>36</v>
      </c>
      <c r="AG755" t="s">
        <v>36</v>
      </c>
    </row>
    <row r="756" spans="1:33" x14ac:dyDescent="0.25">
      <c r="A756" t="s">
        <v>34</v>
      </c>
      <c r="B756">
        <v>4</v>
      </c>
      <c r="C756">
        <v>120</v>
      </c>
      <c r="D756">
        <v>5</v>
      </c>
      <c r="E756" t="s">
        <v>38</v>
      </c>
      <c r="F756">
        <v>3</v>
      </c>
      <c r="G756">
        <v>2030</v>
      </c>
      <c r="H756">
        <v>41</v>
      </c>
      <c r="I756">
        <v>1.2290000000000001</v>
      </c>
      <c r="J756">
        <v>8.3499999999999997E-5</v>
      </c>
      <c r="K756">
        <v>19.8</v>
      </c>
      <c r="L756">
        <v>9.4399999999999996E-4</v>
      </c>
      <c r="M756">
        <v>0.21199999999999999</v>
      </c>
      <c r="N756">
        <v>0</v>
      </c>
      <c r="O756" s="1">
        <v>5.3109433962264096E-3</v>
      </c>
      <c r="P756">
        <v>0</v>
      </c>
      <c r="Q756">
        <v>0.06</v>
      </c>
      <c r="R756">
        <v>0</v>
      </c>
      <c r="S756">
        <v>133.16999999999999</v>
      </c>
      <c r="T756">
        <f>0.5*'Worksheet1. Green Scenario EF'!U1433+0.5*'Worksheet1. Green Scenario EF'!U277</f>
        <v>0.23625000000000002</v>
      </c>
      <c r="U756">
        <f>0.5*'Worksheet1. Green Scenario EF'!V1433+0.5*'Worksheet1. Green Scenario EF'!V277</f>
        <v>0</v>
      </c>
      <c r="V756">
        <f>0.5*'Worksheet1. Green Scenario EF'!W1433+0.5*'Worksheet1. Green Scenario EF'!W277</f>
        <v>0.65249999999999997</v>
      </c>
      <c r="W756">
        <f>0.5*'Worksheet1. Green Scenario EF'!X1433+0.5*'Worksheet1. Green Scenario EF'!X277</f>
        <v>0</v>
      </c>
      <c r="X756">
        <f>0.5*'Worksheet1. Green Scenario EF'!Y1433+0.5*'Worksheet1. Green Scenario EF'!Y277</f>
        <v>0.34875</v>
      </c>
      <c r="Y756">
        <f>0.5*'Worksheet1. Green Scenario EF'!Z1433+0.5*'Worksheet1. Green Scenario EF'!Z277</f>
        <v>0</v>
      </c>
      <c r="Z756">
        <f>0.5*'Worksheet1. Green Scenario EF'!AA1433+0.5*'Worksheet1. Green Scenario EF'!AA277</f>
        <v>2.0249999999999997E-2</v>
      </c>
      <c r="AA756">
        <f>'Worksheet1. Green Scenario EF'!AB277*1+0*'Worksheet1. Green Scenario EF'!AB662</f>
        <v>0</v>
      </c>
      <c r="AB756" t="s">
        <v>36</v>
      </c>
      <c r="AC756" t="s">
        <v>36</v>
      </c>
      <c r="AD756" t="s">
        <v>36</v>
      </c>
      <c r="AE756" t="s">
        <v>36</v>
      </c>
      <c r="AF756" t="s">
        <v>36</v>
      </c>
      <c r="AG756" t="s">
        <v>36</v>
      </c>
    </row>
    <row r="757" spans="1:33" x14ac:dyDescent="0.25">
      <c r="A757" t="s">
        <v>34</v>
      </c>
      <c r="B757">
        <v>4</v>
      </c>
      <c r="C757">
        <v>120</v>
      </c>
      <c r="D757">
        <v>5</v>
      </c>
      <c r="E757" t="s">
        <v>38</v>
      </c>
      <c r="F757">
        <v>3</v>
      </c>
      <c r="G757">
        <v>2031</v>
      </c>
      <c r="H757">
        <v>42</v>
      </c>
      <c r="I757">
        <v>1.2290000000000001</v>
      </c>
      <c r="J757">
        <v>8.3499999999999997E-5</v>
      </c>
      <c r="K757">
        <v>19.8</v>
      </c>
      <c r="L757">
        <v>9.4399999999999996E-4</v>
      </c>
      <c r="M757">
        <v>0.21199999999999999</v>
      </c>
      <c r="N757">
        <v>0</v>
      </c>
      <c r="O757" s="1">
        <v>5.3109433962264096E-3</v>
      </c>
      <c r="P757">
        <v>0</v>
      </c>
      <c r="Q757">
        <v>0.06</v>
      </c>
      <c r="R757">
        <v>0</v>
      </c>
      <c r="S757">
        <v>133.16999999999999</v>
      </c>
      <c r="T757">
        <f>0.5*'Worksheet1. Green Scenario EF'!U1434+0.5*'Worksheet1. Green Scenario EF'!U278</f>
        <v>0.23625000000000002</v>
      </c>
      <c r="U757">
        <f>0.5*'Worksheet1. Green Scenario EF'!V1434+0.5*'Worksheet1. Green Scenario EF'!V278</f>
        <v>0</v>
      </c>
      <c r="V757">
        <f>0.5*'Worksheet1. Green Scenario EF'!W1434+0.5*'Worksheet1. Green Scenario EF'!W278</f>
        <v>0.65249999999999997</v>
      </c>
      <c r="W757">
        <f>0.5*'Worksheet1. Green Scenario EF'!X1434+0.5*'Worksheet1. Green Scenario EF'!X278</f>
        <v>0</v>
      </c>
      <c r="X757">
        <f>0.5*'Worksheet1. Green Scenario EF'!Y1434+0.5*'Worksheet1. Green Scenario EF'!Y278</f>
        <v>0.34875</v>
      </c>
      <c r="Y757">
        <f>0.5*'Worksheet1. Green Scenario EF'!Z1434+0.5*'Worksheet1. Green Scenario EF'!Z278</f>
        <v>0</v>
      </c>
      <c r="Z757">
        <f>0.5*'Worksheet1. Green Scenario EF'!AA1434+0.5*'Worksheet1. Green Scenario EF'!AA278</f>
        <v>2.0249999999999997E-2</v>
      </c>
      <c r="AA757">
        <f>'Worksheet1. Green Scenario EF'!AB278*1+0*'Worksheet1. Green Scenario EF'!AB663</f>
        <v>0</v>
      </c>
      <c r="AB757" t="s">
        <v>36</v>
      </c>
      <c r="AC757" t="s">
        <v>36</v>
      </c>
      <c r="AD757" t="s">
        <v>36</v>
      </c>
      <c r="AE757" t="s">
        <v>36</v>
      </c>
      <c r="AF757" t="s">
        <v>36</v>
      </c>
      <c r="AG757" t="s">
        <v>36</v>
      </c>
    </row>
    <row r="758" spans="1:33" x14ac:dyDescent="0.25">
      <c r="A758" t="s">
        <v>34</v>
      </c>
      <c r="B758">
        <v>4</v>
      </c>
      <c r="C758">
        <v>120</v>
      </c>
      <c r="D758">
        <v>5</v>
      </c>
      <c r="E758" t="s">
        <v>38</v>
      </c>
      <c r="F758">
        <v>3</v>
      </c>
      <c r="G758">
        <v>2032</v>
      </c>
      <c r="H758">
        <v>43</v>
      </c>
      <c r="I758">
        <v>1.2290000000000001</v>
      </c>
      <c r="J758">
        <v>8.3499999999999997E-5</v>
      </c>
      <c r="K758">
        <v>19.8</v>
      </c>
      <c r="L758">
        <v>9.4399999999999996E-4</v>
      </c>
      <c r="M758">
        <v>0.21199999999999999</v>
      </c>
      <c r="N758">
        <v>0</v>
      </c>
      <c r="O758" s="1">
        <v>5.3109433962264096E-3</v>
      </c>
      <c r="P758">
        <v>0</v>
      </c>
      <c r="Q758">
        <v>0.06</v>
      </c>
      <c r="R758">
        <v>0</v>
      </c>
      <c r="S758">
        <v>133.16999999999999</v>
      </c>
      <c r="T758">
        <f>0.5*'Worksheet1. Green Scenario EF'!U1435+0.5*'Worksheet1. Green Scenario EF'!U279</f>
        <v>0.23625000000000002</v>
      </c>
      <c r="U758">
        <f>0.5*'Worksheet1. Green Scenario EF'!V1435+0.5*'Worksheet1. Green Scenario EF'!V279</f>
        <v>0</v>
      </c>
      <c r="V758">
        <f>0.5*'Worksheet1. Green Scenario EF'!W1435+0.5*'Worksheet1. Green Scenario EF'!W279</f>
        <v>0.65249999999999997</v>
      </c>
      <c r="W758">
        <f>0.5*'Worksheet1. Green Scenario EF'!X1435+0.5*'Worksheet1. Green Scenario EF'!X279</f>
        <v>0</v>
      </c>
      <c r="X758">
        <f>0.5*'Worksheet1. Green Scenario EF'!Y1435+0.5*'Worksheet1. Green Scenario EF'!Y279</f>
        <v>0.34875</v>
      </c>
      <c r="Y758">
        <f>0.5*'Worksheet1. Green Scenario EF'!Z1435+0.5*'Worksheet1. Green Scenario EF'!Z279</f>
        <v>0</v>
      </c>
      <c r="Z758">
        <f>0.5*'Worksheet1. Green Scenario EF'!AA1435+0.5*'Worksheet1. Green Scenario EF'!AA279</f>
        <v>2.0249999999999997E-2</v>
      </c>
      <c r="AA758">
        <f>'Worksheet1. Green Scenario EF'!AB279*1+0*'Worksheet1. Green Scenario EF'!AB664</f>
        <v>0</v>
      </c>
      <c r="AB758" t="s">
        <v>36</v>
      </c>
      <c r="AC758" t="s">
        <v>36</v>
      </c>
      <c r="AD758" t="s">
        <v>36</v>
      </c>
      <c r="AE758" t="s">
        <v>36</v>
      </c>
      <c r="AF758" t="s">
        <v>36</v>
      </c>
      <c r="AG758" t="s">
        <v>36</v>
      </c>
    </row>
    <row r="759" spans="1:33" x14ac:dyDescent="0.25">
      <c r="A759" t="s">
        <v>34</v>
      </c>
      <c r="B759">
        <v>4</v>
      </c>
      <c r="C759">
        <v>120</v>
      </c>
      <c r="D759">
        <v>5</v>
      </c>
      <c r="E759" t="s">
        <v>38</v>
      </c>
      <c r="F759">
        <v>3</v>
      </c>
      <c r="G759">
        <v>2033</v>
      </c>
      <c r="H759">
        <v>44</v>
      </c>
      <c r="I759">
        <v>1.2290000000000001</v>
      </c>
      <c r="J759">
        <v>8.3499999999999997E-5</v>
      </c>
      <c r="K759">
        <v>19.8</v>
      </c>
      <c r="L759">
        <v>9.4399999999999996E-4</v>
      </c>
      <c r="M759">
        <v>0.21199999999999999</v>
      </c>
      <c r="N759">
        <v>0</v>
      </c>
      <c r="O759" s="1">
        <v>5.3109433962264096E-3</v>
      </c>
      <c r="P759">
        <v>0</v>
      </c>
      <c r="Q759">
        <v>0.06</v>
      </c>
      <c r="R759">
        <v>0</v>
      </c>
      <c r="S759">
        <v>133.16999999999999</v>
      </c>
      <c r="T759">
        <f>0.5*'Worksheet1. Green Scenario EF'!U1436+0.5*'Worksheet1. Green Scenario EF'!U280</f>
        <v>0.23625000000000002</v>
      </c>
      <c r="U759">
        <f>0.5*'Worksheet1. Green Scenario EF'!V1436+0.5*'Worksheet1. Green Scenario EF'!V280</f>
        <v>0</v>
      </c>
      <c r="V759">
        <f>0.5*'Worksheet1. Green Scenario EF'!W1436+0.5*'Worksheet1. Green Scenario EF'!W280</f>
        <v>0.65249999999999997</v>
      </c>
      <c r="W759">
        <f>0.5*'Worksheet1. Green Scenario EF'!X1436+0.5*'Worksheet1. Green Scenario EF'!X280</f>
        <v>0</v>
      </c>
      <c r="X759">
        <f>0.5*'Worksheet1. Green Scenario EF'!Y1436+0.5*'Worksheet1. Green Scenario EF'!Y280</f>
        <v>0.34875</v>
      </c>
      <c r="Y759">
        <f>0.5*'Worksheet1. Green Scenario EF'!Z1436+0.5*'Worksheet1. Green Scenario EF'!Z280</f>
        <v>0</v>
      </c>
      <c r="Z759">
        <f>0.5*'Worksheet1. Green Scenario EF'!AA1436+0.5*'Worksheet1. Green Scenario EF'!AA280</f>
        <v>2.0249999999999997E-2</v>
      </c>
      <c r="AA759">
        <f>'Worksheet1. Green Scenario EF'!AB280*1+0*'Worksheet1. Green Scenario EF'!AB665</f>
        <v>0</v>
      </c>
      <c r="AB759" t="s">
        <v>36</v>
      </c>
      <c r="AC759" t="s">
        <v>36</v>
      </c>
      <c r="AD759" t="s">
        <v>36</v>
      </c>
      <c r="AE759" t="s">
        <v>36</v>
      </c>
      <c r="AF759" t="s">
        <v>36</v>
      </c>
      <c r="AG759" t="s">
        <v>36</v>
      </c>
    </row>
    <row r="760" spans="1:33" x14ac:dyDescent="0.25">
      <c r="A760" t="s">
        <v>34</v>
      </c>
      <c r="B760">
        <v>4</v>
      </c>
      <c r="C760">
        <v>120</v>
      </c>
      <c r="D760">
        <v>5</v>
      </c>
      <c r="E760" t="s">
        <v>38</v>
      </c>
      <c r="F760">
        <v>3</v>
      </c>
      <c r="G760">
        <v>2034</v>
      </c>
      <c r="H760">
        <v>45</v>
      </c>
      <c r="I760">
        <v>1.2290000000000001</v>
      </c>
      <c r="J760">
        <v>8.3499999999999997E-5</v>
      </c>
      <c r="K760">
        <v>19.8</v>
      </c>
      <c r="L760">
        <v>9.4399999999999996E-4</v>
      </c>
      <c r="M760">
        <v>0.21199999999999999</v>
      </c>
      <c r="N760">
        <v>0</v>
      </c>
      <c r="O760" s="1">
        <v>5.3109433962264096E-3</v>
      </c>
      <c r="P760">
        <v>0</v>
      </c>
      <c r="Q760">
        <v>0.06</v>
      </c>
      <c r="R760">
        <v>0</v>
      </c>
      <c r="S760">
        <v>133.16999999999999</v>
      </c>
      <c r="T760">
        <f>0.5*'Worksheet1. Green Scenario EF'!U1437+0.5*'Worksheet1. Green Scenario EF'!U281</f>
        <v>0.23625000000000002</v>
      </c>
      <c r="U760">
        <f>0.5*'Worksheet1. Green Scenario EF'!V1437+0.5*'Worksheet1. Green Scenario EF'!V281</f>
        <v>0</v>
      </c>
      <c r="V760">
        <f>0.5*'Worksheet1. Green Scenario EF'!W1437+0.5*'Worksheet1. Green Scenario EF'!W281</f>
        <v>0.65249999999999997</v>
      </c>
      <c r="W760">
        <f>0.5*'Worksheet1. Green Scenario EF'!X1437+0.5*'Worksheet1. Green Scenario EF'!X281</f>
        <v>0</v>
      </c>
      <c r="X760">
        <f>0.5*'Worksheet1. Green Scenario EF'!Y1437+0.5*'Worksheet1. Green Scenario EF'!Y281</f>
        <v>0.34875</v>
      </c>
      <c r="Y760">
        <f>0.5*'Worksheet1. Green Scenario EF'!Z1437+0.5*'Worksheet1. Green Scenario EF'!Z281</f>
        <v>0</v>
      </c>
      <c r="Z760">
        <f>0.5*'Worksheet1. Green Scenario EF'!AA1437+0.5*'Worksheet1. Green Scenario EF'!AA281</f>
        <v>2.0249999999999997E-2</v>
      </c>
      <c r="AA760">
        <f>'Worksheet1. Green Scenario EF'!AB281*1+0*'Worksheet1. Green Scenario EF'!AB666</f>
        <v>0</v>
      </c>
      <c r="AB760" t="s">
        <v>36</v>
      </c>
      <c r="AC760" t="s">
        <v>36</v>
      </c>
      <c r="AD760" t="s">
        <v>36</v>
      </c>
      <c r="AE760" t="s">
        <v>36</v>
      </c>
      <c r="AF760" t="s">
        <v>36</v>
      </c>
      <c r="AG760" t="s">
        <v>36</v>
      </c>
    </row>
    <row r="761" spans="1:33" x14ac:dyDescent="0.25">
      <c r="A761" t="s">
        <v>34</v>
      </c>
      <c r="B761">
        <v>4</v>
      </c>
      <c r="C761">
        <v>120</v>
      </c>
      <c r="D761">
        <v>5</v>
      </c>
      <c r="E761" t="s">
        <v>38</v>
      </c>
      <c r="F761">
        <v>3</v>
      </c>
      <c r="G761">
        <v>2035</v>
      </c>
      <c r="H761">
        <v>46</v>
      </c>
      <c r="I761">
        <v>1.2290000000000001</v>
      </c>
      <c r="J761">
        <v>8.3499999999999997E-5</v>
      </c>
      <c r="K761">
        <v>19.8</v>
      </c>
      <c r="L761">
        <v>9.4399999999999996E-4</v>
      </c>
      <c r="M761">
        <v>0.21199999999999999</v>
      </c>
      <c r="N761">
        <v>0</v>
      </c>
      <c r="O761" s="1">
        <v>5.3109433962264096E-3</v>
      </c>
      <c r="P761">
        <v>0</v>
      </c>
      <c r="Q761">
        <v>0.06</v>
      </c>
      <c r="R761">
        <v>0</v>
      </c>
      <c r="S761">
        <v>133.16999999999999</v>
      </c>
      <c r="T761">
        <f>0.5*'Worksheet1. Green Scenario EF'!U1438+0.5*'Worksheet1. Green Scenario EF'!U282</f>
        <v>0.23625000000000002</v>
      </c>
      <c r="U761">
        <f>0.5*'Worksheet1. Green Scenario EF'!V1438+0.5*'Worksheet1. Green Scenario EF'!V282</f>
        <v>0</v>
      </c>
      <c r="V761">
        <f>0.5*'Worksheet1. Green Scenario EF'!W1438+0.5*'Worksheet1. Green Scenario EF'!W282</f>
        <v>0.65249999999999997</v>
      </c>
      <c r="W761">
        <f>0.5*'Worksheet1. Green Scenario EF'!X1438+0.5*'Worksheet1. Green Scenario EF'!X282</f>
        <v>0</v>
      </c>
      <c r="X761">
        <f>0.5*'Worksheet1. Green Scenario EF'!Y1438+0.5*'Worksheet1. Green Scenario EF'!Y282</f>
        <v>0.34875</v>
      </c>
      <c r="Y761">
        <f>0.5*'Worksheet1. Green Scenario EF'!Z1438+0.5*'Worksheet1. Green Scenario EF'!Z282</f>
        <v>0</v>
      </c>
      <c r="Z761">
        <f>0.5*'Worksheet1. Green Scenario EF'!AA1438+0.5*'Worksheet1. Green Scenario EF'!AA282</f>
        <v>2.0249999999999997E-2</v>
      </c>
      <c r="AA761">
        <f>'Worksheet1. Green Scenario EF'!AB282*1+0*'Worksheet1. Green Scenario EF'!AB667</f>
        <v>0</v>
      </c>
      <c r="AB761" t="s">
        <v>36</v>
      </c>
      <c r="AC761" t="s">
        <v>36</v>
      </c>
      <c r="AD761" t="s">
        <v>36</v>
      </c>
      <c r="AE761" t="s">
        <v>36</v>
      </c>
      <c r="AF761" t="s">
        <v>36</v>
      </c>
      <c r="AG761" t="s">
        <v>36</v>
      </c>
    </row>
    <row r="762" spans="1:33" x14ac:dyDescent="0.25">
      <c r="A762" t="s">
        <v>34</v>
      </c>
      <c r="B762">
        <v>4</v>
      </c>
      <c r="C762">
        <v>120</v>
      </c>
      <c r="D762">
        <v>5</v>
      </c>
      <c r="E762" t="s">
        <v>38</v>
      </c>
      <c r="F762">
        <v>3</v>
      </c>
      <c r="G762">
        <v>2036</v>
      </c>
      <c r="H762">
        <v>47</v>
      </c>
      <c r="I762">
        <v>1.2290000000000001</v>
      </c>
      <c r="J762">
        <v>8.3499999999999997E-5</v>
      </c>
      <c r="K762">
        <v>19.8</v>
      </c>
      <c r="L762">
        <v>9.4399999999999996E-4</v>
      </c>
      <c r="M762">
        <v>0.21199999999999999</v>
      </c>
      <c r="N762">
        <v>0</v>
      </c>
      <c r="O762" s="1">
        <v>5.3109433962264096E-3</v>
      </c>
      <c r="P762">
        <v>0</v>
      </c>
      <c r="Q762">
        <v>0.06</v>
      </c>
      <c r="R762">
        <v>0</v>
      </c>
      <c r="S762">
        <v>133.16999999999999</v>
      </c>
      <c r="T762">
        <f>0.5*'Worksheet1. Green Scenario EF'!U1439+0.5*'Worksheet1. Green Scenario EF'!U283</f>
        <v>0.23625000000000002</v>
      </c>
      <c r="U762">
        <f>0.5*'Worksheet1. Green Scenario EF'!V1439+0.5*'Worksheet1. Green Scenario EF'!V283</f>
        <v>0</v>
      </c>
      <c r="V762">
        <f>0.5*'Worksheet1. Green Scenario EF'!W1439+0.5*'Worksheet1. Green Scenario EF'!W283</f>
        <v>0.65249999999999997</v>
      </c>
      <c r="W762">
        <f>0.5*'Worksheet1. Green Scenario EF'!X1439+0.5*'Worksheet1. Green Scenario EF'!X283</f>
        <v>0</v>
      </c>
      <c r="X762">
        <f>0.5*'Worksheet1. Green Scenario EF'!Y1439+0.5*'Worksheet1. Green Scenario EF'!Y283</f>
        <v>0.34875</v>
      </c>
      <c r="Y762">
        <f>0.5*'Worksheet1. Green Scenario EF'!Z1439+0.5*'Worksheet1. Green Scenario EF'!Z283</f>
        <v>0</v>
      </c>
      <c r="Z762">
        <f>0.5*'Worksheet1. Green Scenario EF'!AA1439+0.5*'Worksheet1. Green Scenario EF'!AA283</f>
        <v>2.0249999999999997E-2</v>
      </c>
      <c r="AA762">
        <f>'Worksheet1. Green Scenario EF'!AB283*1+0*'Worksheet1. Green Scenario EF'!AB668</f>
        <v>0</v>
      </c>
      <c r="AB762" t="s">
        <v>36</v>
      </c>
      <c r="AC762" t="s">
        <v>36</v>
      </c>
      <c r="AD762" t="s">
        <v>36</v>
      </c>
      <c r="AE762" t="s">
        <v>36</v>
      </c>
      <c r="AF762" t="s">
        <v>36</v>
      </c>
      <c r="AG762" t="s">
        <v>36</v>
      </c>
    </row>
    <row r="763" spans="1:33" x14ac:dyDescent="0.25">
      <c r="A763" t="s">
        <v>34</v>
      </c>
      <c r="B763">
        <v>4</v>
      </c>
      <c r="C763">
        <v>120</v>
      </c>
      <c r="D763">
        <v>5</v>
      </c>
      <c r="E763" t="s">
        <v>38</v>
      </c>
      <c r="F763">
        <v>3</v>
      </c>
      <c r="G763">
        <v>2037</v>
      </c>
      <c r="H763">
        <v>48</v>
      </c>
      <c r="I763">
        <v>1.2290000000000001</v>
      </c>
      <c r="J763">
        <v>8.3499999999999997E-5</v>
      </c>
      <c r="K763">
        <v>19.8</v>
      </c>
      <c r="L763">
        <v>9.4399999999999996E-4</v>
      </c>
      <c r="M763">
        <v>0.21199999999999999</v>
      </c>
      <c r="N763">
        <v>0</v>
      </c>
      <c r="O763" s="1">
        <v>5.3109433962264096E-3</v>
      </c>
      <c r="P763">
        <v>0</v>
      </c>
      <c r="Q763">
        <v>0.06</v>
      </c>
      <c r="R763">
        <v>0</v>
      </c>
      <c r="S763">
        <v>133.16999999999999</v>
      </c>
      <c r="T763">
        <f>0.5*'Worksheet1. Green Scenario EF'!U1440+0.5*'Worksheet1. Green Scenario EF'!U284</f>
        <v>0.23625000000000002</v>
      </c>
      <c r="U763">
        <f>0.5*'Worksheet1. Green Scenario EF'!V1440+0.5*'Worksheet1. Green Scenario EF'!V284</f>
        <v>0</v>
      </c>
      <c r="V763">
        <f>0.5*'Worksheet1. Green Scenario EF'!W1440+0.5*'Worksheet1. Green Scenario EF'!W284</f>
        <v>0.65249999999999997</v>
      </c>
      <c r="W763">
        <f>0.5*'Worksheet1. Green Scenario EF'!X1440+0.5*'Worksheet1. Green Scenario EF'!X284</f>
        <v>0</v>
      </c>
      <c r="X763">
        <f>0.5*'Worksheet1. Green Scenario EF'!Y1440+0.5*'Worksheet1. Green Scenario EF'!Y284</f>
        <v>0.34875</v>
      </c>
      <c r="Y763">
        <f>0.5*'Worksheet1. Green Scenario EF'!Z1440+0.5*'Worksheet1. Green Scenario EF'!Z284</f>
        <v>0</v>
      </c>
      <c r="Z763">
        <f>0.5*'Worksheet1. Green Scenario EF'!AA1440+0.5*'Worksheet1. Green Scenario EF'!AA284</f>
        <v>2.0249999999999997E-2</v>
      </c>
      <c r="AA763">
        <f>'Worksheet1. Green Scenario EF'!AB284*1+0*'Worksheet1. Green Scenario EF'!AB669</f>
        <v>0</v>
      </c>
      <c r="AB763" t="s">
        <v>36</v>
      </c>
      <c r="AC763" t="s">
        <v>36</v>
      </c>
      <c r="AD763" t="s">
        <v>36</v>
      </c>
      <c r="AE763" t="s">
        <v>36</v>
      </c>
      <c r="AF763" t="s">
        <v>36</v>
      </c>
      <c r="AG763" t="s">
        <v>36</v>
      </c>
    </row>
    <row r="764" spans="1:33" x14ac:dyDescent="0.25">
      <c r="A764" t="s">
        <v>34</v>
      </c>
      <c r="B764">
        <v>4</v>
      </c>
      <c r="C764">
        <v>120</v>
      </c>
      <c r="D764">
        <v>5</v>
      </c>
      <c r="E764" t="s">
        <v>38</v>
      </c>
      <c r="F764">
        <v>3</v>
      </c>
      <c r="G764">
        <v>2038</v>
      </c>
      <c r="H764">
        <v>49</v>
      </c>
      <c r="I764">
        <v>1.2290000000000001</v>
      </c>
      <c r="J764">
        <v>8.3499999999999997E-5</v>
      </c>
      <c r="K764">
        <v>19.8</v>
      </c>
      <c r="L764">
        <v>9.4399999999999996E-4</v>
      </c>
      <c r="M764">
        <v>0.21199999999999999</v>
      </c>
      <c r="N764">
        <v>0</v>
      </c>
      <c r="O764" s="1">
        <v>5.3109433962264096E-3</v>
      </c>
      <c r="P764">
        <v>0</v>
      </c>
      <c r="Q764">
        <v>0.06</v>
      </c>
      <c r="R764">
        <v>0</v>
      </c>
      <c r="S764">
        <v>133.16999999999999</v>
      </c>
      <c r="T764">
        <f>0.5*'Worksheet1. Green Scenario EF'!U1441+0.5*'Worksheet1. Green Scenario EF'!U285</f>
        <v>0.23625000000000002</v>
      </c>
      <c r="U764">
        <f>0.5*'Worksheet1. Green Scenario EF'!V1441+0.5*'Worksheet1. Green Scenario EF'!V285</f>
        <v>0</v>
      </c>
      <c r="V764">
        <f>0.5*'Worksheet1. Green Scenario EF'!W1441+0.5*'Worksheet1. Green Scenario EF'!W285</f>
        <v>0.65249999999999997</v>
      </c>
      <c r="W764">
        <f>0.5*'Worksheet1. Green Scenario EF'!X1441+0.5*'Worksheet1. Green Scenario EF'!X285</f>
        <v>0</v>
      </c>
      <c r="X764">
        <f>0.5*'Worksheet1. Green Scenario EF'!Y1441+0.5*'Worksheet1. Green Scenario EF'!Y285</f>
        <v>0.34875</v>
      </c>
      <c r="Y764">
        <f>0.5*'Worksheet1. Green Scenario EF'!Z1441+0.5*'Worksheet1. Green Scenario EF'!Z285</f>
        <v>0</v>
      </c>
      <c r="Z764">
        <f>0.5*'Worksheet1. Green Scenario EF'!AA1441+0.5*'Worksheet1. Green Scenario EF'!AA285</f>
        <v>2.0249999999999997E-2</v>
      </c>
      <c r="AA764">
        <f>'Worksheet1. Green Scenario EF'!AB285*1+0*'Worksheet1. Green Scenario EF'!AB670</f>
        <v>0</v>
      </c>
      <c r="AB764" t="s">
        <v>36</v>
      </c>
      <c r="AC764" t="s">
        <v>36</v>
      </c>
      <c r="AD764" t="s">
        <v>36</v>
      </c>
      <c r="AE764" t="s">
        <v>36</v>
      </c>
      <c r="AF764" t="s">
        <v>36</v>
      </c>
      <c r="AG764" t="s">
        <v>36</v>
      </c>
    </row>
    <row r="765" spans="1:33" x14ac:dyDescent="0.25">
      <c r="A765" t="s">
        <v>34</v>
      </c>
      <c r="B765">
        <v>4</v>
      </c>
      <c r="C765">
        <v>120</v>
      </c>
      <c r="D765">
        <v>5</v>
      </c>
      <c r="E765" t="s">
        <v>38</v>
      </c>
      <c r="F765">
        <v>3</v>
      </c>
      <c r="G765">
        <v>2039</v>
      </c>
      <c r="H765">
        <v>50</v>
      </c>
      <c r="I765">
        <v>1.2290000000000001</v>
      </c>
      <c r="J765">
        <v>8.3499999999999997E-5</v>
      </c>
      <c r="K765">
        <v>19.8</v>
      </c>
      <c r="L765">
        <v>9.4399999999999996E-4</v>
      </c>
      <c r="M765">
        <v>0.21199999999999999</v>
      </c>
      <c r="N765">
        <v>0</v>
      </c>
      <c r="O765" s="1">
        <v>5.3109433962264096E-3</v>
      </c>
      <c r="P765">
        <v>0</v>
      </c>
      <c r="Q765">
        <v>0.06</v>
      </c>
      <c r="R765">
        <v>0</v>
      </c>
      <c r="S765">
        <v>133.16999999999999</v>
      </c>
      <c r="T765">
        <f>0.5*'Worksheet1. Green Scenario EF'!U1442+0.5*'Worksheet1. Green Scenario EF'!U286</f>
        <v>0.23625000000000002</v>
      </c>
      <c r="U765">
        <f>0.5*'Worksheet1. Green Scenario EF'!V1442+0.5*'Worksheet1. Green Scenario EF'!V286</f>
        <v>0</v>
      </c>
      <c r="V765">
        <f>0.5*'Worksheet1. Green Scenario EF'!W1442+0.5*'Worksheet1. Green Scenario EF'!W286</f>
        <v>0.65249999999999997</v>
      </c>
      <c r="W765">
        <f>0.5*'Worksheet1. Green Scenario EF'!X1442+0.5*'Worksheet1. Green Scenario EF'!X286</f>
        <v>0</v>
      </c>
      <c r="X765">
        <f>0.5*'Worksheet1. Green Scenario EF'!Y1442+0.5*'Worksheet1. Green Scenario EF'!Y286</f>
        <v>0.34875</v>
      </c>
      <c r="Y765">
        <f>0.5*'Worksheet1. Green Scenario EF'!Z1442+0.5*'Worksheet1. Green Scenario EF'!Z286</f>
        <v>0</v>
      </c>
      <c r="Z765">
        <f>0.5*'Worksheet1. Green Scenario EF'!AA1442+0.5*'Worksheet1. Green Scenario EF'!AA286</f>
        <v>2.0249999999999997E-2</v>
      </c>
      <c r="AA765">
        <f>'Worksheet1. Green Scenario EF'!AB286*1+0*'Worksheet1. Green Scenario EF'!AB671</f>
        <v>0</v>
      </c>
      <c r="AB765" t="s">
        <v>36</v>
      </c>
      <c r="AC765" t="s">
        <v>36</v>
      </c>
      <c r="AD765" t="s">
        <v>36</v>
      </c>
      <c r="AE765" t="s">
        <v>36</v>
      </c>
      <c r="AF765" t="s">
        <v>36</v>
      </c>
      <c r="AG765" t="s">
        <v>36</v>
      </c>
    </row>
    <row r="766" spans="1:33" x14ac:dyDescent="0.25">
      <c r="A766" t="s">
        <v>34</v>
      </c>
      <c r="B766">
        <v>4</v>
      </c>
      <c r="C766">
        <v>120</v>
      </c>
      <c r="D766">
        <v>5</v>
      </c>
      <c r="E766" t="s">
        <v>38</v>
      </c>
      <c r="F766">
        <v>3</v>
      </c>
      <c r="G766">
        <v>2040</v>
      </c>
      <c r="H766">
        <v>51</v>
      </c>
      <c r="I766">
        <v>1.2290000000000001</v>
      </c>
      <c r="J766">
        <v>8.3499999999999997E-5</v>
      </c>
      <c r="K766">
        <v>19.8</v>
      </c>
      <c r="L766">
        <v>9.4399999999999996E-4</v>
      </c>
      <c r="M766">
        <v>0.21199999999999999</v>
      </c>
      <c r="N766">
        <v>0</v>
      </c>
      <c r="O766" s="1">
        <v>5.3109433962264096E-3</v>
      </c>
      <c r="P766">
        <v>0</v>
      </c>
      <c r="Q766">
        <v>0.06</v>
      </c>
      <c r="R766">
        <v>0</v>
      </c>
      <c r="S766">
        <v>133.16999999999999</v>
      </c>
      <c r="T766">
        <f>0.5*'Worksheet1. Green Scenario EF'!U1443+0.5*'Worksheet1. Green Scenario EF'!U287</f>
        <v>0.23625000000000002</v>
      </c>
      <c r="U766">
        <f>0.5*'Worksheet1. Green Scenario EF'!V1443+0.5*'Worksheet1. Green Scenario EF'!V287</f>
        <v>0</v>
      </c>
      <c r="V766">
        <f>0.5*'Worksheet1. Green Scenario EF'!W1443+0.5*'Worksheet1. Green Scenario EF'!W287</f>
        <v>0.65249999999999997</v>
      </c>
      <c r="W766">
        <f>0.5*'Worksheet1. Green Scenario EF'!X1443+0.5*'Worksheet1. Green Scenario EF'!X287</f>
        <v>0</v>
      </c>
      <c r="X766">
        <f>0.5*'Worksheet1. Green Scenario EF'!Y1443+0.5*'Worksheet1. Green Scenario EF'!Y287</f>
        <v>0.34875</v>
      </c>
      <c r="Y766">
        <f>0.5*'Worksheet1. Green Scenario EF'!Z1443+0.5*'Worksheet1. Green Scenario EF'!Z287</f>
        <v>0</v>
      </c>
      <c r="Z766">
        <f>0.5*'Worksheet1. Green Scenario EF'!AA1443+0.5*'Worksheet1. Green Scenario EF'!AA287</f>
        <v>2.0249999999999997E-2</v>
      </c>
      <c r="AA766">
        <f>'Worksheet1. Green Scenario EF'!AB287*1+0*'Worksheet1. Green Scenario EF'!AB672</f>
        <v>0</v>
      </c>
      <c r="AB766" t="s">
        <v>36</v>
      </c>
      <c r="AC766" t="s">
        <v>36</v>
      </c>
      <c r="AD766" t="s">
        <v>36</v>
      </c>
      <c r="AE766" t="s">
        <v>36</v>
      </c>
      <c r="AF766" t="s">
        <v>36</v>
      </c>
      <c r="AG766" t="s">
        <v>36</v>
      </c>
    </row>
    <row r="767" spans="1:33" x14ac:dyDescent="0.25">
      <c r="A767" t="s">
        <v>34</v>
      </c>
      <c r="B767">
        <v>4</v>
      </c>
      <c r="C767">
        <v>5</v>
      </c>
      <c r="D767">
        <v>1</v>
      </c>
      <c r="E767" t="s">
        <v>39</v>
      </c>
      <c r="F767">
        <v>4</v>
      </c>
      <c r="G767">
        <v>1990</v>
      </c>
      <c r="H767">
        <v>1</v>
      </c>
      <c r="I767">
        <v>3.59</v>
      </c>
      <c r="J767">
        <v>7.2899999999999997E-5</v>
      </c>
      <c r="K767">
        <v>39.1</v>
      </c>
      <c r="L767">
        <v>6.3900000000000003E-4</v>
      </c>
      <c r="M767">
        <v>0.49</v>
      </c>
      <c r="N767">
        <v>0</v>
      </c>
      <c r="O767" s="1">
        <v>7.7893836477987394E-2</v>
      </c>
      <c r="P767">
        <v>0</v>
      </c>
      <c r="Q767">
        <v>0.06</v>
      </c>
      <c r="R767">
        <v>0</v>
      </c>
      <c r="S767">
        <v>79.58</v>
      </c>
      <c r="T767">
        <v>0.56000000000000005</v>
      </c>
      <c r="U767">
        <v>0</v>
      </c>
      <c r="V767">
        <v>1.0900000000000001</v>
      </c>
      <c r="W767">
        <v>0</v>
      </c>
      <c r="X767">
        <v>0.57999999999999996</v>
      </c>
      <c r="Y767">
        <v>0</v>
      </c>
      <c r="Z767">
        <v>1.07</v>
      </c>
      <c r="AA767">
        <v>0</v>
      </c>
      <c r="AB767" t="s">
        <v>36</v>
      </c>
      <c r="AC767" t="s">
        <v>36</v>
      </c>
      <c r="AD767" t="s">
        <v>36</v>
      </c>
      <c r="AE767" t="s">
        <v>36</v>
      </c>
      <c r="AF767" t="s">
        <v>36</v>
      </c>
      <c r="AG767" t="s">
        <v>36</v>
      </c>
    </row>
    <row r="768" spans="1:33" x14ac:dyDescent="0.25">
      <c r="A768" t="s">
        <v>34</v>
      </c>
      <c r="B768">
        <v>4</v>
      </c>
      <c r="C768">
        <v>5</v>
      </c>
      <c r="D768">
        <v>1</v>
      </c>
      <c r="E768" t="s">
        <v>39</v>
      </c>
      <c r="F768">
        <v>4</v>
      </c>
      <c r="G768">
        <v>1991</v>
      </c>
      <c r="H768">
        <v>2</v>
      </c>
      <c r="I768">
        <v>3.59</v>
      </c>
      <c r="J768">
        <v>7.2899999999999997E-5</v>
      </c>
      <c r="K768">
        <v>39.1</v>
      </c>
      <c r="L768">
        <v>6.3900000000000003E-4</v>
      </c>
      <c r="M768">
        <v>0.49</v>
      </c>
      <c r="N768">
        <v>0</v>
      </c>
      <c r="O768" s="1">
        <v>5.3463496855345898E-2</v>
      </c>
      <c r="P768">
        <v>0</v>
      </c>
      <c r="Q768">
        <v>0.06</v>
      </c>
      <c r="R768">
        <v>0</v>
      </c>
      <c r="S768">
        <v>79.58</v>
      </c>
      <c r="T768">
        <v>0.56000000000000005</v>
      </c>
      <c r="U768">
        <v>0</v>
      </c>
      <c r="V768">
        <v>1.0900000000000001</v>
      </c>
      <c r="W768">
        <v>0</v>
      </c>
      <c r="X768">
        <v>0.57999999999999996</v>
      </c>
      <c r="Y768">
        <v>0</v>
      </c>
      <c r="Z768">
        <v>1.07</v>
      </c>
      <c r="AA768">
        <v>0</v>
      </c>
      <c r="AB768" t="s">
        <v>36</v>
      </c>
      <c r="AC768" t="s">
        <v>36</v>
      </c>
      <c r="AD768" t="s">
        <v>36</v>
      </c>
      <c r="AE768" t="s">
        <v>36</v>
      </c>
      <c r="AF768" t="s">
        <v>36</v>
      </c>
      <c r="AG768" t="s">
        <v>36</v>
      </c>
    </row>
    <row r="769" spans="1:33" x14ac:dyDescent="0.25">
      <c r="A769" t="s">
        <v>34</v>
      </c>
      <c r="B769">
        <v>4</v>
      </c>
      <c r="C769">
        <v>5</v>
      </c>
      <c r="D769">
        <v>1</v>
      </c>
      <c r="E769" t="s">
        <v>39</v>
      </c>
      <c r="F769">
        <v>4</v>
      </c>
      <c r="G769">
        <v>1992</v>
      </c>
      <c r="H769">
        <v>3</v>
      </c>
      <c r="I769">
        <v>3.59</v>
      </c>
      <c r="J769">
        <v>7.2899999999999997E-5</v>
      </c>
      <c r="K769">
        <v>39.1</v>
      </c>
      <c r="L769">
        <v>6.3900000000000003E-4</v>
      </c>
      <c r="M769">
        <v>0.49</v>
      </c>
      <c r="N769">
        <v>0</v>
      </c>
      <c r="O769" s="1">
        <v>5.3463496855345898E-2</v>
      </c>
      <c r="P769">
        <v>0</v>
      </c>
      <c r="Q769">
        <v>0.06</v>
      </c>
      <c r="R769">
        <v>0</v>
      </c>
      <c r="S769">
        <v>79.58</v>
      </c>
      <c r="T769">
        <v>0.56000000000000005</v>
      </c>
      <c r="U769">
        <v>0</v>
      </c>
      <c r="V769">
        <v>1.0900000000000001</v>
      </c>
      <c r="W769">
        <v>0</v>
      </c>
      <c r="X769">
        <v>0.57999999999999996</v>
      </c>
      <c r="Y769">
        <v>0</v>
      </c>
      <c r="Z769">
        <v>1.07</v>
      </c>
      <c r="AA769">
        <v>0</v>
      </c>
      <c r="AB769" t="s">
        <v>36</v>
      </c>
      <c r="AC769" t="s">
        <v>36</v>
      </c>
      <c r="AD769" t="s">
        <v>36</v>
      </c>
      <c r="AE769" t="s">
        <v>36</v>
      </c>
      <c r="AF769" t="s">
        <v>36</v>
      </c>
      <c r="AG769" t="s">
        <v>36</v>
      </c>
    </row>
    <row r="770" spans="1:33" x14ac:dyDescent="0.25">
      <c r="A770" t="s">
        <v>34</v>
      </c>
      <c r="B770">
        <v>4</v>
      </c>
      <c r="C770">
        <v>5</v>
      </c>
      <c r="D770">
        <v>1</v>
      </c>
      <c r="E770" t="s">
        <v>39</v>
      </c>
      <c r="F770">
        <v>4</v>
      </c>
      <c r="G770">
        <v>1993</v>
      </c>
      <c r="H770">
        <v>4</v>
      </c>
      <c r="I770">
        <v>3.59</v>
      </c>
      <c r="J770">
        <v>7.2899999999999997E-5</v>
      </c>
      <c r="K770">
        <v>39.1</v>
      </c>
      <c r="L770">
        <v>6.3900000000000003E-4</v>
      </c>
      <c r="M770">
        <v>0.49</v>
      </c>
      <c r="N770">
        <v>0</v>
      </c>
      <c r="O770" s="1">
        <v>5.3463496855345898E-2</v>
      </c>
      <c r="P770">
        <v>0</v>
      </c>
      <c r="Q770">
        <v>0.06</v>
      </c>
      <c r="R770">
        <v>0</v>
      </c>
      <c r="S770">
        <v>79.58</v>
      </c>
      <c r="T770">
        <v>0.56000000000000005</v>
      </c>
      <c r="U770">
        <v>0</v>
      </c>
      <c r="V770">
        <v>1.0900000000000001</v>
      </c>
      <c r="W770">
        <v>0</v>
      </c>
      <c r="X770">
        <v>0.57999999999999996</v>
      </c>
      <c r="Y770">
        <v>0</v>
      </c>
      <c r="Z770">
        <v>1.07</v>
      </c>
      <c r="AA770">
        <v>0</v>
      </c>
      <c r="AB770" t="s">
        <v>36</v>
      </c>
      <c r="AC770" t="s">
        <v>36</v>
      </c>
      <c r="AD770" t="s">
        <v>36</v>
      </c>
      <c r="AE770" t="s">
        <v>36</v>
      </c>
      <c r="AF770" t="s">
        <v>36</v>
      </c>
      <c r="AG770" t="s">
        <v>36</v>
      </c>
    </row>
    <row r="771" spans="1:33" x14ac:dyDescent="0.25">
      <c r="A771" t="s">
        <v>34</v>
      </c>
      <c r="B771">
        <v>4</v>
      </c>
      <c r="C771">
        <v>5</v>
      </c>
      <c r="D771">
        <v>1</v>
      </c>
      <c r="E771" t="s">
        <v>39</v>
      </c>
      <c r="F771">
        <v>4</v>
      </c>
      <c r="G771">
        <v>1994</v>
      </c>
      <c r="H771">
        <v>5</v>
      </c>
      <c r="I771">
        <v>3.59</v>
      </c>
      <c r="J771">
        <v>7.2899999999999997E-5</v>
      </c>
      <c r="K771">
        <v>39.1</v>
      </c>
      <c r="L771">
        <v>6.3900000000000003E-4</v>
      </c>
      <c r="M771">
        <v>0.49</v>
      </c>
      <c r="N771">
        <v>0</v>
      </c>
      <c r="O771" s="1">
        <v>5.3463496855345898E-2</v>
      </c>
      <c r="P771">
        <v>0</v>
      </c>
      <c r="Q771">
        <v>0.06</v>
      </c>
      <c r="R771">
        <v>0</v>
      </c>
      <c r="S771">
        <v>79.58</v>
      </c>
      <c r="T771">
        <v>0.56000000000000005</v>
      </c>
      <c r="U771">
        <v>0</v>
      </c>
      <c r="V771">
        <v>1.0900000000000001</v>
      </c>
      <c r="W771">
        <v>0</v>
      </c>
      <c r="X771">
        <v>0.57999999999999996</v>
      </c>
      <c r="Y771">
        <v>0</v>
      </c>
      <c r="Z771">
        <v>1.07</v>
      </c>
      <c r="AA771">
        <v>0</v>
      </c>
      <c r="AB771" t="s">
        <v>36</v>
      </c>
      <c r="AC771" t="s">
        <v>36</v>
      </c>
      <c r="AD771" t="s">
        <v>36</v>
      </c>
      <c r="AE771" t="s">
        <v>36</v>
      </c>
      <c r="AF771" t="s">
        <v>36</v>
      </c>
      <c r="AG771" t="s">
        <v>36</v>
      </c>
    </row>
    <row r="772" spans="1:33" x14ac:dyDescent="0.25">
      <c r="A772" t="s">
        <v>34</v>
      </c>
      <c r="B772">
        <v>4</v>
      </c>
      <c r="C772">
        <v>5</v>
      </c>
      <c r="D772">
        <v>1</v>
      </c>
      <c r="E772" t="s">
        <v>39</v>
      </c>
      <c r="F772">
        <v>4</v>
      </c>
      <c r="G772">
        <v>1995</v>
      </c>
      <c r="H772">
        <v>6</v>
      </c>
      <c r="I772">
        <v>3.59</v>
      </c>
      <c r="J772">
        <v>7.2899999999999997E-5</v>
      </c>
      <c r="K772">
        <v>39.1</v>
      </c>
      <c r="L772">
        <v>6.3900000000000003E-4</v>
      </c>
      <c r="M772">
        <v>0.49</v>
      </c>
      <c r="N772">
        <v>0</v>
      </c>
      <c r="O772" s="1">
        <v>5.3463496855345898E-2</v>
      </c>
      <c r="P772">
        <v>0</v>
      </c>
      <c r="Q772">
        <v>0.06</v>
      </c>
      <c r="R772">
        <v>0</v>
      </c>
      <c r="S772">
        <v>79.58</v>
      </c>
      <c r="T772">
        <v>0.56000000000000005</v>
      </c>
      <c r="U772">
        <v>0</v>
      </c>
      <c r="V772">
        <v>1.0900000000000001</v>
      </c>
      <c r="W772">
        <v>0</v>
      </c>
      <c r="X772">
        <v>0.57999999999999996</v>
      </c>
      <c r="Y772">
        <v>0</v>
      </c>
      <c r="Z772">
        <v>1.07</v>
      </c>
      <c r="AA772">
        <v>0</v>
      </c>
      <c r="AB772" t="s">
        <v>36</v>
      </c>
      <c r="AC772" t="s">
        <v>36</v>
      </c>
      <c r="AD772" t="s">
        <v>36</v>
      </c>
      <c r="AE772" t="s">
        <v>36</v>
      </c>
      <c r="AF772" t="s">
        <v>36</v>
      </c>
      <c r="AG772" t="s">
        <v>36</v>
      </c>
    </row>
    <row r="773" spans="1:33" x14ac:dyDescent="0.25">
      <c r="A773" t="s">
        <v>34</v>
      </c>
      <c r="B773">
        <v>4</v>
      </c>
      <c r="C773">
        <v>5</v>
      </c>
      <c r="D773">
        <v>1</v>
      </c>
      <c r="E773" t="s">
        <v>39</v>
      </c>
      <c r="F773">
        <v>4</v>
      </c>
      <c r="G773">
        <v>1996</v>
      </c>
      <c r="H773">
        <v>7</v>
      </c>
      <c r="I773">
        <v>3.59</v>
      </c>
      <c r="J773">
        <v>7.2899999999999997E-5</v>
      </c>
      <c r="K773">
        <v>39.1</v>
      </c>
      <c r="L773">
        <v>6.3900000000000003E-4</v>
      </c>
      <c r="M773">
        <v>0.49</v>
      </c>
      <c r="N773">
        <v>0</v>
      </c>
      <c r="O773" s="1">
        <v>7.0812578616352203E-3</v>
      </c>
      <c r="P773">
        <v>0</v>
      </c>
      <c r="Q773">
        <v>0.06</v>
      </c>
      <c r="R773">
        <v>0</v>
      </c>
      <c r="S773">
        <v>79.58</v>
      </c>
      <c r="T773">
        <v>0.56000000000000005</v>
      </c>
      <c r="U773">
        <v>0</v>
      </c>
      <c r="V773">
        <v>1.0900000000000001</v>
      </c>
      <c r="W773">
        <v>0</v>
      </c>
      <c r="X773">
        <v>0.57999999999999996</v>
      </c>
      <c r="Y773">
        <v>0</v>
      </c>
      <c r="Z773">
        <v>1.07</v>
      </c>
      <c r="AA773">
        <v>0</v>
      </c>
      <c r="AB773" t="s">
        <v>36</v>
      </c>
      <c r="AC773" t="s">
        <v>36</v>
      </c>
      <c r="AD773" t="s">
        <v>36</v>
      </c>
      <c r="AE773" t="s">
        <v>36</v>
      </c>
      <c r="AF773" t="s">
        <v>36</v>
      </c>
      <c r="AG773" t="s">
        <v>36</v>
      </c>
    </row>
    <row r="774" spans="1:33" x14ac:dyDescent="0.25">
      <c r="A774" t="s">
        <v>34</v>
      </c>
      <c r="B774">
        <v>4</v>
      </c>
      <c r="C774">
        <v>5</v>
      </c>
      <c r="D774">
        <v>1</v>
      </c>
      <c r="E774" t="s">
        <v>39</v>
      </c>
      <c r="F774">
        <v>4</v>
      </c>
      <c r="G774">
        <v>1997</v>
      </c>
      <c r="H774">
        <v>8</v>
      </c>
      <c r="I774">
        <v>3.59</v>
      </c>
      <c r="J774">
        <v>7.2899999999999997E-5</v>
      </c>
      <c r="K774">
        <v>39.1</v>
      </c>
      <c r="L774">
        <v>6.3900000000000003E-4</v>
      </c>
      <c r="M774">
        <v>0.49</v>
      </c>
      <c r="N774">
        <v>0</v>
      </c>
      <c r="O774" s="1">
        <v>5.3109433962264096E-3</v>
      </c>
      <c r="P774">
        <v>0</v>
      </c>
      <c r="Q774">
        <v>0.06</v>
      </c>
      <c r="R774">
        <v>0</v>
      </c>
      <c r="S774">
        <v>79.58</v>
      </c>
      <c r="T774">
        <v>0.56000000000000005</v>
      </c>
      <c r="U774">
        <v>0</v>
      </c>
      <c r="V774">
        <v>1.0900000000000001</v>
      </c>
      <c r="W774">
        <v>0</v>
      </c>
      <c r="X774">
        <v>0.57999999999999996</v>
      </c>
      <c r="Y774">
        <v>0</v>
      </c>
      <c r="Z774">
        <v>1.07</v>
      </c>
      <c r="AA774">
        <v>0</v>
      </c>
      <c r="AB774" t="s">
        <v>36</v>
      </c>
      <c r="AC774" t="s">
        <v>36</v>
      </c>
      <c r="AD774" t="s">
        <v>36</v>
      </c>
      <c r="AE774" t="s">
        <v>36</v>
      </c>
      <c r="AF774" t="s">
        <v>36</v>
      </c>
      <c r="AG774" t="s">
        <v>36</v>
      </c>
    </row>
    <row r="775" spans="1:33" x14ac:dyDescent="0.25">
      <c r="A775" t="s">
        <v>34</v>
      </c>
      <c r="B775">
        <v>4</v>
      </c>
      <c r="C775">
        <v>5</v>
      </c>
      <c r="D775">
        <v>1</v>
      </c>
      <c r="E775" t="s">
        <v>39</v>
      </c>
      <c r="F775">
        <v>4</v>
      </c>
      <c r="G775">
        <v>1998</v>
      </c>
      <c r="H775">
        <v>9</v>
      </c>
      <c r="I775">
        <v>0.499</v>
      </c>
      <c r="J775">
        <v>8.3499999999999997E-5</v>
      </c>
      <c r="K775">
        <v>19.8</v>
      </c>
      <c r="L775">
        <v>9.4399999999999996E-4</v>
      </c>
      <c r="M775">
        <v>0.27400000000000002</v>
      </c>
      <c r="N775">
        <v>0</v>
      </c>
      <c r="O775" s="1">
        <v>5.3109433962264096E-3</v>
      </c>
      <c r="P775">
        <v>0</v>
      </c>
      <c r="Q775">
        <v>0.06</v>
      </c>
      <c r="R775">
        <v>0</v>
      </c>
      <c r="S775">
        <v>79.58</v>
      </c>
      <c r="T775">
        <v>0.56000000000000005</v>
      </c>
      <c r="U775">
        <v>0</v>
      </c>
      <c r="V775">
        <v>1.0900000000000001</v>
      </c>
      <c r="W775">
        <v>0</v>
      </c>
      <c r="X775">
        <v>0.57999999999999996</v>
      </c>
      <c r="Y775">
        <v>0</v>
      </c>
      <c r="Z775">
        <v>1.07</v>
      </c>
      <c r="AA775">
        <v>0</v>
      </c>
      <c r="AB775" t="s">
        <v>36</v>
      </c>
      <c r="AC775" t="s">
        <v>36</v>
      </c>
      <c r="AD775" t="s">
        <v>36</v>
      </c>
      <c r="AE775" t="s">
        <v>36</v>
      </c>
      <c r="AF775" t="s">
        <v>36</v>
      </c>
      <c r="AG775" t="s">
        <v>36</v>
      </c>
    </row>
    <row r="776" spans="1:33" x14ac:dyDescent="0.25">
      <c r="A776" t="s">
        <v>34</v>
      </c>
      <c r="B776">
        <v>4</v>
      </c>
      <c r="C776">
        <v>5</v>
      </c>
      <c r="D776">
        <v>1</v>
      </c>
      <c r="E776" t="s">
        <v>39</v>
      </c>
      <c r="F776">
        <v>4</v>
      </c>
      <c r="G776">
        <v>1999</v>
      </c>
      <c r="H776">
        <v>10</v>
      </c>
      <c r="I776">
        <v>0.499</v>
      </c>
      <c r="J776">
        <v>8.3499999999999997E-5</v>
      </c>
      <c r="K776">
        <v>19.8</v>
      </c>
      <c r="L776">
        <v>9.4399999999999996E-4</v>
      </c>
      <c r="M776">
        <v>0.27400000000000002</v>
      </c>
      <c r="N776">
        <v>0</v>
      </c>
      <c r="O776" s="1">
        <v>5.3109433962264096E-3</v>
      </c>
      <c r="P776">
        <v>0</v>
      </c>
      <c r="Q776">
        <v>0.06</v>
      </c>
      <c r="R776">
        <v>0</v>
      </c>
      <c r="S776">
        <v>79.58</v>
      </c>
      <c r="T776">
        <v>0.56000000000000005</v>
      </c>
      <c r="U776">
        <v>0</v>
      </c>
      <c r="V776">
        <v>1.0900000000000001</v>
      </c>
      <c r="W776">
        <v>0</v>
      </c>
      <c r="X776">
        <v>0.57999999999999996</v>
      </c>
      <c r="Y776">
        <v>0</v>
      </c>
      <c r="Z776">
        <v>1.07</v>
      </c>
      <c r="AA776">
        <v>0</v>
      </c>
      <c r="AB776" t="s">
        <v>36</v>
      </c>
      <c r="AC776" t="s">
        <v>36</v>
      </c>
      <c r="AD776" t="s">
        <v>36</v>
      </c>
      <c r="AE776" t="s">
        <v>36</v>
      </c>
      <c r="AF776" t="s">
        <v>36</v>
      </c>
      <c r="AG776" t="s">
        <v>36</v>
      </c>
    </row>
    <row r="777" spans="1:33" x14ac:dyDescent="0.25">
      <c r="A777" t="s">
        <v>34</v>
      </c>
      <c r="B777">
        <v>4</v>
      </c>
      <c r="C777">
        <v>5</v>
      </c>
      <c r="D777">
        <v>1</v>
      </c>
      <c r="E777" t="s">
        <v>39</v>
      </c>
      <c r="F777">
        <v>4</v>
      </c>
      <c r="G777">
        <v>2000</v>
      </c>
      <c r="H777">
        <v>11</v>
      </c>
      <c r="I777">
        <v>0.499</v>
      </c>
      <c r="J777">
        <v>8.3499999999999997E-5</v>
      </c>
      <c r="K777">
        <v>19.8</v>
      </c>
      <c r="L777">
        <v>9.4399999999999996E-4</v>
      </c>
      <c r="M777">
        <v>0.27400000000000002</v>
      </c>
      <c r="N777">
        <v>0</v>
      </c>
      <c r="O777" s="1">
        <v>5.3109433962264096E-3</v>
      </c>
      <c r="P777">
        <v>0</v>
      </c>
      <c r="Q777">
        <v>0.06</v>
      </c>
      <c r="R777">
        <v>0</v>
      </c>
      <c r="S777">
        <v>79.58</v>
      </c>
      <c r="T777">
        <v>0.56000000000000005</v>
      </c>
      <c r="U777">
        <v>0</v>
      </c>
      <c r="V777">
        <v>1.0900000000000001</v>
      </c>
      <c r="W777">
        <v>0</v>
      </c>
      <c r="X777">
        <v>0.57999999999999996</v>
      </c>
      <c r="Y777">
        <v>0</v>
      </c>
      <c r="Z777">
        <v>1.07</v>
      </c>
      <c r="AA777">
        <v>0</v>
      </c>
      <c r="AB777" t="s">
        <v>36</v>
      </c>
      <c r="AC777" t="s">
        <v>36</v>
      </c>
      <c r="AD777" t="s">
        <v>36</v>
      </c>
      <c r="AE777" t="s">
        <v>36</v>
      </c>
      <c r="AF777" t="s">
        <v>36</v>
      </c>
      <c r="AG777" t="s">
        <v>36</v>
      </c>
    </row>
    <row r="778" spans="1:33" x14ac:dyDescent="0.25">
      <c r="A778" t="s">
        <v>34</v>
      </c>
      <c r="B778">
        <v>4</v>
      </c>
      <c r="C778">
        <v>5</v>
      </c>
      <c r="D778">
        <v>1</v>
      </c>
      <c r="E778" t="s">
        <v>39</v>
      </c>
      <c r="F778">
        <v>4</v>
      </c>
      <c r="G778">
        <v>2001</v>
      </c>
      <c r="H778">
        <v>12</v>
      </c>
      <c r="I778">
        <v>0.499</v>
      </c>
      <c r="J778">
        <v>8.3499999999999997E-5</v>
      </c>
      <c r="K778">
        <v>19.8</v>
      </c>
      <c r="L778">
        <v>9.4399999999999996E-4</v>
      </c>
      <c r="M778">
        <v>0.27400000000000002</v>
      </c>
      <c r="N778">
        <v>0</v>
      </c>
      <c r="O778" s="1">
        <v>5.3109433962264096E-3</v>
      </c>
      <c r="P778">
        <v>0</v>
      </c>
      <c r="Q778">
        <v>0.06</v>
      </c>
      <c r="R778">
        <v>0</v>
      </c>
      <c r="S778">
        <v>79.58</v>
      </c>
      <c r="T778">
        <v>0.56000000000000005</v>
      </c>
      <c r="U778">
        <v>0</v>
      </c>
      <c r="V778">
        <v>1.0900000000000001</v>
      </c>
      <c r="W778">
        <v>0</v>
      </c>
      <c r="X778">
        <v>0.57999999999999996</v>
      </c>
      <c r="Y778">
        <v>0</v>
      </c>
      <c r="Z778">
        <v>1.07</v>
      </c>
      <c r="AA778">
        <v>0</v>
      </c>
      <c r="AB778" t="s">
        <v>36</v>
      </c>
      <c r="AC778" t="s">
        <v>36</v>
      </c>
      <c r="AD778" t="s">
        <v>36</v>
      </c>
      <c r="AE778" t="s">
        <v>36</v>
      </c>
      <c r="AF778" t="s">
        <v>36</v>
      </c>
      <c r="AG778" t="s">
        <v>36</v>
      </c>
    </row>
    <row r="779" spans="1:33" x14ac:dyDescent="0.25">
      <c r="A779" t="s">
        <v>34</v>
      </c>
      <c r="B779">
        <v>4</v>
      </c>
      <c r="C779">
        <v>5</v>
      </c>
      <c r="D779">
        <v>1</v>
      </c>
      <c r="E779" t="s">
        <v>39</v>
      </c>
      <c r="F779">
        <v>4</v>
      </c>
      <c r="G779">
        <v>2002</v>
      </c>
      <c r="H779">
        <v>13</v>
      </c>
      <c r="I779">
        <v>0.499</v>
      </c>
      <c r="J779">
        <v>8.3499999999999997E-5</v>
      </c>
      <c r="K779">
        <v>19.8</v>
      </c>
      <c r="L779">
        <v>9.4399999999999996E-4</v>
      </c>
      <c r="M779">
        <v>0.27400000000000002</v>
      </c>
      <c r="N779">
        <v>0</v>
      </c>
      <c r="O779" s="1">
        <v>5.3109433962264096E-3</v>
      </c>
      <c r="P779">
        <v>0</v>
      </c>
      <c r="Q779">
        <v>0.06</v>
      </c>
      <c r="R779">
        <v>0</v>
      </c>
      <c r="S779">
        <v>79.58</v>
      </c>
      <c r="T779">
        <v>0.56000000000000005</v>
      </c>
      <c r="U779">
        <v>0</v>
      </c>
      <c r="V779">
        <v>1.0900000000000001</v>
      </c>
      <c r="W779">
        <v>0</v>
      </c>
      <c r="X779">
        <v>0.57999999999999996</v>
      </c>
      <c r="Y779">
        <v>0</v>
      </c>
      <c r="Z779">
        <v>1.07</v>
      </c>
      <c r="AA779">
        <v>0</v>
      </c>
      <c r="AB779" t="s">
        <v>36</v>
      </c>
      <c r="AC779" t="s">
        <v>36</v>
      </c>
      <c r="AD779" t="s">
        <v>36</v>
      </c>
      <c r="AE779" t="s">
        <v>36</v>
      </c>
      <c r="AF779" t="s">
        <v>36</v>
      </c>
      <c r="AG779" t="s">
        <v>36</v>
      </c>
    </row>
    <row r="780" spans="1:33" x14ac:dyDescent="0.25">
      <c r="A780" t="s">
        <v>34</v>
      </c>
      <c r="B780">
        <v>4</v>
      </c>
      <c r="C780">
        <v>5</v>
      </c>
      <c r="D780">
        <v>1</v>
      </c>
      <c r="E780" t="s">
        <v>39</v>
      </c>
      <c r="F780">
        <v>4</v>
      </c>
      <c r="G780">
        <v>2003</v>
      </c>
      <c r="H780">
        <v>14</v>
      </c>
      <c r="I780">
        <v>0.499</v>
      </c>
      <c r="J780">
        <v>8.3499999999999997E-5</v>
      </c>
      <c r="K780">
        <v>19.8</v>
      </c>
      <c r="L780">
        <v>9.4399999999999996E-4</v>
      </c>
      <c r="M780">
        <v>0.27400000000000002</v>
      </c>
      <c r="N780">
        <v>0</v>
      </c>
      <c r="O780" s="1">
        <v>5.3109433962264096E-3</v>
      </c>
      <c r="P780">
        <v>0</v>
      </c>
      <c r="Q780">
        <v>0.06</v>
      </c>
      <c r="R780">
        <v>0</v>
      </c>
      <c r="S780">
        <v>79.58</v>
      </c>
      <c r="T780">
        <v>0.56000000000000005</v>
      </c>
      <c r="U780">
        <v>0</v>
      </c>
      <c r="V780">
        <v>1.0900000000000001</v>
      </c>
      <c r="W780">
        <v>0</v>
      </c>
      <c r="X780">
        <v>0.57999999999999996</v>
      </c>
      <c r="Y780">
        <v>0</v>
      </c>
      <c r="Z780">
        <v>1.07</v>
      </c>
      <c r="AA780">
        <v>0</v>
      </c>
      <c r="AB780" t="s">
        <v>36</v>
      </c>
      <c r="AC780" t="s">
        <v>36</v>
      </c>
      <c r="AD780" t="s">
        <v>36</v>
      </c>
      <c r="AE780" t="s">
        <v>36</v>
      </c>
      <c r="AF780" t="s">
        <v>36</v>
      </c>
      <c r="AG780" t="s">
        <v>36</v>
      </c>
    </row>
    <row r="781" spans="1:33" x14ac:dyDescent="0.25">
      <c r="A781" t="s">
        <v>34</v>
      </c>
      <c r="B781">
        <v>4</v>
      </c>
      <c r="C781">
        <v>5</v>
      </c>
      <c r="D781">
        <v>1</v>
      </c>
      <c r="E781" t="s">
        <v>39</v>
      </c>
      <c r="F781">
        <v>4</v>
      </c>
      <c r="G781">
        <v>2004</v>
      </c>
      <c r="H781">
        <v>15</v>
      </c>
      <c r="I781">
        <v>0.499</v>
      </c>
      <c r="J781">
        <v>8.3499999999999997E-5</v>
      </c>
      <c r="K781">
        <v>19.8</v>
      </c>
      <c r="L781">
        <v>9.4399999999999996E-4</v>
      </c>
      <c r="M781">
        <v>0.27400000000000002</v>
      </c>
      <c r="N781">
        <v>0</v>
      </c>
      <c r="O781" s="1">
        <v>5.3109433962264096E-3</v>
      </c>
      <c r="P781">
        <v>0</v>
      </c>
      <c r="Q781">
        <v>0.06</v>
      </c>
      <c r="R781">
        <v>0</v>
      </c>
      <c r="S781">
        <v>79.58</v>
      </c>
      <c r="T781">
        <v>0.56000000000000005</v>
      </c>
      <c r="U781">
        <v>0</v>
      </c>
      <c r="V781">
        <v>1.0900000000000001</v>
      </c>
      <c r="W781">
        <v>0</v>
      </c>
      <c r="X781">
        <v>0.57999999999999996</v>
      </c>
      <c r="Y781">
        <v>0</v>
      </c>
      <c r="Z781">
        <v>1.07</v>
      </c>
      <c r="AA781">
        <v>0</v>
      </c>
      <c r="AB781" t="s">
        <v>36</v>
      </c>
      <c r="AC781" t="s">
        <v>36</v>
      </c>
      <c r="AD781" t="s">
        <v>36</v>
      </c>
      <c r="AE781" t="s">
        <v>36</v>
      </c>
      <c r="AF781" t="s">
        <v>36</v>
      </c>
      <c r="AG781" t="s">
        <v>36</v>
      </c>
    </row>
    <row r="782" spans="1:33" x14ac:dyDescent="0.25">
      <c r="A782" t="s">
        <v>34</v>
      </c>
      <c r="B782">
        <v>4</v>
      </c>
      <c r="C782">
        <v>5</v>
      </c>
      <c r="D782">
        <v>1</v>
      </c>
      <c r="E782" t="s">
        <v>39</v>
      </c>
      <c r="F782">
        <v>4</v>
      </c>
      <c r="G782">
        <v>2005</v>
      </c>
      <c r="H782">
        <v>16</v>
      </c>
      <c r="I782">
        <v>0.499</v>
      </c>
      <c r="J782">
        <v>8.3499999999999997E-5</v>
      </c>
      <c r="K782">
        <v>19.8</v>
      </c>
      <c r="L782">
        <v>9.4399999999999996E-4</v>
      </c>
      <c r="M782">
        <v>0.27400000000000002</v>
      </c>
      <c r="N782">
        <v>0</v>
      </c>
      <c r="O782" s="1">
        <v>5.3109433962264096E-3</v>
      </c>
      <c r="P782">
        <v>0</v>
      </c>
      <c r="Q782">
        <v>0.06</v>
      </c>
      <c r="R782">
        <v>0</v>
      </c>
      <c r="S782">
        <v>79.58</v>
      </c>
      <c r="T782">
        <v>0.56000000000000005</v>
      </c>
      <c r="U782">
        <v>0</v>
      </c>
      <c r="V782">
        <v>1.0900000000000001</v>
      </c>
      <c r="W782">
        <v>0</v>
      </c>
      <c r="X782">
        <v>0.57999999999999996</v>
      </c>
      <c r="Y782">
        <v>0</v>
      </c>
      <c r="Z782">
        <v>1.07</v>
      </c>
      <c r="AA782">
        <v>0</v>
      </c>
      <c r="AB782" t="s">
        <v>36</v>
      </c>
      <c r="AC782" t="s">
        <v>36</v>
      </c>
      <c r="AD782" t="s">
        <v>36</v>
      </c>
      <c r="AE782" t="s">
        <v>36</v>
      </c>
      <c r="AF782" t="s">
        <v>36</v>
      </c>
      <c r="AG782" t="s">
        <v>36</v>
      </c>
    </row>
    <row r="783" spans="1:33" x14ac:dyDescent="0.25">
      <c r="A783" t="s">
        <v>34</v>
      </c>
      <c r="B783">
        <v>4</v>
      </c>
      <c r="C783">
        <v>5</v>
      </c>
      <c r="D783">
        <v>1</v>
      </c>
      <c r="E783" t="s">
        <v>39</v>
      </c>
      <c r="F783">
        <v>4</v>
      </c>
      <c r="G783">
        <v>2006</v>
      </c>
      <c r="H783">
        <v>17</v>
      </c>
      <c r="I783">
        <v>0.499</v>
      </c>
      <c r="J783">
        <v>8.3499999999999997E-5</v>
      </c>
      <c r="K783">
        <v>19.8</v>
      </c>
      <c r="L783">
        <v>9.4399999999999996E-4</v>
      </c>
      <c r="M783">
        <v>0.27400000000000002</v>
      </c>
      <c r="N783">
        <v>0</v>
      </c>
      <c r="O783" s="1">
        <v>5.3109433962264096E-3</v>
      </c>
      <c r="P783">
        <v>0</v>
      </c>
      <c r="Q783">
        <v>0.06</v>
      </c>
      <c r="R783">
        <v>0</v>
      </c>
      <c r="S783">
        <v>79.58</v>
      </c>
      <c r="T783">
        <v>0.56000000000000005</v>
      </c>
      <c r="U783">
        <v>0</v>
      </c>
      <c r="V783">
        <v>1.0900000000000001</v>
      </c>
      <c r="W783">
        <v>0</v>
      </c>
      <c r="X783">
        <v>0.57999999999999996</v>
      </c>
      <c r="Y783">
        <v>0</v>
      </c>
      <c r="Z783">
        <v>1.07</v>
      </c>
      <c r="AA783">
        <v>0</v>
      </c>
      <c r="AB783" t="s">
        <v>36</v>
      </c>
      <c r="AC783" t="s">
        <v>36</v>
      </c>
      <c r="AD783" t="s">
        <v>36</v>
      </c>
      <c r="AE783" t="s">
        <v>36</v>
      </c>
      <c r="AF783" t="s">
        <v>36</v>
      </c>
      <c r="AG783" t="s">
        <v>36</v>
      </c>
    </row>
    <row r="784" spans="1:33" x14ac:dyDescent="0.25">
      <c r="A784" t="s">
        <v>34</v>
      </c>
      <c r="B784">
        <v>4</v>
      </c>
      <c r="C784">
        <v>5</v>
      </c>
      <c r="D784">
        <v>1</v>
      </c>
      <c r="E784" t="s">
        <v>39</v>
      </c>
      <c r="F784">
        <v>4</v>
      </c>
      <c r="G784">
        <v>2007</v>
      </c>
      <c r="H784">
        <v>18</v>
      </c>
      <c r="I784">
        <v>0.499</v>
      </c>
      <c r="J784">
        <v>8.3499999999999997E-5</v>
      </c>
      <c r="K784">
        <v>19.8</v>
      </c>
      <c r="L784">
        <v>9.4399999999999996E-4</v>
      </c>
      <c r="M784">
        <v>0.27400000000000002</v>
      </c>
      <c r="N784">
        <v>0</v>
      </c>
      <c r="O784" s="1">
        <v>5.3109433962264096E-3</v>
      </c>
      <c r="P784">
        <v>0</v>
      </c>
      <c r="Q784">
        <v>0.06</v>
      </c>
      <c r="R784">
        <v>0</v>
      </c>
      <c r="S784">
        <v>79.58</v>
      </c>
      <c r="T784">
        <v>0.56000000000000005</v>
      </c>
      <c r="U784">
        <v>0</v>
      </c>
      <c r="V784">
        <v>1.0900000000000001</v>
      </c>
      <c r="W784">
        <v>0</v>
      </c>
      <c r="X784">
        <v>0.57999999999999996</v>
      </c>
      <c r="Y784">
        <v>0</v>
      </c>
      <c r="Z784">
        <v>1.07</v>
      </c>
      <c r="AA784">
        <v>0</v>
      </c>
      <c r="AB784" t="s">
        <v>36</v>
      </c>
      <c r="AC784" t="s">
        <v>36</v>
      </c>
      <c r="AD784" t="s">
        <v>36</v>
      </c>
      <c r="AE784" t="s">
        <v>36</v>
      </c>
      <c r="AF784" t="s">
        <v>36</v>
      </c>
      <c r="AG784" t="s">
        <v>36</v>
      </c>
    </row>
    <row r="785" spans="1:33" x14ac:dyDescent="0.25">
      <c r="A785" t="s">
        <v>34</v>
      </c>
      <c r="B785">
        <v>4</v>
      </c>
      <c r="C785">
        <v>5</v>
      </c>
      <c r="D785">
        <v>1</v>
      </c>
      <c r="E785" t="s">
        <v>39</v>
      </c>
      <c r="F785">
        <v>4</v>
      </c>
      <c r="G785">
        <v>2008</v>
      </c>
      <c r="H785">
        <v>19</v>
      </c>
      <c r="I785">
        <v>0.499</v>
      </c>
      <c r="J785">
        <v>8.3499999999999997E-5</v>
      </c>
      <c r="K785">
        <v>19.8</v>
      </c>
      <c r="L785">
        <v>9.4399999999999996E-4</v>
      </c>
      <c r="M785">
        <v>0.27400000000000002</v>
      </c>
      <c r="N785">
        <v>0</v>
      </c>
      <c r="O785" s="1">
        <v>5.3109433962264096E-3</v>
      </c>
      <c r="P785">
        <v>0</v>
      </c>
      <c r="Q785">
        <v>0.06</v>
      </c>
      <c r="R785">
        <v>0</v>
      </c>
      <c r="S785">
        <v>79.58</v>
      </c>
      <c r="T785">
        <v>0.42</v>
      </c>
      <c r="U785">
        <v>0</v>
      </c>
      <c r="V785">
        <v>1.0900000000000001</v>
      </c>
      <c r="W785">
        <v>0</v>
      </c>
      <c r="X785">
        <v>0.57999999999999996</v>
      </c>
      <c r="Y785">
        <v>0</v>
      </c>
      <c r="Z785">
        <v>0.81</v>
      </c>
      <c r="AA785">
        <v>0</v>
      </c>
      <c r="AB785" t="s">
        <v>36</v>
      </c>
      <c r="AC785" t="s">
        <v>36</v>
      </c>
      <c r="AD785" t="s">
        <v>36</v>
      </c>
      <c r="AE785" t="s">
        <v>36</v>
      </c>
      <c r="AF785" t="s">
        <v>36</v>
      </c>
      <c r="AG785" t="s">
        <v>36</v>
      </c>
    </row>
    <row r="786" spans="1:33" x14ac:dyDescent="0.25">
      <c r="A786" t="s">
        <v>34</v>
      </c>
      <c r="B786">
        <v>4</v>
      </c>
      <c r="C786">
        <v>5</v>
      </c>
      <c r="D786">
        <v>1</v>
      </c>
      <c r="E786" t="s">
        <v>39</v>
      </c>
      <c r="F786">
        <v>4</v>
      </c>
      <c r="G786">
        <v>2009</v>
      </c>
      <c r="H786">
        <v>20</v>
      </c>
      <c r="I786">
        <v>0.499</v>
      </c>
      <c r="J786">
        <v>8.3499999999999997E-5</v>
      </c>
      <c r="K786">
        <v>19.8</v>
      </c>
      <c r="L786">
        <v>9.4399999999999996E-4</v>
      </c>
      <c r="M786">
        <v>0.27400000000000002</v>
      </c>
      <c r="N786">
        <v>0</v>
      </c>
      <c r="O786" s="1">
        <v>5.3109433962264096E-3</v>
      </c>
      <c r="P786">
        <v>0</v>
      </c>
      <c r="Q786">
        <v>0.06</v>
      </c>
      <c r="R786">
        <v>0</v>
      </c>
      <c r="S786">
        <v>79.58</v>
      </c>
      <c r="T786">
        <v>0.42</v>
      </c>
      <c r="U786">
        <v>0</v>
      </c>
      <c r="V786">
        <v>1.0900000000000001</v>
      </c>
      <c r="W786">
        <v>0</v>
      </c>
      <c r="X786">
        <v>0.57999999999999996</v>
      </c>
      <c r="Y786">
        <v>0</v>
      </c>
      <c r="Z786">
        <v>0.81</v>
      </c>
      <c r="AA786">
        <v>0</v>
      </c>
      <c r="AB786" t="s">
        <v>36</v>
      </c>
      <c r="AC786" t="s">
        <v>36</v>
      </c>
      <c r="AD786" t="s">
        <v>36</v>
      </c>
      <c r="AE786" t="s">
        <v>36</v>
      </c>
      <c r="AF786" t="s">
        <v>36</v>
      </c>
      <c r="AG786" t="s">
        <v>36</v>
      </c>
    </row>
    <row r="787" spans="1:33" x14ac:dyDescent="0.25">
      <c r="A787" t="s">
        <v>34</v>
      </c>
      <c r="B787">
        <v>4</v>
      </c>
      <c r="C787">
        <v>5</v>
      </c>
      <c r="D787">
        <v>1</v>
      </c>
      <c r="E787" t="s">
        <v>39</v>
      </c>
      <c r="F787">
        <v>4</v>
      </c>
      <c r="G787">
        <v>2010</v>
      </c>
      <c r="H787">
        <v>21</v>
      </c>
      <c r="I787">
        <v>0.499</v>
      </c>
      <c r="J787">
        <v>8.3499999999999997E-5</v>
      </c>
      <c r="K787">
        <v>19.8</v>
      </c>
      <c r="L787">
        <v>9.4399999999999996E-4</v>
      </c>
      <c r="M787">
        <v>0.27400000000000002</v>
      </c>
      <c r="N787">
        <v>0</v>
      </c>
      <c r="O787" s="1">
        <v>5.3109433962264096E-3</v>
      </c>
      <c r="P787">
        <v>0</v>
      </c>
      <c r="Q787">
        <v>0.06</v>
      </c>
      <c r="R787">
        <v>0</v>
      </c>
      <c r="S787">
        <v>79.58</v>
      </c>
      <c r="T787">
        <v>0.42</v>
      </c>
      <c r="U787">
        <v>0</v>
      </c>
      <c r="V787">
        <v>1.0900000000000001</v>
      </c>
      <c r="W787">
        <v>0</v>
      </c>
      <c r="X787">
        <v>0.57999999999999996</v>
      </c>
      <c r="Y787">
        <v>0</v>
      </c>
      <c r="Z787">
        <v>0.81</v>
      </c>
      <c r="AA787">
        <v>0</v>
      </c>
      <c r="AB787" t="s">
        <v>36</v>
      </c>
      <c r="AC787" t="s">
        <v>36</v>
      </c>
      <c r="AD787" t="s">
        <v>36</v>
      </c>
      <c r="AE787" t="s">
        <v>36</v>
      </c>
      <c r="AF787" t="s">
        <v>36</v>
      </c>
      <c r="AG787" t="s">
        <v>36</v>
      </c>
    </row>
    <row r="788" spans="1:33" x14ac:dyDescent="0.25">
      <c r="A788" t="s">
        <v>34</v>
      </c>
      <c r="B788">
        <v>4</v>
      </c>
      <c r="C788">
        <v>5</v>
      </c>
      <c r="D788">
        <v>1</v>
      </c>
      <c r="E788" t="s">
        <v>39</v>
      </c>
      <c r="F788">
        <v>4</v>
      </c>
      <c r="G788">
        <v>2011</v>
      </c>
      <c r="H788">
        <v>22</v>
      </c>
      <c r="I788">
        <v>0.499</v>
      </c>
      <c r="J788">
        <v>8.3499999999999997E-5</v>
      </c>
      <c r="K788">
        <v>19.8</v>
      </c>
      <c r="L788">
        <v>9.4399999999999996E-4</v>
      </c>
      <c r="M788">
        <v>0.27400000000000002</v>
      </c>
      <c r="N788">
        <v>0</v>
      </c>
      <c r="O788" s="1">
        <v>5.3109433962264096E-3</v>
      </c>
      <c r="P788">
        <v>0</v>
      </c>
      <c r="Q788">
        <v>0.06</v>
      </c>
      <c r="R788">
        <v>0</v>
      </c>
      <c r="S788">
        <v>79.58</v>
      </c>
      <c r="T788">
        <v>0.42</v>
      </c>
      <c r="U788">
        <v>0</v>
      </c>
      <c r="V788">
        <v>1.0900000000000001</v>
      </c>
      <c r="W788">
        <v>0</v>
      </c>
      <c r="X788">
        <v>0.57999999999999996</v>
      </c>
      <c r="Y788">
        <v>0</v>
      </c>
      <c r="Z788">
        <v>0.81</v>
      </c>
      <c r="AA788">
        <v>0</v>
      </c>
      <c r="AB788" t="s">
        <v>36</v>
      </c>
      <c r="AC788" t="s">
        <v>36</v>
      </c>
      <c r="AD788" t="s">
        <v>36</v>
      </c>
      <c r="AE788" t="s">
        <v>36</v>
      </c>
      <c r="AF788" t="s">
        <v>36</v>
      </c>
      <c r="AG788" t="s">
        <v>36</v>
      </c>
    </row>
    <row r="789" spans="1:33" x14ac:dyDescent="0.25">
      <c r="A789" t="s">
        <v>34</v>
      </c>
      <c r="B789">
        <v>4</v>
      </c>
      <c r="C789">
        <v>5</v>
      </c>
      <c r="D789">
        <v>1</v>
      </c>
      <c r="E789" t="s">
        <v>39</v>
      </c>
      <c r="F789">
        <v>4</v>
      </c>
      <c r="G789">
        <v>2012</v>
      </c>
      <c r="H789">
        <v>23</v>
      </c>
      <c r="I789">
        <v>0.499</v>
      </c>
      <c r="J789">
        <v>8.3499999999999997E-5</v>
      </c>
      <c r="K789">
        <v>19.8</v>
      </c>
      <c r="L789">
        <v>9.4399999999999996E-4</v>
      </c>
      <c r="M789">
        <v>0.27400000000000002</v>
      </c>
      <c r="N789">
        <v>0</v>
      </c>
      <c r="O789" s="1">
        <v>5.3109433962264096E-3</v>
      </c>
      <c r="P789">
        <v>0</v>
      </c>
      <c r="Q789">
        <v>0.06</v>
      </c>
      <c r="R789">
        <v>0</v>
      </c>
      <c r="S789">
        <v>79.58</v>
      </c>
      <c r="T789">
        <v>0.42</v>
      </c>
      <c r="U789">
        <v>0</v>
      </c>
      <c r="V789">
        <v>1.0900000000000001</v>
      </c>
      <c r="W789">
        <v>0</v>
      </c>
      <c r="X789">
        <v>0.57999999999999996</v>
      </c>
      <c r="Y789">
        <v>0</v>
      </c>
      <c r="Z789">
        <v>0.81</v>
      </c>
      <c r="AA789">
        <v>0</v>
      </c>
      <c r="AB789" t="s">
        <v>36</v>
      </c>
      <c r="AC789" t="s">
        <v>36</v>
      </c>
      <c r="AD789" t="s">
        <v>36</v>
      </c>
      <c r="AE789" t="s">
        <v>36</v>
      </c>
      <c r="AF789" t="s">
        <v>36</v>
      </c>
      <c r="AG789" t="s">
        <v>36</v>
      </c>
    </row>
    <row r="790" spans="1:33" x14ac:dyDescent="0.25">
      <c r="A790" t="s">
        <v>34</v>
      </c>
      <c r="B790">
        <v>4</v>
      </c>
      <c r="C790">
        <v>5</v>
      </c>
      <c r="D790">
        <v>1</v>
      </c>
      <c r="E790" t="s">
        <v>39</v>
      </c>
      <c r="F790">
        <v>4</v>
      </c>
      <c r="G790">
        <v>2013</v>
      </c>
      <c r="H790">
        <v>24</v>
      </c>
      <c r="I790">
        <v>0.499</v>
      </c>
      <c r="J790">
        <v>8.3499999999999997E-5</v>
      </c>
      <c r="K790">
        <v>19.8</v>
      </c>
      <c r="L790">
        <v>9.4399999999999996E-4</v>
      </c>
      <c r="M790">
        <v>0.27400000000000002</v>
      </c>
      <c r="N790">
        <v>0</v>
      </c>
      <c r="O790" s="1">
        <v>5.3109433962264096E-3</v>
      </c>
      <c r="P790">
        <v>0</v>
      </c>
      <c r="Q790">
        <v>0.06</v>
      </c>
      <c r="R790">
        <v>0</v>
      </c>
      <c r="S790">
        <v>79.58</v>
      </c>
      <c r="T790">
        <v>0.42</v>
      </c>
      <c r="U790">
        <v>0</v>
      </c>
      <c r="V790">
        <v>1.0900000000000001</v>
      </c>
      <c r="W790">
        <v>0</v>
      </c>
      <c r="X790">
        <v>0.57999999999999996</v>
      </c>
      <c r="Y790">
        <v>0</v>
      </c>
      <c r="Z790">
        <v>0.81</v>
      </c>
      <c r="AA790">
        <v>0</v>
      </c>
      <c r="AB790" t="s">
        <v>36</v>
      </c>
      <c r="AC790" t="s">
        <v>36</v>
      </c>
      <c r="AD790" t="s">
        <v>36</v>
      </c>
      <c r="AE790" t="s">
        <v>36</v>
      </c>
      <c r="AF790" t="s">
        <v>36</v>
      </c>
      <c r="AG790" t="s">
        <v>36</v>
      </c>
    </row>
    <row r="791" spans="1:33" x14ac:dyDescent="0.25">
      <c r="A791" t="s">
        <v>34</v>
      </c>
      <c r="B791">
        <v>4</v>
      </c>
      <c r="C791">
        <v>5</v>
      </c>
      <c r="D791">
        <v>1</v>
      </c>
      <c r="E791" t="s">
        <v>39</v>
      </c>
      <c r="F791">
        <v>4</v>
      </c>
      <c r="G791">
        <v>2014</v>
      </c>
      <c r="H791">
        <v>25</v>
      </c>
      <c r="I791">
        <v>0.499</v>
      </c>
      <c r="J791">
        <v>8.3499999999999997E-5</v>
      </c>
      <c r="K791">
        <v>19.8</v>
      </c>
      <c r="L791">
        <v>9.4399999999999996E-4</v>
      </c>
      <c r="M791">
        <v>0.27400000000000002</v>
      </c>
      <c r="N791">
        <v>0</v>
      </c>
      <c r="O791" s="1">
        <v>5.3109433962264096E-3</v>
      </c>
      <c r="P791">
        <v>0</v>
      </c>
      <c r="Q791">
        <v>0.06</v>
      </c>
      <c r="R791">
        <v>0</v>
      </c>
      <c r="S791">
        <v>79.58</v>
      </c>
      <c r="T791">
        <v>0.42</v>
      </c>
      <c r="U791">
        <v>0</v>
      </c>
      <c r="V791">
        <v>1.0900000000000001</v>
      </c>
      <c r="W791">
        <v>0</v>
      </c>
      <c r="X791">
        <v>0.57999999999999996</v>
      </c>
      <c r="Y791">
        <v>0</v>
      </c>
      <c r="Z791">
        <v>0.81</v>
      </c>
      <c r="AA791">
        <v>0</v>
      </c>
      <c r="AB791" t="s">
        <v>36</v>
      </c>
      <c r="AC791" t="s">
        <v>36</v>
      </c>
      <c r="AD791" t="s">
        <v>36</v>
      </c>
      <c r="AE791" t="s">
        <v>36</v>
      </c>
      <c r="AF791" t="s">
        <v>36</v>
      </c>
      <c r="AG791" t="s">
        <v>36</v>
      </c>
    </row>
    <row r="792" spans="1:33" x14ac:dyDescent="0.25">
      <c r="A792" t="s">
        <v>34</v>
      </c>
      <c r="B792">
        <v>4</v>
      </c>
      <c r="C792">
        <v>5</v>
      </c>
      <c r="D792">
        <v>1</v>
      </c>
      <c r="E792" t="s">
        <v>39</v>
      </c>
      <c r="F792">
        <v>4</v>
      </c>
      <c r="G792">
        <v>2015</v>
      </c>
      <c r="H792">
        <v>26</v>
      </c>
      <c r="I792">
        <v>0.499</v>
      </c>
      <c r="J792">
        <v>8.3499999999999997E-5</v>
      </c>
      <c r="K792">
        <v>19.8</v>
      </c>
      <c r="L792">
        <v>9.4399999999999996E-4</v>
      </c>
      <c r="M792">
        <v>0.27400000000000002</v>
      </c>
      <c r="N792">
        <v>0</v>
      </c>
      <c r="O792" s="1">
        <v>5.3109433962264096E-3</v>
      </c>
      <c r="P792">
        <v>0</v>
      </c>
      <c r="Q792">
        <v>0.06</v>
      </c>
      <c r="R792">
        <v>0</v>
      </c>
      <c r="S792">
        <v>79.58</v>
      </c>
      <c r="T792">
        <v>0.42</v>
      </c>
      <c r="U792">
        <v>0</v>
      </c>
      <c r="V792">
        <v>1.0900000000000001</v>
      </c>
      <c r="W792">
        <v>0</v>
      </c>
      <c r="X792">
        <v>0.57999999999999996</v>
      </c>
      <c r="Y792">
        <v>0</v>
      </c>
      <c r="Z792">
        <v>0.81</v>
      </c>
      <c r="AA792">
        <v>0</v>
      </c>
      <c r="AB792" t="s">
        <v>36</v>
      </c>
      <c r="AC792" t="s">
        <v>36</v>
      </c>
      <c r="AD792" t="s">
        <v>36</v>
      </c>
      <c r="AE792" t="s">
        <v>36</v>
      </c>
      <c r="AF792" t="s">
        <v>36</v>
      </c>
      <c r="AG792" t="s">
        <v>36</v>
      </c>
    </row>
    <row r="793" spans="1:33" x14ac:dyDescent="0.25">
      <c r="A793" t="s">
        <v>34</v>
      </c>
      <c r="B793">
        <v>4</v>
      </c>
      <c r="C793">
        <v>5</v>
      </c>
      <c r="D793">
        <v>1</v>
      </c>
      <c r="E793" t="s">
        <v>39</v>
      </c>
      <c r="F793">
        <v>4</v>
      </c>
      <c r="G793">
        <v>2016</v>
      </c>
      <c r="H793">
        <v>27</v>
      </c>
      <c r="I793">
        <v>0.499</v>
      </c>
      <c r="J793">
        <v>8.3499999999999997E-5</v>
      </c>
      <c r="K793">
        <v>19.8</v>
      </c>
      <c r="L793">
        <v>9.4399999999999996E-4</v>
      </c>
      <c r="M793">
        <v>0.27400000000000002</v>
      </c>
      <c r="N793">
        <v>0</v>
      </c>
      <c r="O793" s="1">
        <v>5.3109433962264096E-3</v>
      </c>
      <c r="P793">
        <v>0</v>
      </c>
      <c r="Q793">
        <v>0.06</v>
      </c>
      <c r="R793">
        <v>0</v>
      </c>
      <c r="S793">
        <v>79.58</v>
      </c>
      <c r="T793">
        <v>0.42</v>
      </c>
      <c r="U793">
        <v>0</v>
      </c>
      <c r="V793">
        <v>1.0900000000000001</v>
      </c>
      <c r="W793">
        <v>0</v>
      </c>
      <c r="X793">
        <v>0.57999999999999996</v>
      </c>
      <c r="Y793">
        <v>0</v>
      </c>
      <c r="Z793">
        <v>0.81</v>
      </c>
      <c r="AA793">
        <v>0</v>
      </c>
      <c r="AB793" t="s">
        <v>36</v>
      </c>
      <c r="AC793" t="s">
        <v>36</v>
      </c>
      <c r="AD793" t="s">
        <v>36</v>
      </c>
      <c r="AE793" t="s">
        <v>36</v>
      </c>
      <c r="AF793" t="s">
        <v>36</v>
      </c>
      <c r="AG793" t="s">
        <v>36</v>
      </c>
    </row>
    <row r="794" spans="1:33" x14ac:dyDescent="0.25">
      <c r="A794" t="s">
        <v>34</v>
      </c>
      <c r="B794">
        <v>4</v>
      </c>
      <c r="C794">
        <v>5</v>
      </c>
      <c r="D794">
        <v>1</v>
      </c>
      <c r="E794" t="s">
        <v>39</v>
      </c>
      <c r="F794">
        <v>4</v>
      </c>
      <c r="G794">
        <v>2017</v>
      </c>
      <c r="H794">
        <v>28</v>
      </c>
      <c r="I794">
        <v>0.499</v>
      </c>
      <c r="J794">
        <v>8.3499999999999997E-5</v>
      </c>
      <c r="K794">
        <v>19.8</v>
      </c>
      <c r="L794">
        <v>9.4399999999999996E-4</v>
      </c>
      <c r="M794">
        <v>0.27400000000000002</v>
      </c>
      <c r="N794">
        <v>0</v>
      </c>
      <c r="O794" s="1">
        <v>5.3109433962264096E-3</v>
      </c>
      <c r="P794">
        <v>0</v>
      </c>
      <c r="Q794">
        <v>0.06</v>
      </c>
      <c r="R794">
        <v>0</v>
      </c>
      <c r="S794">
        <v>79.58</v>
      </c>
      <c r="T794">
        <v>0.42</v>
      </c>
      <c r="U794">
        <v>0</v>
      </c>
      <c r="V794">
        <v>1.0900000000000001</v>
      </c>
      <c r="W794">
        <v>0</v>
      </c>
      <c r="X794">
        <v>0.57999999999999996</v>
      </c>
      <c r="Y794">
        <v>0</v>
      </c>
      <c r="Z794">
        <v>0.81</v>
      </c>
      <c r="AA794">
        <v>0</v>
      </c>
      <c r="AB794" t="s">
        <v>36</v>
      </c>
      <c r="AC794" t="s">
        <v>36</v>
      </c>
      <c r="AD794" t="s">
        <v>36</v>
      </c>
      <c r="AE794" t="s">
        <v>36</v>
      </c>
      <c r="AF794" t="s">
        <v>36</v>
      </c>
      <c r="AG794" t="s">
        <v>36</v>
      </c>
    </row>
    <row r="795" spans="1:33" x14ac:dyDescent="0.25">
      <c r="A795" t="s">
        <v>34</v>
      </c>
      <c r="B795">
        <v>4</v>
      </c>
      <c r="C795">
        <v>5</v>
      </c>
      <c r="D795">
        <v>1</v>
      </c>
      <c r="E795" t="s">
        <v>39</v>
      </c>
      <c r="F795">
        <v>4</v>
      </c>
      <c r="G795">
        <v>2018</v>
      </c>
      <c r="H795">
        <v>29</v>
      </c>
      <c r="I795">
        <v>0.499</v>
      </c>
      <c r="J795">
        <v>8.3499999999999997E-5</v>
      </c>
      <c r="K795">
        <v>19.8</v>
      </c>
      <c r="L795">
        <v>9.4399999999999996E-4</v>
      </c>
      <c r="M795">
        <v>0.27400000000000002</v>
      </c>
      <c r="N795">
        <v>0</v>
      </c>
      <c r="O795" s="1">
        <v>5.3109433962264096E-3</v>
      </c>
      <c r="P795">
        <v>0</v>
      </c>
      <c r="Q795">
        <v>0.06</v>
      </c>
      <c r="R795">
        <v>0</v>
      </c>
      <c r="S795">
        <v>79.58</v>
      </c>
      <c r="T795">
        <v>0.42</v>
      </c>
      <c r="U795">
        <v>0</v>
      </c>
      <c r="V795">
        <v>1.0900000000000001</v>
      </c>
      <c r="W795">
        <v>0</v>
      </c>
      <c r="X795">
        <v>0.57999999999999996</v>
      </c>
      <c r="Y795">
        <v>0</v>
      </c>
      <c r="Z795">
        <v>0.81</v>
      </c>
      <c r="AA795">
        <v>0</v>
      </c>
      <c r="AB795" t="s">
        <v>36</v>
      </c>
      <c r="AC795" t="s">
        <v>36</v>
      </c>
      <c r="AD795" t="s">
        <v>36</v>
      </c>
      <c r="AE795" t="s">
        <v>36</v>
      </c>
      <c r="AF795" t="s">
        <v>36</v>
      </c>
      <c r="AG795" t="s">
        <v>36</v>
      </c>
    </row>
    <row r="796" spans="1:33" x14ac:dyDescent="0.25">
      <c r="A796" t="s">
        <v>34</v>
      </c>
      <c r="B796">
        <v>4</v>
      </c>
      <c r="C796">
        <v>5</v>
      </c>
      <c r="D796">
        <v>1</v>
      </c>
      <c r="E796" t="s">
        <v>39</v>
      </c>
      <c r="F796">
        <v>4</v>
      </c>
      <c r="G796">
        <v>2019</v>
      </c>
      <c r="H796">
        <v>30</v>
      </c>
      <c r="I796">
        <v>0.499</v>
      </c>
      <c r="J796">
        <v>8.3499999999999997E-5</v>
      </c>
      <c r="K796">
        <v>19.8</v>
      </c>
      <c r="L796">
        <v>9.4399999999999996E-4</v>
      </c>
      <c r="M796">
        <v>0.27400000000000002</v>
      </c>
      <c r="N796">
        <v>0</v>
      </c>
      <c r="O796" s="1">
        <v>5.3109433962264096E-3</v>
      </c>
      <c r="P796">
        <v>0</v>
      </c>
      <c r="Q796">
        <v>0.06</v>
      </c>
      <c r="R796">
        <v>0</v>
      </c>
      <c r="S796">
        <v>79.58</v>
      </c>
      <c r="T796">
        <v>0.42</v>
      </c>
      <c r="U796">
        <v>0</v>
      </c>
      <c r="V796">
        <v>1.0900000000000001</v>
      </c>
      <c r="W796">
        <v>0</v>
      </c>
      <c r="X796">
        <v>0.57999999999999996</v>
      </c>
      <c r="Y796">
        <v>0</v>
      </c>
      <c r="Z796">
        <v>0.81</v>
      </c>
      <c r="AA796">
        <v>0</v>
      </c>
      <c r="AB796" t="s">
        <v>36</v>
      </c>
      <c r="AC796" t="s">
        <v>36</v>
      </c>
      <c r="AD796" t="s">
        <v>36</v>
      </c>
      <c r="AE796" t="s">
        <v>36</v>
      </c>
      <c r="AF796" t="s">
        <v>36</v>
      </c>
      <c r="AG796" t="s">
        <v>36</v>
      </c>
    </row>
    <row r="797" spans="1:33" x14ac:dyDescent="0.25">
      <c r="A797" t="s">
        <v>34</v>
      </c>
      <c r="B797">
        <v>4</v>
      </c>
      <c r="C797">
        <v>5</v>
      </c>
      <c r="D797">
        <v>1</v>
      </c>
      <c r="E797" t="s">
        <v>39</v>
      </c>
      <c r="F797">
        <v>4</v>
      </c>
      <c r="G797">
        <v>2020</v>
      </c>
      <c r="H797">
        <v>31</v>
      </c>
      <c r="I797">
        <v>0.499</v>
      </c>
      <c r="J797">
        <v>8.3499999999999997E-5</v>
      </c>
      <c r="K797">
        <v>19.8</v>
      </c>
      <c r="L797">
        <v>9.4399999999999996E-4</v>
      </c>
      <c r="M797">
        <v>0.27400000000000002</v>
      </c>
      <c r="N797">
        <v>0</v>
      </c>
      <c r="O797" s="1">
        <v>5.3109433962264096E-3</v>
      </c>
      <c r="P797">
        <v>0</v>
      </c>
      <c r="Q797">
        <v>0.06</v>
      </c>
      <c r="R797">
        <v>0</v>
      </c>
      <c r="S797">
        <v>79.58</v>
      </c>
      <c r="T797">
        <v>0.42</v>
      </c>
      <c r="U797">
        <v>0</v>
      </c>
      <c r="V797">
        <v>1.0900000000000001</v>
      </c>
      <c r="W797">
        <v>0</v>
      </c>
      <c r="X797">
        <v>0.57999999999999996</v>
      </c>
      <c r="Y797">
        <v>0</v>
      </c>
      <c r="Z797">
        <v>0.81</v>
      </c>
      <c r="AA797">
        <v>0</v>
      </c>
      <c r="AB797" t="s">
        <v>36</v>
      </c>
      <c r="AC797" t="s">
        <v>36</v>
      </c>
      <c r="AD797" t="s">
        <v>36</v>
      </c>
      <c r="AE797" t="s">
        <v>36</v>
      </c>
      <c r="AF797" t="s">
        <v>36</v>
      </c>
      <c r="AG797" t="s">
        <v>36</v>
      </c>
    </row>
    <row r="798" spans="1:33" x14ac:dyDescent="0.25">
      <c r="A798" t="s">
        <v>34</v>
      </c>
      <c r="B798">
        <v>4</v>
      </c>
      <c r="C798">
        <v>5</v>
      </c>
      <c r="D798">
        <v>1</v>
      </c>
      <c r="E798" t="s">
        <v>39</v>
      </c>
      <c r="F798">
        <v>4</v>
      </c>
      <c r="G798">
        <v>2021</v>
      </c>
      <c r="H798">
        <v>32</v>
      </c>
      <c r="I798">
        <v>0.499</v>
      </c>
      <c r="J798">
        <v>8.3499999999999997E-5</v>
      </c>
      <c r="K798">
        <v>19.8</v>
      </c>
      <c r="L798">
        <v>9.4399999999999996E-4</v>
      </c>
      <c r="M798">
        <v>0.27400000000000002</v>
      </c>
      <c r="N798">
        <v>0</v>
      </c>
      <c r="O798" s="1">
        <v>5.3109433962264096E-3</v>
      </c>
      <c r="P798">
        <v>0</v>
      </c>
      <c r="Q798">
        <v>0.06</v>
      </c>
      <c r="R798">
        <v>0</v>
      </c>
      <c r="S798">
        <v>79.58</v>
      </c>
      <c r="T798">
        <v>0.42</v>
      </c>
      <c r="U798">
        <v>0</v>
      </c>
      <c r="V798">
        <v>1.0900000000000001</v>
      </c>
      <c r="W798">
        <v>0</v>
      </c>
      <c r="X798">
        <v>0.57999999999999996</v>
      </c>
      <c r="Y798">
        <v>0</v>
      </c>
      <c r="Z798">
        <v>0.81</v>
      </c>
      <c r="AA798">
        <v>0</v>
      </c>
      <c r="AB798" t="s">
        <v>36</v>
      </c>
      <c r="AC798" t="s">
        <v>36</v>
      </c>
      <c r="AD798" t="s">
        <v>36</v>
      </c>
      <c r="AE798" t="s">
        <v>36</v>
      </c>
      <c r="AF798" t="s">
        <v>36</v>
      </c>
      <c r="AG798" t="s">
        <v>36</v>
      </c>
    </row>
    <row r="799" spans="1:33" x14ac:dyDescent="0.25">
      <c r="A799" t="s">
        <v>34</v>
      </c>
      <c r="B799">
        <v>4</v>
      </c>
      <c r="C799">
        <v>5</v>
      </c>
      <c r="D799">
        <v>1</v>
      </c>
      <c r="E799" t="s">
        <v>39</v>
      </c>
      <c r="F799">
        <v>4</v>
      </c>
      <c r="G799">
        <v>2022</v>
      </c>
      <c r="H799">
        <v>33</v>
      </c>
      <c r="I799">
        <v>0.499</v>
      </c>
      <c r="J799">
        <v>8.3499999999999997E-5</v>
      </c>
      <c r="K799">
        <v>19.8</v>
      </c>
      <c r="L799">
        <v>9.4399999999999996E-4</v>
      </c>
      <c r="M799">
        <v>0.27400000000000002</v>
      </c>
      <c r="N799">
        <v>0</v>
      </c>
      <c r="O799">
        <v>5.3109433962264096E-3</v>
      </c>
      <c r="P799">
        <v>0</v>
      </c>
      <c r="Q799">
        <v>0.06</v>
      </c>
      <c r="R799">
        <v>0</v>
      </c>
      <c r="S799">
        <v>79.58</v>
      </c>
      <c r="T799">
        <v>0.42</v>
      </c>
      <c r="U799">
        <v>0</v>
      </c>
      <c r="V799">
        <v>1.0900000000000001</v>
      </c>
      <c r="W799">
        <v>0</v>
      </c>
      <c r="X799">
        <v>0.57999999999999996</v>
      </c>
      <c r="Y799">
        <v>0</v>
      </c>
      <c r="Z799">
        <v>0.81</v>
      </c>
      <c r="AA799">
        <f>'Worksheet1. Green Scenario EF'!AB288*0.45+0.55*'Worksheet1. Green Scenario EF'!AB673</f>
        <v>0</v>
      </c>
      <c r="AB799" t="s">
        <v>36</v>
      </c>
      <c r="AC799" t="s">
        <v>36</v>
      </c>
      <c r="AD799" t="s">
        <v>36</v>
      </c>
      <c r="AE799" t="s">
        <v>36</v>
      </c>
      <c r="AF799" t="s">
        <v>36</v>
      </c>
      <c r="AG799" t="s">
        <v>36</v>
      </c>
    </row>
    <row r="800" spans="1:33" x14ac:dyDescent="0.25">
      <c r="A800" t="s">
        <v>34</v>
      </c>
      <c r="B800">
        <v>4</v>
      </c>
      <c r="C800">
        <v>5</v>
      </c>
      <c r="D800">
        <v>1</v>
      </c>
      <c r="E800" t="s">
        <v>39</v>
      </c>
      <c r="F800">
        <v>4</v>
      </c>
      <c r="G800">
        <v>2023</v>
      </c>
      <c r="H800">
        <v>34</v>
      </c>
      <c r="I800">
        <v>0.499</v>
      </c>
      <c r="J800">
        <v>8.3499999999999997E-5</v>
      </c>
      <c r="K800">
        <v>19.8</v>
      </c>
      <c r="L800">
        <v>9.4399999999999996E-4</v>
      </c>
      <c r="M800">
        <v>0.27400000000000002</v>
      </c>
      <c r="N800">
        <v>0</v>
      </c>
      <c r="O800" s="1">
        <v>5.3109433962264096E-3</v>
      </c>
      <c r="P800">
        <v>0</v>
      </c>
      <c r="Q800">
        <v>0.06</v>
      </c>
      <c r="R800">
        <v>0</v>
      </c>
      <c r="S800">
        <v>79.58</v>
      </c>
      <c r="T800">
        <v>0.42</v>
      </c>
      <c r="U800">
        <v>0</v>
      </c>
      <c r="V800">
        <v>1.0900000000000001</v>
      </c>
      <c r="W800">
        <v>0</v>
      </c>
      <c r="X800">
        <v>0.57999999999999996</v>
      </c>
      <c r="Y800">
        <v>0</v>
      </c>
      <c r="Z800">
        <v>0.81</v>
      </c>
      <c r="AA800">
        <f>'Worksheet1. Green Scenario EF'!AB289*0.55+0.45*'Worksheet1. Green Scenario EF'!AB674</f>
        <v>0</v>
      </c>
      <c r="AB800" t="s">
        <v>36</v>
      </c>
      <c r="AC800" t="s">
        <v>36</v>
      </c>
      <c r="AD800" t="s">
        <v>36</v>
      </c>
      <c r="AE800" t="s">
        <v>36</v>
      </c>
      <c r="AF800" t="s">
        <v>36</v>
      </c>
      <c r="AG800" t="s">
        <v>36</v>
      </c>
    </row>
    <row r="801" spans="1:33" x14ac:dyDescent="0.25">
      <c r="A801" t="s">
        <v>34</v>
      </c>
      <c r="B801">
        <v>4</v>
      </c>
      <c r="C801">
        <v>5</v>
      </c>
      <c r="D801">
        <v>1</v>
      </c>
      <c r="E801" t="s">
        <v>39</v>
      </c>
      <c r="F801">
        <v>4</v>
      </c>
      <c r="G801">
        <v>2024</v>
      </c>
      <c r="H801">
        <v>35</v>
      </c>
      <c r="I801">
        <v>0.499</v>
      </c>
      <c r="J801">
        <v>8.3499999999999997E-5</v>
      </c>
      <c r="K801">
        <v>19.8</v>
      </c>
      <c r="L801">
        <v>9.4399999999999996E-4</v>
      </c>
      <c r="M801">
        <v>0.27400000000000002</v>
      </c>
      <c r="N801">
        <v>0</v>
      </c>
      <c r="O801" s="1">
        <v>5.3109433962264096E-3</v>
      </c>
      <c r="P801">
        <v>0</v>
      </c>
      <c r="Q801">
        <v>0.06</v>
      </c>
      <c r="R801">
        <v>0</v>
      </c>
      <c r="S801">
        <v>79.58</v>
      </c>
      <c r="T801">
        <v>0.42</v>
      </c>
      <c r="U801">
        <v>0</v>
      </c>
      <c r="V801">
        <v>1.0900000000000001</v>
      </c>
      <c r="W801">
        <v>0</v>
      </c>
      <c r="X801">
        <v>0.57999999999999996</v>
      </c>
      <c r="Y801">
        <v>0</v>
      </c>
      <c r="Z801">
        <v>0.81</v>
      </c>
      <c r="AA801">
        <f>'Worksheet1. Green Scenario EF'!AB290*0.65+0.35*'Worksheet1. Green Scenario EF'!AB675</f>
        <v>0</v>
      </c>
      <c r="AB801" t="s">
        <v>36</v>
      </c>
      <c r="AC801" t="s">
        <v>36</v>
      </c>
      <c r="AD801" t="s">
        <v>36</v>
      </c>
      <c r="AE801" t="s">
        <v>36</v>
      </c>
      <c r="AF801" t="s">
        <v>36</v>
      </c>
      <c r="AG801" t="s">
        <v>36</v>
      </c>
    </row>
    <row r="802" spans="1:33" x14ac:dyDescent="0.25">
      <c r="A802" t="s">
        <v>34</v>
      </c>
      <c r="B802">
        <v>4</v>
      </c>
      <c r="C802">
        <v>5</v>
      </c>
      <c r="D802">
        <v>1</v>
      </c>
      <c r="E802" t="s">
        <v>39</v>
      </c>
      <c r="F802">
        <v>4</v>
      </c>
      <c r="G802">
        <v>2025</v>
      </c>
      <c r="H802">
        <v>36</v>
      </c>
      <c r="I802">
        <v>0.499</v>
      </c>
      <c r="J802">
        <v>8.3499999999999997E-5</v>
      </c>
      <c r="K802">
        <v>19.8</v>
      </c>
      <c r="L802">
        <v>9.4399999999999996E-4</v>
      </c>
      <c r="M802">
        <v>0.27400000000000002</v>
      </c>
      <c r="N802">
        <v>0</v>
      </c>
      <c r="O802" s="1">
        <v>5.3109433962264096E-3</v>
      </c>
      <c r="P802">
        <v>0</v>
      </c>
      <c r="Q802">
        <v>0.06</v>
      </c>
      <c r="R802">
        <v>0</v>
      </c>
      <c r="S802">
        <v>79.58</v>
      </c>
      <c r="T802">
        <v>0.42</v>
      </c>
      <c r="U802">
        <v>0</v>
      </c>
      <c r="V802">
        <v>1.0900000000000001</v>
      </c>
      <c r="W802">
        <v>0</v>
      </c>
      <c r="X802">
        <v>0.57999999999999996</v>
      </c>
      <c r="Y802">
        <v>0</v>
      </c>
      <c r="Z802">
        <v>0.81</v>
      </c>
      <c r="AA802">
        <f>'Worksheet1. Green Scenario EF'!AB291*0.75+0.25*'Worksheet1. Green Scenario EF'!AB676</f>
        <v>0</v>
      </c>
      <c r="AB802" t="s">
        <v>36</v>
      </c>
      <c r="AC802" t="s">
        <v>36</v>
      </c>
      <c r="AD802" t="s">
        <v>36</v>
      </c>
      <c r="AE802" t="s">
        <v>36</v>
      </c>
      <c r="AF802" t="s">
        <v>36</v>
      </c>
      <c r="AG802" t="s">
        <v>36</v>
      </c>
    </row>
    <row r="803" spans="1:33" x14ac:dyDescent="0.25">
      <c r="A803" t="s">
        <v>34</v>
      </c>
      <c r="B803">
        <v>4</v>
      </c>
      <c r="C803">
        <v>5</v>
      </c>
      <c r="D803">
        <v>1</v>
      </c>
      <c r="E803" t="s">
        <v>39</v>
      </c>
      <c r="F803">
        <v>4</v>
      </c>
      <c r="G803">
        <v>2026</v>
      </c>
      <c r="H803">
        <v>37</v>
      </c>
      <c r="I803">
        <v>0.499</v>
      </c>
      <c r="J803">
        <v>8.3499999999999997E-5</v>
      </c>
      <c r="K803">
        <v>19.8</v>
      </c>
      <c r="L803">
        <v>9.4399999999999996E-4</v>
      </c>
      <c r="M803">
        <v>0.27400000000000002</v>
      </c>
      <c r="N803">
        <v>0</v>
      </c>
      <c r="O803" s="1">
        <v>5.3109433962264096E-3</v>
      </c>
      <c r="P803">
        <v>0</v>
      </c>
      <c r="Q803">
        <v>0.06</v>
      </c>
      <c r="R803">
        <v>0</v>
      </c>
      <c r="S803">
        <v>79.58</v>
      </c>
      <c r="T803">
        <v>0.42</v>
      </c>
      <c r="U803">
        <v>0</v>
      </c>
      <c r="V803">
        <v>1.0900000000000001</v>
      </c>
      <c r="W803">
        <v>0</v>
      </c>
      <c r="X803">
        <v>0.57999999999999996</v>
      </c>
      <c r="Y803">
        <v>0</v>
      </c>
      <c r="Z803">
        <v>0.81</v>
      </c>
      <c r="AA803">
        <f>'Worksheet1. Green Scenario EF'!AB292*0.85+0.15*'Worksheet1. Green Scenario EF'!AB677</f>
        <v>0</v>
      </c>
      <c r="AB803" t="s">
        <v>36</v>
      </c>
      <c r="AC803" t="s">
        <v>36</v>
      </c>
      <c r="AD803" t="s">
        <v>36</v>
      </c>
      <c r="AE803" t="s">
        <v>36</v>
      </c>
      <c r="AF803" t="s">
        <v>36</v>
      </c>
      <c r="AG803" t="s">
        <v>36</v>
      </c>
    </row>
    <row r="804" spans="1:33" x14ac:dyDescent="0.25">
      <c r="A804" t="s">
        <v>34</v>
      </c>
      <c r="B804">
        <v>4</v>
      </c>
      <c r="C804">
        <v>5</v>
      </c>
      <c r="D804">
        <v>1</v>
      </c>
      <c r="E804" t="s">
        <v>39</v>
      </c>
      <c r="F804">
        <v>4</v>
      </c>
      <c r="G804">
        <v>2027</v>
      </c>
      <c r="H804">
        <v>38</v>
      </c>
      <c r="I804">
        <v>0.499</v>
      </c>
      <c r="J804">
        <v>8.3499999999999997E-5</v>
      </c>
      <c r="K804">
        <v>19.8</v>
      </c>
      <c r="L804">
        <v>9.4399999999999996E-4</v>
      </c>
      <c r="M804">
        <v>0.27400000000000002</v>
      </c>
      <c r="N804">
        <v>0</v>
      </c>
      <c r="O804" s="1">
        <v>5.3109433962264096E-3</v>
      </c>
      <c r="P804">
        <v>0</v>
      </c>
      <c r="Q804">
        <v>0.06</v>
      </c>
      <c r="R804">
        <v>0</v>
      </c>
      <c r="S804">
        <v>79.58</v>
      </c>
      <c r="T804">
        <f>'Worksheet1. Green Scenario EF'!U678*0+1*'Worksheet1. Green Scenario EF'!U1449</f>
        <v>0.26250000000000001</v>
      </c>
      <c r="U804">
        <f>'Worksheet1. Green Scenario EF'!V678*0+1*'Worksheet1. Green Scenario EF'!V1449</f>
        <v>0</v>
      </c>
      <c r="V804">
        <f>'Worksheet1. Green Scenario EF'!W678*0+1*'Worksheet1. Green Scenario EF'!W1449</f>
        <v>0.72499999999999998</v>
      </c>
      <c r="W804">
        <f>'Worksheet1. Green Scenario EF'!X678*0+1*'Worksheet1. Green Scenario EF'!X1449</f>
        <v>0</v>
      </c>
      <c r="X804">
        <f>'Worksheet1. Green Scenario EF'!Y678*0+1*'Worksheet1. Green Scenario EF'!Y1449</f>
        <v>0.38750000000000001</v>
      </c>
      <c r="Y804">
        <f>'Worksheet1. Green Scenario EF'!Z678*0+1*'Worksheet1. Green Scenario EF'!Z1449</f>
        <v>0</v>
      </c>
      <c r="Z804">
        <f>'Worksheet1. Green Scenario EF'!AA678*0+1*'Worksheet1. Green Scenario EF'!AA1449</f>
        <v>2.2499999999999999E-2</v>
      </c>
      <c r="AA804">
        <f>'Worksheet1. Green Scenario EF'!AB293*0.95+0.05*'Worksheet1. Green Scenario EF'!AB678</f>
        <v>0</v>
      </c>
      <c r="AB804" t="s">
        <v>36</v>
      </c>
      <c r="AC804" t="s">
        <v>36</v>
      </c>
      <c r="AD804" t="s">
        <v>36</v>
      </c>
      <c r="AE804" t="s">
        <v>36</v>
      </c>
      <c r="AF804" t="s">
        <v>36</v>
      </c>
      <c r="AG804" t="s">
        <v>36</v>
      </c>
    </row>
    <row r="805" spans="1:33" x14ac:dyDescent="0.25">
      <c r="A805" t="s">
        <v>34</v>
      </c>
      <c r="B805">
        <v>4</v>
      </c>
      <c r="C805">
        <v>5</v>
      </c>
      <c r="D805">
        <v>1</v>
      </c>
      <c r="E805" t="s">
        <v>39</v>
      </c>
      <c r="F805">
        <v>4</v>
      </c>
      <c r="G805">
        <v>2028</v>
      </c>
      <c r="H805">
        <v>39</v>
      </c>
      <c r="I805">
        <v>0.499</v>
      </c>
      <c r="J805">
        <v>8.3499999999999997E-5</v>
      </c>
      <c r="K805">
        <v>19.8</v>
      </c>
      <c r="L805">
        <v>9.4399999999999996E-4</v>
      </c>
      <c r="M805">
        <v>0.27400000000000002</v>
      </c>
      <c r="N805">
        <v>0</v>
      </c>
      <c r="O805" s="1">
        <v>5.3109433962264096E-3</v>
      </c>
      <c r="P805">
        <v>0</v>
      </c>
      <c r="Q805">
        <v>0.06</v>
      </c>
      <c r="R805">
        <v>0</v>
      </c>
      <c r="S805">
        <v>79.58</v>
      </c>
      <c r="T805">
        <f>'Worksheet1. Green Scenario EF'!U679*0+1*'Worksheet1. Green Scenario EF'!U1450</f>
        <v>0.26250000000000001</v>
      </c>
      <c r="U805">
        <f>'Worksheet1. Green Scenario EF'!V679*0+1*'Worksheet1. Green Scenario EF'!V1450</f>
        <v>0</v>
      </c>
      <c r="V805">
        <f>'Worksheet1. Green Scenario EF'!W679*0+1*'Worksheet1. Green Scenario EF'!W1450</f>
        <v>0.72499999999999998</v>
      </c>
      <c r="W805">
        <f>'Worksheet1. Green Scenario EF'!X679*0+1*'Worksheet1. Green Scenario EF'!X1450</f>
        <v>0</v>
      </c>
      <c r="X805">
        <f>'Worksheet1. Green Scenario EF'!Y679*0+1*'Worksheet1. Green Scenario EF'!Y1450</f>
        <v>0.38750000000000001</v>
      </c>
      <c r="Y805">
        <f>'Worksheet1. Green Scenario EF'!Z679*0+1*'Worksheet1. Green Scenario EF'!Z1450</f>
        <v>0</v>
      </c>
      <c r="Z805">
        <f>'Worksheet1. Green Scenario EF'!AA679*0+1*'Worksheet1. Green Scenario EF'!AA1450</f>
        <v>2.2499999999999999E-2</v>
      </c>
      <c r="AA805">
        <f>'Worksheet1. Green Scenario EF'!AB294*1+0*'Worksheet1. Green Scenario EF'!AB679</f>
        <v>0</v>
      </c>
      <c r="AB805" t="s">
        <v>36</v>
      </c>
      <c r="AC805" t="s">
        <v>36</v>
      </c>
      <c r="AD805" t="s">
        <v>36</v>
      </c>
      <c r="AE805" t="s">
        <v>36</v>
      </c>
      <c r="AF805" t="s">
        <v>36</v>
      </c>
      <c r="AG805" t="s">
        <v>36</v>
      </c>
    </row>
    <row r="806" spans="1:33" x14ac:dyDescent="0.25">
      <c r="A806" t="s">
        <v>34</v>
      </c>
      <c r="B806">
        <v>4</v>
      </c>
      <c r="C806">
        <v>5</v>
      </c>
      <c r="D806">
        <v>1</v>
      </c>
      <c r="E806" t="s">
        <v>39</v>
      </c>
      <c r="F806">
        <v>4</v>
      </c>
      <c r="G806">
        <v>2029</v>
      </c>
      <c r="H806">
        <v>40</v>
      </c>
      <c r="I806">
        <v>0.499</v>
      </c>
      <c r="J806">
        <v>8.3499999999999997E-5</v>
      </c>
      <c r="K806">
        <v>19.8</v>
      </c>
      <c r="L806">
        <v>9.4399999999999996E-4</v>
      </c>
      <c r="M806">
        <v>0.27400000000000002</v>
      </c>
      <c r="N806">
        <v>0</v>
      </c>
      <c r="O806" s="1">
        <v>5.3109433962264096E-3</v>
      </c>
      <c r="P806">
        <v>0</v>
      </c>
      <c r="Q806">
        <v>0.06</v>
      </c>
      <c r="R806">
        <v>0</v>
      </c>
      <c r="S806">
        <v>79.58</v>
      </c>
      <c r="T806">
        <f>'Worksheet1. Green Scenario EF'!U680*0+1*'Worksheet1. Green Scenario EF'!U1451</f>
        <v>0.26250000000000001</v>
      </c>
      <c r="U806">
        <f>'Worksheet1. Green Scenario EF'!V680*0+1*'Worksheet1. Green Scenario EF'!V1451</f>
        <v>0</v>
      </c>
      <c r="V806">
        <f>'Worksheet1. Green Scenario EF'!W680*0+1*'Worksheet1. Green Scenario EF'!W1451</f>
        <v>0.72499999999999998</v>
      </c>
      <c r="W806">
        <f>'Worksheet1. Green Scenario EF'!X680*0+1*'Worksheet1. Green Scenario EF'!X1451</f>
        <v>0</v>
      </c>
      <c r="X806">
        <f>'Worksheet1. Green Scenario EF'!Y680*0+1*'Worksheet1. Green Scenario EF'!Y1451</f>
        <v>0.38750000000000001</v>
      </c>
      <c r="Y806">
        <f>'Worksheet1. Green Scenario EF'!Z680*0+1*'Worksheet1. Green Scenario EF'!Z1451</f>
        <v>0</v>
      </c>
      <c r="Z806">
        <f>'Worksheet1. Green Scenario EF'!AA680*0+1*'Worksheet1. Green Scenario EF'!AA1451</f>
        <v>2.2499999999999999E-2</v>
      </c>
      <c r="AA806">
        <f>'Worksheet1. Green Scenario EF'!AB295*1+0*'Worksheet1. Green Scenario EF'!AB680</f>
        <v>0</v>
      </c>
      <c r="AB806" t="s">
        <v>36</v>
      </c>
      <c r="AC806" t="s">
        <v>36</v>
      </c>
      <c r="AD806" t="s">
        <v>36</v>
      </c>
      <c r="AE806" t="s">
        <v>36</v>
      </c>
      <c r="AF806" t="s">
        <v>36</v>
      </c>
      <c r="AG806" t="s">
        <v>36</v>
      </c>
    </row>
    <row r="807" spans="1:33" x14ac:dyDescent="0.25">
      <c r="A807" t="s">
        <v>34</v>
      </c>
      <c r="B807">
        <v>4</v>
      </c>
      <c r="C807">
        <v>5</v>
      </c>
      <c r="D807">
        <v>1</v>
      </c>
      <c r="E807" t="s">
        <v>39</v>
      </c>
      <c r="F807">
        <v>4</v>
      </c>
      <c r="G807">
        <v>2030</v>
      </c>
      <c r="H807">
        <v>41</v>
      </c>
      <c r="I807">
        <v>0.499</v>
      </c>
      <c r="J807">
        <v>8.3499999999999997E-5</v>
      </c>
      <c r="K807">
        <v>19.8</v>
      </c>
      <c r="L807">
        <v>9.4399999999999996E-4</v>
      </c>
      <c r="M807">
        <v>0.27400000000000002</v>
      </c>
      <c r="N807">
        <v>0</v>
      </c>
      <c r="O807" s="1">
        <v>5.3109433962264096E-3</v>
      </c>
      <c r="P807">
        <v>0</v>
      </c>
      <c r="Q807">
        <v>0.06</v>
      </c>
      <c r="R807">
        <v>0</v>
      </c>
      <c r="S807">
        <v>79.58</v>
      </c>
      <c r="T807">
        <f>'Worksheet1. Green Scenario EF'!U681*0+1*'Worksheet1. Green Scenario EF'!U1452</f>
        <v>0.26250000000000001</v>
      </c>
      <c r="U807">
        <f>'Worksheet1. Green Scenario EF'!V681*0+1*'Worksheet1. Green Scenario EF'!V1452</f>
        <v>0</v>
      </c>
      <c r="V807">
        <f>'Worksheet1. Green Scenario EF'!W681*0+1*'Worksheet1. Green Scenario EF'!W1452</f>
        <v>0.72499999999999998</v>
      </c>
      <c r="W807">
        <f>'Worksheet1. Green Scenario EF'!X681*0+1*'Worksheet1. Green Scenario EF'!X1452</f>
        <v>0</v>
      </c>
      <c r="X807">
        <f>'Worksheet1. Green Scenario EF'!Y681*0+1*'Worksheet1. Green Scenario EF'!Y1452</f>
        <v>0.38750000000000001</v>
      </c>
      <c r="Y807">
        <f>'Worksheet1. Green Scenario EF'!Z681*0+1*'Worksheet1. Green Scenario EF'!Z1452</f>
        <v>0</v>
      </c>
      <c r="Z807">
        <f>'Worksheet1. Green Scenario EF'!AA681*0+1*'Worksheet1. Green Scenario EF'!AA1452</f>
        <v>2.2499999999999999E-2</v>
      </c>
      <c r="AA807">
        <f>'Worksheet1. Green Scenario EF'!AB296*1+0*'Worksheet1. Green Scenario EF'!AB681</f>
        <v>0</v>
      </c>
      <c r="AB807" t="s">
        <v>36</v>
      </c>
      <c r="AC807" t="s">
        <v>36</v>
      </c>
      <c r="AD807" t="s">
        <v>36</v>
      </c>
      <c r="AE807" t="s">
        <v>36</v>
      </c>
      <c r="AF807" t="s">
        <v>36</v>
      </c>
      <c r="AG807" t="s">
        <v>36</v>
      </c>
    </row>
    <row r="808" spans="1:33" x14ac:dyDescent="0.25">
      <c r="A808" t="s">
        <v>34</v>
      </c>
      <c r="B808">
        <v>4</v>
      </c>
      <c r="C808">
        <v>5</v>
      </c>
      <c r="D808">
        <v>1</v>
      </c>
      <c r="E808" t="s">
        <v>39</v>
      </c>
      <c r="F808">
        <v>4</v>
      </c>
      <c r="G808">
        <v>2031</v>
      </c>
      <c r="H808">
        <v>42</v>
      </c>
      <c r="I808">
        <v>0.499</v>
      </c>
      <c r="J808">
        <v>8.3499999999999997E-5</v>
      </c>
      <c r="K808">
        <v>19.8</v>
      </c>
      <c r="L808">
        <v>9.4399999999999996E-4</v>
      </c>
      <c r="M808">
        <v>0.27400000000000002</v>
      </c>
      <c r="N808">
        <v>0</v>
      </c>
      <c r="O808" s="1">
        <v>5.3109433962264096E-3</v>
      </c>
      <c r="P808">
        <v>0</v>
      </c>
      <c r="Q808">
        <v>0.06</v>
      </c>
      <c r="R808">
        <v>0</v>
      </c>
      <c r="S808">
        <v>79.58</v>
      </c>
      <c r="T808">
        <f>'Worksheet1. Green Scenario EF'!U682*0+1*'Worksheet1. Green Scenario EF'!U1453</f>
        <v>0.26250000000000001</v>
      </c>
      <c r="U808">
        <f>'Worksheet1. Green Scenario EF'!V682*0+1*'Worksheet1. Green Scenario EF'!V1453</f>
        <v>0</v>
      </c>
      <c r="V808">
        <f>'Worksheet1. Green Scenario EF'!W682*0+1*'Worksheet1. Green Scenario EF'!W1453</f>
        <v>0.72499999999999998</v>
      </c>
      <c r="W808">
        <f>'Worksheet1. Green Scenario EF'!X682*0+1*'Worksheet1. Green Scenario EF'!X1453</f>
        <v>0</v>
      </c>
      <c r="X808">
        <f>'Worksheet1. Green Scenario EF'!Y682*0+1*'Worksheet1. Green Scenario EF'!Y1453</f>
        <v>0.38750000000000001</v>
      </c>
      <c r="Y808">
        <f>'Worksheet1. Green Scenario EF'!Z682*0+1*'Worksheet1. Green Scenario EF'!Z1453</f>
        <v>0</v>
      </c>
      <c r="Z808">
        <f>'Worksheet1. Green Scenario EF'!AA682*0+1*'Worksheet1. Green Scenario EF'!AA1453</f>
        <v>2.2499999999999999E-2</v>
      </c>
      <c r="AA808">
        <f>'Worksheet1. Green Scenario EF'!AB297*1+0*'Worksheet1. Green Scenario EF'!AB682</f>
        <v>0</v>
      </c>
      <c r="AB808" t="s">
        <v>36</v>
      </c>
      <c r="AC808" t="s">
        <v>36</v>
      </c>
      <c r="AD808" t="s">
        <v>36</v>
      </c>
      <c r="AE808" t="s">
        <v>36</v>
      </c>
      <c r="AF808" t="s">
        <v>36</v>
      </c>
      <c r="AG808" t="s">
        <v>36</v>
      </c>
    </row>
    <row r="809" spans="1:33" x14ac:dyDescent="0.25">
      <c r="A809" t="s">
        <v>34</v>
      </c>
      <c r="B809">
        <v>4</v>
      </c>
      <c r="C809">
        <v>5</v>
      </c>
      <c r="D809">
        <v>1</v>
      </c>
      <c r="E809" t="s">
        <v>39</v>
      </c>
      <c r="F809">
        <v>4</v>
      </c>
      <c r="G809">
        <v>2032</v>
      </c>
      <c r="H809">
        <v>43</v>
      </c>
      <c r="I809">
        <v>0.499</v>
      </c>
      <c r="J809">
        <v>8.3499999999999997E-5</v>
      </c>
      <c r="K809">
        <v>19.8</v>
      </c>
      <c r="L809">
        <v>9.4399999999999996E-4</v>
      </c>
      <c r="M809">
        <v>0.27400000000000002</v>
      </c>
      <c r="N809">
        <v>0</v>
      </c>
      <c r="O809" s="1">
        <v>5.3109433962264096E-3</v>
      </c>
      <c r="P809">
        <v>0</v>
      </c>
      <c r="Q809">
        <v>0.06</v>
      </c>
      <c r="R809">
        <v>0</v>
      </c>
      <c r="S809">
        <v>79.58</v>
      </c>
      <c r="T809">
        <f>'Worksheet1. Green Scenario EF'!U683*0+1*'Worksheet1. Green Scenario EF'!U1454</f>
        <v>0.26250000000000001</v>
      </c>
      <c r="U809">
        <f>'Worksheet1. Green Scenario EF'!V683*0+1*'Worksheet1. Green Scenario EF'!V1454</f>
        <v>0</v>
      </c>
      <c r="V809">
        <f>'Worksheet1. Green Scenario EF'!W683*0+1*'Worksheet1. Green Scenario EF'!W1454</f>
        <v>0.72499999999999998</v>
      </c>
      <c r="W809">
        <f>'Worksheet1. Green Scenario EF'!X683*0+1*'Worksheet1. Green Scenario EF'!X1454</f>
        <v>0</v>
      </c>
      <c r="X809">
        <f>'Worksheet1. Green Scenario EF'!Y683*0+1*'Worksheet1. Green Scenario EF'!Y1454</f>
        <v>0.38750000000000001</v>
      </c>
      <c r="Y809">
        <f>'Worksheet1. Green Scenario EF'!Z683*0+1*'Worksheet1. Green Scenario EF'!Z1454</f>
        <v>0</v>
      </c>
      <c r="Z809">
        <f>'Worksheet1. Green Scenario EF'!AA683*0+1*'Worksheet1. Green Scenario EF'!AA1454</f>
        <v>2.2499999999999999E-2</v>
      </c>
      <c r="AA809">
        <f>'Worksheet1. Green Scenario EF'!AB298*1+0*'Worksheet1. Green Scenario EF'!AB683</f>
        <v>0</v>
      </c>
      <c r="AB809" t="s">
        <v>36</v>
      </c>
      <c r="AC809" t="s">
        <v>36</v>
      </c>
      <c r="AD809" t="s">
        <v>36</v>
      </c>
      <c r="AE809" t="s">
        <v>36</v>
      </c>
      <c r="AF809" t="s">
        <v>36</v>
      </c>
      <c r="AG809" t="s">
        <v>36</v>
      </c>
    </row>
    <row r="810" spans="1:33" x14ac:dyDescent="0.25">
      <c r="A810" t="s">
        <v>34</v>
      </c>
      <c r="B810">
        <v>4</v>
      </c>
      <c r="C810">
        <v>5</v>
      </c>
      <c r="D810">
        <v>1</v>
      </c>
      <c r="E810" t="s">
        <v>39</v>
      </c>
      <c r="F810">
        <v>4</v>
      </c>
      <c r="G810">
        <v>2033</v>
      </c>
      <c r="H810">
        <v>44</v>
      </c>
      <c r="I810">
        <v>0.499</v>
      </c>
      <c r="J810">
        <v>8.3499999999999997E-5</v>
      </c>
      <c r="K810">
        <v>19.8</v>
      </c>
      <c r="L810">
        <v>9.4399999999999996E-4</v>
      </c>
      <c r="M810">
        <v>0.27400000000000002</v>
      </c>
      <c r="N810">
        <v>0</v>
      </c>
      <c r="O810" s="1">
        <v>5.3109433962264096E-3</v>
      </c>
      <c r="P810">
        <v>0</v>
      </c>
      <c r="Q810">
        <v>0.06</v>
      </c>
      <c r="R810">
        <v>0</v>
      </c>
      <c r="S810">
        <v>79.58</v>
      </c>
      <c r="T810">
        <f>'Worksheet1. Green Scenario EF'!U684*0+1*'Worksheet1. Green Scenario EF'!U1455</f>
        <v>0.26250000000000001</v>
      </c>
      <c r="U810">
        <f>'Worksheet1. Green Scenario EF'!V684*0+1*'Worksheet1. Green Scenario EF'!V1455</f>
        <v>0</v>
      </c>
      <c r="V810">
        <f>'Worksheet1. Green Scenario EF'!W684*0+1*'Worksheet1. Green Scenario EF'!W1455</f>
        <v>0.72499999999999998</v>
      </c>
      <c r="W810">
        <f>'Worksheet1. Green Scenario EF'!X684*0+1*'Worksheet1. Green Scenario EF'!X1455</f>
        <v>0</v>
      </c>
      <c r="X810">
        <f>'Worksheet1. Green Scenario EF'!Y684*0+1*'Worksheet1. Green Scenario EF'!Y1455</f>
        <v>0.38750000000000001</v>
      </c>
      <c r="Y810">
        <f>'Worksheet1. Green Scenario EF'!Z684*0+1*'Worksheet1. Green Scenario EF'!Z1455</f>
        <v>0</v>
      </c>
      <c r="Z810">
        <f>'Worksheet1. Green Scenario EF'!AA684*0+1*'Worksheet1. Green Scenario EF'!AA1455</f>
        <v>2.2499999999999999E-2</v>
      </c>
      <c r="AA810">
        <f>'Worksheet1. Green Scenario EF'!AB299*1+0*'Worksheet1. Green Scenario EF'!AB684</f>
        <v>0</v>
      </c>
      <c r="AB810" t="s">
        <v>36</v>
      </c>
      <c r="AC810" t="s">
        <v>36</v>
      </c>
      <c r="AD810" t="s">
        <v>36</v>
      </c>
      <c r="AE810" t="s">
        <v>36</v>
      </c>
      <c r="AF810" t="s">
        <v>36</v>
      </c>
      <c r="AG810" t="s">
        <v>36</v>
      </c>
    </row>
    <row r="811" spans="1:33" x14ac:dyDescent="0.25">
      <c r="A811" t="s">
        <v>34</v>
      </c>
      <c r="B811">
        <v>4</v>
      </c>
      <c r="C811">
        <v>5</v>
      </c>
      <c r="D811">
        <v>1</v>
      </c>
      <c r="E811" t="s">
        <v>39</v>
      </c>
      <c r="F811">
        <v>4</v>
      </c>
      <c r="G811">
        <v>2034</v>
      </c>
      <c r="H811">
        <v>45</v>
      </c>
      <c r="I811">
        <v>0.499</v>
      </c>
      <c r="J811">
        <v>8.3499999999999997E-5</v>
      </c>
      <c r="K811">
        <v>19.8</v>
      </c>
      <c r="L811">
        <v>9.4399999999999996E-4</v>
      </c>
      <c r="M811">
        <v>0.27400000000000002</v>
      </c>
      <c r="N811">
        <v>0</v>
      </c>
      <c r="O811" s="1">
        <v>5.3109433962264096E-3</v>
      </c>
      <c r="P811">
        <v>0</v>
      </c>
      <c r="Q811">
        <v>0.06</v>
      </c>
      <c r="R811">
        <v>0</v>
      </c>
      <c r="S811">
        <v>79.58</v>
      </c>
      <c r="T811">
        <f>'Worksheet1. Green Scenario EF'!U685*0+1*'Worksheet1. Green Scenario EF'!U1456</f>
        <v>0.26250000000000001</v>
      </c>
      <c r="U811">
        <f>'Worksheet1. Green Scenario EF'!V685*0+1*'Worksheet1. Green Scenario EF'!V1456</f>
        <v>0</v>
      </c>
      <c r="V811">
        <f>'Worksheet1. Green Scenario EF'!W685*0+1*'Worksheet1. Green Scenario EF'!W1456</f>
        <v>0.72499999999999998</v>
      </c>
      <c r="W811">
        <f>'Worksheet1. Green Scenario EF'!X685*0+1*'Worksheet1. Green Scenario EF'!X1456</f>
        <v>0</v>
      </c>
      <c r="X811">
        <f>'Worksheet1. Green Scenario EF'!Y685*0+1*'Worksheet1. Green Scenario EF'!Y1456</f>
        <v>0.38750000000000001</v>
      </c>
      <c r="Y811">
        <f>'Worksheet1. Green Scenario EF'!Z685*0+1*'Worksheet1. Green Scenario EF'!Z1456</f>
        <v>0</v>
      </c>
      <c r="Z811">
        <f>'Worksheet1. Green Scenario EF'!AA685*0+1*'Worksheet1. Green Scenario EF'!AA1456</f>
        <v>2.2499999999999999E-2</v>
      </c>
      <c r="AA811">
        <f>'Worksheet1. Green Scenario EF'!AB300*1+0*'Worksheet1. Green Scenario EF'!AB685</f>
        <v>0</v>
      </c>
      <c r="AB811" t="s">
        <v>36</v>
      </c>
      <c r="AC811" t="s">
        <v>36</v>
      </c>
      <c r="AD811" t="s">
        <v>36</v>
      </c>
      <c r="AE811" t="s">
        <v>36</v>
      </c>
      <c r="AF811" t="s">
        <v>36</v>
      </c>
      <c r="AG811" t="s">
        <v>36</v>
      </c>
    </row>
    <row r="812" spans="1:33" x14ac:dyDescent="0.25">
      <c r="A812" t="s">
        <v>34</v>
      </c>
      <c r="B812">
        <v>4</v>
      </c>
      <c r="C812">
        <v>5</v>
      </c>
      <c r="D812">
        <v>1</v>
      </c>
      <c r="E812" t="s">
        <v>39</v>
      </c>
      <c r="F812">
        <v>4</v>
      </c>
      <c r="G812">
        <v>2035</v>
      </c>
      <c r="H812">
        <v>46</v>
      </c>
      <c r="I812">
        <v>0.499</v>
      </c>
      <c r="J812">
        <v>8.3499999999999997E-5</v>
      </c>
      <c r="K812">
        <v>19.8</v>
      </c>
      <c r="L812">
        <v>9.4399999999999996E-4</v>
      </c>
      <c r="M812">
        <v>0.27400000000000002</v>
      </c>
      <c r="N812">
        <v>0</v>
      </c>
      <c r="O812" s="1">
        <v>5.3109433962264096E-3</v>
      </c>
      <c r="P812">
        <v>0</v>
      </c>
      <c r="Q812">
        <v>0.06</v>
      </c>
      <c r="R812">
        <v>0</v>
      </c>
      <c r="S812">
        <v>79.58</v>
      </c>
      <c r="T812">
        <f>'Worksheet1. Green Scenario EF'!U686*0+1*'Worksheet1. Green Scenario EF'!U1457</f>
        <v>0.26250000000000001</v>
      </c>
      <c r="U812">
        <f>'Worksheet1. Green Scenario EF'!V686*0+1*'Worksheet1. Green Scenario EF'!V1457</f>
        <v>0</v>
      </c>
      <c r="V812">
        <f>'Worksheet1. Green Scenario EF'!W686*0+1*'Worksheet1. Green Scenario EF'!W1457</f>
        <v>0.72499999999999998</v>
      </c>
      <c r="W812">
        <f>'Worksheet1. Green Scenario EF'!X686*0+1*'Worksheet1. Green Scenario EF'!X1457</f>
        <v>0</v>
      </c>
      <c r="X812">
        <f>'Worksheet1. Green Scenario EF'!Y686*0+1*'Worksheet1. Green Scenario EF'!Y1457</f>
        <v>0.38750000000000001</v>
      </c>
      <c r="Y812">
        <f>'Worksheet1. Green Scenario EF'!Z686*0+1*'Worksheet1. Green Scenario EF'!Z1457</f>
        <v>0</v>
      </c>
      <c r="Z812">
        <f>'Worksheet1. Green Scenario EF'!AA686*0+1*'Worksheet1. Green Scenario EF'!AA1457</f>
        <v>2.2499999999999999E-2</v>
      </c>
      <c r="AA812">
        <f>'Worksheet1. Green Scenario EF'!AB301*1+0*'Worksheet1. Green Scenario EF'!AB686</f>
        <v>0</v>
      </c>
      <c r="AB812" t="s">
        <v>36</v>
      </c>
      <c r="AC812" t="s">
        <v>36</v>
      </c>
      <c r="AD812" t="s">
        <v>36</v>
      </c>
      <c r="AE812" t="s">
        <v>36</v>
      </c>
      <c r="AF812" t="s">
        <v>36</v>
      </c>
      <c r="AG812" t="s">
        <v>36</v>
      </c>
    </row>
    <row r="813" spans="1:33" x14ac:dyDescent="0.25">
      <c r="A813" t="s">
        <v>34</v>
      </c>
      <c r="B813">
        <v>4</v>
      </c>
      <c r="C813">
        <v>5</v>
      </c>
      <c r="D813">
        <v>1</v>
      </c>
      <c r="E813" t="s">
        <v>39</v>
      </c>
      <c r="F813">
        <v>4</v>
      </c>
      <c r="G813">
        <v>2036</v>
      </c>
      <c r="H813">
        <v>47</v>
      </c>
      <c r="I813">
        <v>0.499</v>
      </c>
      <c r="J813">
        <v>8.3499999999999997E-5</v>
      </c>
      <c r="K813">
        <v>19.8</v>
      </c>
      <c r="L813">
        <v>9.4399999999999996E-4</v>
      </c>
      <c r="M813">
        <v>0.27400000000000002</v>
      </c>
      <c r="N813">
        <v>0</v>
      </c>
      <c r="O813" s="1">
        <v>5.3109433962264096E-3</v>
      </c>
      <c r="P813">
        <v>0</v>
      </c>
      <c r="Q813">
        <v>0.06</v>
      </c>
      <c r="R813">
        <v>0</v>
      </c>
      <c r="S813">
        <v>79.58</v>
      </c>
      <c r="T813">
        <f>'Worksheet1. Green Scenario EF'!U687*0+1*'Worksheet1. Green Scenario EF'!U1458</f>
        <v>0.26250000000000001</v>
      </c>
      <c r="U813">
        <f>'Worksheet1. Green Scenario EF'!V687*0+1*'Worksheet1. Green Scenario EF'!V1458</f>
        <v>0</v>
      </c>
      <c r="V813">
        <f>'Worksheet1. Green Scenario EF'!W687*0+1*'Worksheet1. Green Scenario EF'!W1458</f>
        <v>0.72499999999999998</v>
      </c>
      <c r="W813">
        <f>'Worksheet1. Green Scenario EF'!X687*0+1*'Worksheet1. Green Scenario EF'!X1458</f>
        <v>0</v>
      </c>
      <c r="X813">
        <f>'Worksheet1. Green Scenario EF'!Y687*0+1*'Worksheet1. Green Scenario EF'!Y1458</f>
        <v>0.38750000000000001</v>
      </c>
      <c r="Y813">
        <f>'Worksheet1. Green Scenario EF'!Z687*0+1*'Worksheet1. Green Scenario EF'!Z1458</f>
        <v>0</v>
      </c>
      <c r="Z813">
        <f>'Worksheet1. Green Scenario EF'!AA687*0+1*'Worksheet1. Green Scenario EF'!AA1458</f>
        <v>2.2499999999999999E-2</v>
      </c>
      <c r="AA813">
        <f>'Worksheet1. Green Scenario EF'!AB302*1+0*'Worksheet1. Green Scenario EF'!AB687</f>
        <v>0</v>
      </c>
      <c r="AB813" t="s">
        <v>36</v>
      </c>
      <c r="AC813" t="s">
        <v>36</v>
      </c>
      <c r="AD813" t="s">
        <v>36</v>
      </c>
      <c r="AE813" t="s">
        <v>36</v>
      </c>
      <c r="AF813" t="s">
        <v>36</v>
      </c>
      <c r="AG813" t="s">
        <v>36</v>
      </c>
    </row>
    <row r="814" spans="1:33" x14ac:dyDescent="0.25">
      <c r="A814" t="s">
        <v>34</v>
      </c>
      <c r="B814">
        <v>4</v>
      </c>
      <c r="C814">
        <v>5</v>
      </c>
      <c r="D814">
        <v>1</v>
      </c>
      <c r="E814" t="s">
        <v>39</v>
      </c>
      <c r="F814">
        <v>4</v>
      </c>
      <c r="G814">
        <v>2037</v>
      </c>
      <c r="H814">
        <v>48</v>
      </c>
      <c r="I814">
        <v>0.499</v>
      </c>
      <c r="J814">
        <v>8.3499999999999997E-5</v>
      </c>
      <c r="K814">
        <v>19.8</v>
      </c>
      <c r="L814">
        <v>9.4399999999999996E-4</v>
      </c>
      <c r="M814">
        <v>0.27400000000000002</v>
      </c>
      <c r="N814">
        <v>0</v>
      </c>
      <c r="O814" s="1">
        <v>5.3109433962264096E-3</v>
      </c>
      <c r="P814">
        <v>0</v>
      </c>
      <c r="Q814">
        <v>0.06</v>
      </c>
      <c r="R814">
        <v>0</v>
      </c>
      <c r="S814">
        <v>79.58</v>
      </c>
      <c r="T814">
        <f>'Worksheet1. Green Scenario EF'!U688*0+1*'Worksheet1. Green Scenario EF'!U1459</f>
        <v>0.26250000000000001</v>
      </c>
      <c r="U814">
        <f>'Worksheet1. Green Scenario EF'!V688*0+1*'Worksheet1. Green Scenario EF'!V1459</f>
        <v>0</v>
      </c>
      <c r="V814">
        <f>'Worksheet1. Green Scenario EF'!W688*0+1*'Worksheet1. Green Scenario EF'!W1459</f>
        <v>0.72499999999999998</v>
      </c>
      <c r="W814">
        <f>'Worksheet1. Green Scenario EF'!X688*0+1*'Worksheet1. Green Scenario EF'!X1459</f>
        <v>0</v>
      </c>
      <c r="X814">
        <f>'Worksheet1. Green Scenario EF'!Y688*0+1*'Worksheet1. Green Scenario EF'!Y1459</f>
        <v>0.38750000000000001</v>
      </c>
      <c r="Y814">
        <f>'Worksheet1. Green Scenario EF'!Z688*0+1*'Worksheet1. Green Scenario EF'!Z1459</f>
        <v>0</v>
      </c>
      <c r="Z814">
        <f>'Worksheet1. Green Scenario EF'!AA688*0+1*'Worksheet1. Green Scenario EF'!AA1459</f>
        <v>2.2499999999999999E-2</v>
      </c>
      <c r="AA814">
        <f>'Worksheet1. Green Scenario EF'!AB303*1+0*'Worksheet1. Green Scenario EF'!AB688</f>
        <v>0</v>
      </c>
      <c r="AB814" t="s">
        <v>36</v>
      </c>
      <c r="AC814" t="s">
        <v>36</v>
      </c>
      <c r="AD814" t="s">
        <v>36</v>
      </c>
      <c r="AE814" t="s">
        <v>36</v>
      </c>
      <c r="AF814" t="s">
        <v>36</v>
      </c>
      <c r="AG814" t="s">
        <v>36</v>
      </c>
    </row>
    <row r="815" spans="1:33" x14ac:dyDescent="0.25">
      <c r="A815" t="s">
        <v>34</v>
      </c>
      <c r="B815">
        <v>4</v>
      </c>
      <c r="C815">
        <v>5</v>
      </c>
      <c r="D815">
        <v>1</v>
      </c>
      <c r="E815" t="s">
        <v>39</v>
      </c>
      <c r="F815">
        <v>4</v>
      </c>
      <c r="G815">
        <v>2038</v>
      </c>
      <c r="H815">
        <v>49</v>
      </c>
      <c r="I815">
        <v>0.499</v>
      </c>
      <c r="J815">
        <v>8.3499999999999997E-5</v>
      </c>
      <c r="K815">
        <v>19.8</v>
      </c>
      <c r="L815">
        <v>9.4399999999999996E-4</v>
      </c>
      <c r="M815">
        <v>0.27400000000000002</v>
      </c>
      <c r="N815">
        <v>0</v>
      </c>
      <c r="O815" s="1">
        <v>5.3109433962264096E-3</v>
      </c>
      <c r="P815">
        <v>0</v>
      </c>
      <c r="Q815">
        <v>0.06</v>
      </c>
      <c r="R815">
        <v>0</v>
      </c>
      <c r="S815">
        <v>79.58</v>
      </c>
      <c r="T815">
        <f>'Worksheet1. Green Scenario EF'!U689*0+1*'Worksheet1. Green Scenario EF'!U1460</f>
        <v>0.26250000000000001</v>
      </c>
      <c r="U815">
        <f>'Worksheet1. Green Scenario EF'!V689*0+1*'Worksheet1. Green Scenario EF'!V1460</f>
        <v>0</v>
      </c>
      <c r="V815">
        <f>'Worksheet1. Green Scenario EF'!W689*0+1*'Worksheet1. Green Scenario EF'!W1460</f>
        <v>0.72499999999999998</v>
      </c>
      <c r="W815">
        <f>'Worksheet1. Green Scenario EF'!X689*0+1*'Worksheet1. Green Scenario EF'!X1460</f>
        <v>0</v>
      </c>
      <c r="X815">
        <f>'Worksheet1. Green Scenario EF'!Y689*0+1*'Worksheet1. Green Scenario EF'!Y1460</f>
        <v>0.38750000000000001</v>
      </c>
      <c r="Y815">
        <f>'Worksheet1. Green Scenario EF'!Z689*0+1*'Worksheet1. Green Scenario EF'!Z1460</f>
        <v>0</v>
      </c>
      <c r="Z815">
        <f>'Worksheet1. Green Scenario EF'!AA689*0+1*'Worksheet1. Green Scenario EF'!AA1460</f>
        <v>2.2499999999999999E-2</v>
      </c>
      <c r="AA815">
        <f>'Worksheet1. Green Scenario EF'!AB304*1+0*'Worksheet1. Green Scenario EF'!AB689</f>
        <v>0</v>
      </c>
      <c r="AB815" t="s">
        <v>36</v>
      </c>
      <c r="AC815" t="s">
        <v>36</v>
      </c>
      <c r="AD815" t="s">
        <v>36</v>
      </c>
      <c r="AE815" t="s">
        <v>36</v>
      </c>
      <c r="AF815" t="s">
        <v>36</v>
      </c>
      <c r="AG815" t="s">
        <v>36</v>
      </c>
    </row>
    <row r="816" spans="1:33" x14ac:dyDescent="0.25">
      <c r="A816" t="s">
        <v>34</v>
      </c>
      <c r="B816">
        <v>4</v>
      </c>
      <c r="C816">
        <v>5</v>
      </c>
      <c r="D816">
        <v>1</v>
      </c>
      <c r="E816" t="s">
        <v>39</v>
      </c>
      <c r="F816">
        <v>4</v>
      </c>
      <c r="G816">
        <v>2039</v>
      </c>
      <c r="H816">
        <v>50</v>
      </c>
      <c r="I816">
        <v>0.499</v>
      </c>
      <c r="J816">
        <v>8.3499999999999997E-5</v>
      </c>
      <c r="K816">
        <v>19.8</v>
      </c>
      <c r="L816">
        <v>9.4399999999999996E-4</v>
      </c>
      <c r="M816">
        <v>0.27400000000000002</v>
      </c>
      <c r="N816">
        <v>0</v>
      </c>
      <c r="O816" s="1">
        <v>5.3109433962264096E-3</v>
      </c>
      <c r="P816">
        <v>0</v>
      </c>
      <c r="Q816">
        <v>0.06</v>
      </c>
      <c r="R816">
        <v>0</v>
      </c>
      <c r="S816">
        <v>79.58</v>
      </c>
      <c r="T816">
        <f>'Worksheet1. Green Scenario EF'!U690*0+1*'Worksheet1. Green Scenario EF'!U1461</f>
        <v>0.26250000000000001</v>
      </c>
      <c r="U816">
        <f>'Worksheet1. Green Scenario EF'!V690*0+1*'Worksheet1. Green Scenario EF'!V1461</f>
        <v>0</v>
      </c>
      <c r="V816">
        <f>'Worksheet1. Green Scenario EF'!W690*0+1*'Worksheet1. Green Scenario EF'!W1461</f>
        <v>0.72499999999999998</v>
      </c>
      <c r="W816">
        <f>'Worksheet1. Green Scenario EF'!X690*0+1*'Worksheet1. Green Scenario EF'!X1461</f>
        <v>0</v>
      </c>
      <c r="X816">
        <f>'Worksheet1. Green Scenario EF'!Y690*0+1*'Worksheet1. Green Scenario EF'!Y1461</f>
        <v>0.38750000000000001</v>
      </c>
      <c r="Y816">
        <f>'Worksheet1. Green Scenario EF'!Z690*0+1*'Worksheet1. Green Scenario EF'!Z1461</f>
        <v>0</v>
      </c>
      <c r="Z816">
        <f>'Worksheet1. Green Scenario EF'!AA690*0+1*'Worksheet1. Green Scenario EF'!AA1461</f>
        <v>2.2499999999999999E-2</v>
      </c>
      <c r="AA816">
        <f>'Worksheet1. Green Scenario EF'!AB305*1+0*'Worksheet1. Green Scenario EF'!AB690</f>
        <v>0</v>
      </c>
      <c r="AB816" t="s">
        <v>36</v>
      </c>
      <c r="AC816" t="s">
        <v>36</v>
      </c>
      <c r="AD816" t="s">
        <v>36</v>
      </c>
      <c r="AE816" t="s">
        <v>36</v>
      </c>
      <c r="AF816" t="s">
        <v>36</v>
      </c>
      <c r="AG816" t="s">
        <v>36</v>
      </c>
    </row>
    <row r="817" spans="1:33" x14ac:dyDescent="0.25">
      <c r="A817" t="s">
        <v>34</v>
      </c>
      <c r="B817">
        <v>4</v>
      </c>
      <c r="C817">
        <v>5</v>
      </c>
      <c r="D817">
        <v>1</v>
      </c>
      <c r="E817" t="s">
        <v>39</v>
      </c>
      <c r="F817">
        <v>4</v>
      </c>
      <c r="G817">
        <v>2040</v>
      </c>
      <c r="H817">
        <v>51</v>
      </c>
      <c r="I817">
        <v>0.499</v>
      </c>
      <c r="J817">
        <v>8.3499999999999997E-5</v>
      </c>
      <c r="K817">
        <v>19.8</v>
      </c>
      <c r="L817">
        <v>9.4399999999999996E-4</v>
      </c>
      <c r="M817">
        <v>0.27400000000000002</v>
      </c>
      <c r="N817">
        <v>0</v>
      </c>
      <c r="O817" s="1">
        <v>5.3109433962264096E-3</v>
      </c>
      <c r="P817">
        <v>0</v>
      </c>
      <c r="Q817">
        <v>0.06</v>
      </c>
      <c r="R817">
        <v>0</v>
      </c>
      <c r="S817">
        <v>79.58</v>
      </c>
      <c r="T817">
        <f>'Worksheet1. Green Scenario EF'!U691*0+1*'Worksheet1. Green Scenario EF'!U1462</f>
        <v>0.26250000000000001</v>
      </c>
      <c r="U817">
        <f>'Worksheet1. Green Scenario EF'!V691*0+1*'Worksheet1. Green Scenario EF'!V1462</f>
        <v>0</v>
      </c>
      <c r="V817">
        <f>'Worksheet1. Green Scenario EF'!W691*0+1*'Worksheet1. Green Scenario EF'!W1462</f>
        <v>0.72499999999999998</v>
      </c>
      <c r="W817">
        <f>'Worksheet1. Green Scenario EF'!X691*0+1*'Worksheet1. Green Scenario EF'!X1462</f>
        <v>0</v>
      </c>
      <c r="X817">
        <f>'Worksheet1. Green Scenario EF'!Y691*0+1*'Worksheet1. Green Scenario EF'!Y1462</f>
        <v>0.38750000000000001</v>
      </c>
      <c r="Y817">
        <f>'Worksheet1. Green Scenario EF'!Z691*0+1*'Worksheet1. Green Scenario EF'!Z1462</f>
        <v>0</v>
      </c>
      <c r="Z817">
        <f>'Worksheet1. Green Scenario EF'!AA691*0+1*'Worksheet1. Green Scenario EF'!AA1462</f>
        <v>2.2499999999999999E-2</v>
      </c>
      <c r="AA817">
        <f>'Worksheet1. Green Scenario EF'!AB306*1+0*'Worksheet1. Green Scenario EF'!AB691</f>
        <v>0</v>
      </c>
      <c r="AB817" t="s">
        <v>36</v>
      </c>
      <c r="AC817" t="s">
        <v>36</v>
      </c>
      <c r="AD817" t="s">
        <v>36</v>
      </c>
      <c r="AE817" t="s">
        <v>36</v>
      </c>
      <c r="AF817" t="s">
        <v>36</v>
      </c>
      <c r="AG817" t="s">
        <v>36</v>
      </c>
    </row>
    <row r="818" spans="1:33" x14ac:dyDescent="0.25">
      <c r="A818" t="s">
        <v>34</v>
      </c>
      <c r="B818">
        <v>4</v>
      </c>
      <c r="C818">
        <v>15</v>
      </c>
      <c r="D818">
        <v>2</v>
      </c>
      <c r="E818" t="s">
        <v>39</v>
      </c>
      <c r="F818">
        <v>4</v>
      </c>
      <c r="G818">
        <v>1990</v>
      </c>
      <c r="H818">
        <v>1</v>
      </c>
      <c r="I818">
        <v>3.59</v>
      </c>
      <c r="J818">
        <v>7.2899999999999997E-5</v>
      </c>
      <c r="K818">
        <v>39.1</v>
      </c>
      <c r="L818">
        <v>6.3900000000000003E-4</v>
      </c>
      <c r="M818">
        <v>0.49</v>
      </c>
      <c r="N818">
        <v>0</v>
      </c>
      <c r="O818" s="1">
        <v>7.7893836477987394E-2</v>
      </c>
      <c r="P818">
        <v>0</v>
      </c>
      <c r="Q818">
        <v>0.06</v>
      </c>
      <c r="R818">
        <v>0</v>
      </c>
      <c r="S818">
        <v>79.58</v>
      </c>
      <c r="T818">
        <v>0.56000000000000005</v>
      </c>
      <c r="U818">
        <v>0</v>
      </c>
      <c r="V818">
        <v>1.0900000000000001</v>
      </c>
      <c r="W818">
        <v>0</v>
      </c>
      <c r="X818">
        <v>0.57999999999999996</v>
      </c>
      <c r="Y818">
        <v>0</v>
      </c>
      <c r="Z818">
        <v>1.07</v>
      </c>
      <c r="AA818">
        <v>0</v>
      </c>
      <c r="AB818" t="s">
        <v>36</v>
      </c>
      <c r="AC818" t="s">
        <v>36</v>
      </c>
      <c r="AD818" t="s">
        <v>36</v>
      </c>
      <c r="AE818" t="s">
        <v>36</v>
      </c>
      <c r="AF818" t="s">
        <v>36</v>
      </c>
      <c r="AG818" t="s">
        <v>36</v>
      </c>
    </row>
    <row r="819" spans="1:33" x14ac:dyDescent="0.25">
      <c r="A819" t="s">
        <v>34</v>
      </c>
      <c r="B819">
        <v>4</v>
      </c>
      <c r="C819">
        <v>15</v>
      </c>
      <c r="D819">
        <v>2</v>
      </c>
      <c r="E819" t="s">
        <v>39</v>
      </c>
      <c r="F819">
        <v>4</v>
      </c>
      <c r="G819">
        <v>1991</v>
      </c>
      <c r="H819">
        <v>2</v>
      </c>
      <c r="I819">
        <v>3.59</v>
      </c>
      <c r="J819">
        <v>7.2899999999999997E-5</v>
      </c>
      <c r="K819">
        <v>39.1</v>
      </c>
      <c r="L819">
        <v>6.3900000000000003E-4</v>
      </c>
      <c r="M819">
        <v>0.49</v>
      </c>
      <c r="N819">
        <v>0</v>
      </c>
      <c r="O819" s="1">
        <v>5.3463496855345898E-2</v>
      </c>
      <c r="P819">
        <v>0</v>
      </c>
      <c r="Q819">
        <v>0.06</v>
      </c>
      <c r="R819">
        <v>0</v>
      </c>
      <c r="S819">
        <v>79.58</v>
      </c>
      <c r="T819">
        <v>0.56000000000000005</v>
      </c>
      <c r="U819">
        <v>0</v>
      </c>
      <c r="V819">
        <v>1.0900000000000001</v>
      </c>
      <c r="W819">
        <v>0</v>
      </c>
      <c r="X819">
        <v>0.57999999999999996</v>
      </c>
      <c r="Y819">
        <v>0</v>
      </c>
      <c r="Z819">
        <v>1.07</v>
      </c>
      <c r="AA819">
        <v>0</v>
      </c>
      <c r="AB819" t="s">
        <v>36</v>
      </c>
      <c r="AC819" t="s">
        <v>36</v>
      </c>
      <c r="AD819" t="s">
        <v>36</v>
      </c>
      <c r="AE819" t="s">
        <v>36</v>
      </c>
      <c r="AF819" t="s">
        <v>36</v>
      </c>
      <c r="AG819" t="s">
        <v>36</v>
      </c>
    </row>
    <row r="820" spans="1:33" x14ac:dyDescent="0.25">
      <c r="A820" t="s">
        <v>34</v>
      </c>
      <c r="B820">
        <v>4</v>
      </c>
      <c r="C820">
        <v>15</v>
      </c>
      <c r="D820">
        <v>2</v>
      </c>
      <c r="E820" t="s">
        <v>39</v>
      </c>
      <c r="F820">
        <v>4</v>
      </c>
      <c r="G820">
        <v>1992</v>
      </c>
      <c r="H820">
        <v>3</v>
      </c>
      <c r="I820">
        <v>3.59</v>
      </c>
      <c r="J820">
        <v>7.2899999999999997E-5</v>
      </c>
      <c r="K820">
        <v>39.1</v>
      </c>
      <c r="L820">
        <v>6.3900000000000003E-4</v>
      </c>
      <c r="M820">
        <v>0.49</v>
      </c>
      <c r="N820">
        <v>0</v>
      </c>
      <c r="O820" s="1">
        <v>5.3463496855345898E-2</v>
      </c>
      <c r="P820">
        <v>0</v>
      </c>
      <c r="Q820">
        <v>0.06</v>
      </c>
      <c r="R820">
        <v>0</v>
      </c>
      <c r="S820">
        <v>79.58</v>
      </c>
      <c r="T820">
        <v>0.56000000000000005</v>
      </c>
      <c r="U820">
        <v>0</v>
      </c>
      <c r="V820">
        <v>1.0900000000000001</v>
      </c>
      <c r="W820">
        <v>0</v>
      </c>
      <c r="X820">
        <v>0.57999999999999996</v>
      </c>
      <c r="Y820">
        <v>0</v>
      </c>
      <c r="Z820">
        <v>1.07</v>
      </c>
      <c r="AA820">
        <v>0</v>
      </c>
      <c r="AB820" t="s">
        <v>36</v>
      </c>
      <c r="AC820" t="s">
        <v>36</v>
      </c>
      <c r="AD820" t="s">
        <v>36</v>
      </c>
      <c r="AE820" t="s">
        <v>36</v>
      </c>
      <c r="AF820" t="s">
        <v>36</v>
      </c>
      <c r="AG820" t="s">
        <v>36</v>
      </c>
    </row>
    <row r="821" spans="1:33" x14ac:dyDescent="0.25">
      <c r="A821" t="s">
        <v>34</v>
      </c>
      <c r="B821">
        <v>4</v>
      </c>
      <c r="C821">
        <v>15</v>
      </c>
      <c r="D821">
        <v>2</v>
      </c>
      <c r="E821" t="s">
        <v>39</v>
      </c>
      <c r="F821">
        <v>4</v>
      </c>
      <c r="G821">
        <v>1993</v>
      </c>
      <c r="H821">
        <v>4</v>
      </c>
      <c r="I821">
        <v>3.59</v>
      </c>
      <c r="J821">
        <v>7.2899999999999997E-5</v>
      </c>
      <c r="K821">
        <v>39.1</v>
      </c>
      <c r="L821">
        <v>6.3900000000000003E-4</v>
      </c>
      <c r="M821">
        <v>0.49</v>
      </c>
      <c r="N821">
        <v>0</v>
      </c>
      <c r="O821" s="1">
        <v>5.3463496855345898E-2</v>
      </c>
      <c r="P821">
        <v>0</v>
      </c>
      <c r="Q821">
        <v>0.06</v>
      </c>
      <c r="R821">
        <v>0</v>
      </c>
      <c r="S821">
        <v>79.58</v>
      </c>
      <c r="T821">
        <v>0.56000000000000005</v>
      </c>
      <c r="U821">
        <v>0</v>
      </c>
      <c r="V821">
        <v>1.0900000000000001</v>
      </c>
      <c r="W821">
        <v>0</v>
      </c>
      <c r="X821">
        <v>0.57999999999999996</v>
      </c>
      <c r="Y821">
        <v>0</v>
      </c>
      <c r="Z821">
        <v>1.07</v>
      </c>
      <c r="AA821">
        <v>0</v>
      </c>
      <c r="AB821" t="s">
        <v>36</v>
      </c>
      <c r="AC821" t="s">
        <v>36</v>
      </c>
      <c r="AD821" t="s">
        <v>36</v>
      </c>
      <c r="AE821" t="s">
        <v>36</v>
      </c>
      <c r="AF821" t="s">
        <v>36</v>
      </c>
      <c r="AG821" t="s">
        <v>36</v>
      </c>
    </row>
    <row r="822" spans="1:33" x14ac:dyDescent="0.25">
      <c r="A822" t="s">
        <v>34</v>
      </c>
      <c r="B822">
        <v>4</v>
      </c>
      <c r="C822">
        <v>15</v>
      </c>
      <c r="D822">
        <v>2</v>
      </c>
      <c r="E822" t="s">
        <v>39</v>
      </c>
      <c r="F822">
        <v>4</v>
      </c>
      <c r="G822">
        <v>1994</v>
      </c>
      <c r="H822">
        <v>5</v>
      </c>
      <c r="I822">
        <v>3.59</v>
      </c>
      <c r="J822">
        <v>7.2899999999999997E-5</v>
      </c>
      <c r="K822">
        <v>39.1</v>
      </c>
      <c r="L822">
        <v>6.3900000000000003E-4</v>
      </c>
      <c r="M822">
        <v>0.49</v>
      </c>
      <c r="N822">
        <v>0</v>
      </c>
      <c r="O822" s="1">
        <v>5.3463496855345898E-2</v>
      </c>
      <c r="P822">
        <v>0</v>
      </c>
      <c r="Q822">
        <v>0.06</v>
      </c>
      <c r="R822">
        <v>0</v>
      </c>
      <c r="S822">
        <v>79.58</v>
      </c>
      <c r="T822">
        <v>0.56000000000000005</v>
      </c>
      <c r="U822">
        <v>0</v>
      </c>
      <c r="V822">
        <v>1.0900000000000001</v>
      </c>
      <c r="W822">
        <v>0</v>
      </c>
      <c r="X822">
        <v>0.57999999999999996</v>
      </c>
      <c r="Y822">
        <v>0</v>
      </c>
      <c r="Z822">
        <v>1.07</v>
      </c>
      <c r="AA822">
        <v>0</v>
      </c>
      <c r="AB822" t="s">
        <v>36</v>
      </c>
      <c r="AC822" t="s">
        <v>36</v>
      </c>
      <c r="AD822" t="s">
        <v>36</v>
      </c>
      <c r="AE822" t="s">
        <v>36</v>
      </c>
      <c r="AF822" t="s">
        <v>36</v>
      </c>
      <c r="AG822" t="s">
        <v>36</v>
      </c>
    </row>
    <row r="823" spans="1:33" x14ac:dyDescent="0.25">
      <c r="A823" t="s">
        <v>34</v>
      </c>
      <c r="B823">
        <v>4</v>
      </c>
      <c r="C823">
        <v>15</v>
      </c>
      <c r="D823">
        <v>2</v>
      </c>
      <c r="E823" t="s">
        <v>39</v>
      </c>
      <c r="F823">
        <v>4</v>
      </c>
      <c r="G823">
        <v>1995</v>
      </c>
      <c r="H823">
        <v>6</v>
      </c>
      <c r="I823">
        <v>3.59</v>
      </c>
      <c r="J823">
        <v>7.2899999999999997E-5</v>
      </c>
      <c r="K823">
        <v>39.1</v>
      </c>
      <c r="L823">
        <v>6.3900000000000003E-4</v>
      </c>
      <c r="M823">
        <v>0.49</v>
      </c>
      <c r="N823">
        <v>0</v>
      </c>
      <c r="O823" s="1">
        <v>5.3463496855345898E-2</v>
      </c>
      <c r="P823">
        <v>0</v>
      </c>
      <c r="Q823">
        <v>0.06</v>
      </c>
      <c r="R823">
        <v>0</v>
      </c>
      <c r="S823">
        <v>79.58</v>
      </c>
      <c r="T823">
        <v>0.56000000000000005</v>
      </c>
      <c r="U823">
        <v>0</v>
      </c>
      <c r="V823">
        <v>1.0900000000000001</v>
      </c>
      <c r="W823">
        <v>0</v>
      </c>
      <c r="X823">
        <v>0.57999999999999996</v>
      </c>
      <c r="Y823">
        <v>0</v>
      </c>
      <c r="Z823">
        <v>1.07</v>
      </c>
      <c r="AA823">
        <v>0</v>
      </c>
      <c r="AB823" t="s">
        <v>36</v>
      </c>
      <c r="AC823" t="s">
        <v>36</v>
      </c>
      <c r="AD823" t="s">
        <v>36</v>
      </c>
      <c r="AE823" t="s">
        <v>36</v>
      </c>
      <c r="AF823" t="s">
        <v>36</v>
      </c>
      <c r="AG823" t="s">
        <v>36</v>
      </c>
    </row>
    <row r="824" spans="1:33" x14ac:dyDescent="0.25">
      <c r="A824" t="s">
        <v>34</v>
      </c>
      <c r="B824">
        <v>4</v>
      </c>
      <c r="C824">
        <v>15</v>
      </c>
      <c r="D824">
        <v>2</v>
      </c>
      <c r="E824" t="s">
        <v>39</v>
      </c>
      <c r="F824">
        <v>4</v>
      </c>
      <c r="G824">
        <v>1996</v>
      </c>
      <c r="H824">
        <v>7</v>
      </c>
      <c r="I824">
        <v>3.59</v>
      </c>
      <c r="J824">
        <v>7.2899999999999997E-5</v>
      </c>
      <c r="K824">
        <v>39.1</v>
      </c>
      <c r="L824">
        <v>6.3900000000000003E-4</v>
      </c>
      <c r="M824">
        <v>0.49</v>
      </c>
      <c r="N824">
        <v>0</v>
      </c>
      <c r="O824" s="1">
        <v>7.0812578616352203E-3</v>
      </c>
      <c r="P824">
        <v>0</v>
      </c>
      <c r="Q824">
        <v>0.06</v>
      </c>
      <c r="R824">
        <v>0</v>
      </c>
      <c r="S824">
        <v>79.58</v>
      </c>
      <c r="T824">
        <v>0.56000000000000005</v>
      </c>
      <c r="U824">
        <v>0</v>
      </c>
      <c r="V824">
        <v>1.0900000000000001</v>
      </c>
      <c r="W824">
        <v>0</v>
      </c>
      <c r="X824">
        <v>0.57999999999999996</v>
      </c>
      <c r="Y824">
        <v>0</v>
      </c>
      <c r="Z824">
        <v>1.07</v>
      </c>
      <c r="AA824">
        <v>0</v>
      </c>
      <c r="AB824" t="s">
        <v>36</v>
      </c>
      <c r="AC824" t="s">
        <v>36</v>
      </c>
      <c r="AD824" t="s">
        <v>36</v>
      </c>
      <c r="AE824" t="s">
        <v>36</v>
      </c>
      <c r="AF824" t="s">
        <v>36</v>
      </c>
      <c r="AG824" t="s">
        <v>36</v>
      </c>
    </row>
    <row r="825" spans="1:33" x14ac:dyDescent="0.25">
      <c r="A825" t="s">
        <v>34</v>
      </c>
      <c r="B825">
        <v>4</v>
      </c>
      <c r="C825">
        <v>15</v>
      </c>
      <c r="D825">
        <v>2</v>
      </c>
      <c r="E825" t="s">
        <v>39</v>
      </c>
      <c r="F825">
        <v>4</v>
      </c>
      <c r="G825">
        <v>1997</v>
      </c>
      <c r="H825">
        <v>8</v>
      </c>
      <c r="I825">
        <v>3.59</v>
      </c>
      <c r="J825">
        <v>7.2899999999999997E-5</v>
      </c>
      <c r="K825">
        <v>39.1</v>
      </c>
      <c r="L825">
        <v>6.3900000000000003E-4</v>
      </c>
      <c r="M825">
        <v>0.49</v>
      </c>
      <c r="N825">
        <v>0</v>
      </c>
      <c r="O825" s="1">
        <v>5.3109433962264096E-3</v>
      </c>
      <c r="P825">
        <v>0</v>
      </c>
      <c r="Q825">
        <v>0.06</v>
      </c>
      <c r="R825">
        <v>0</v>
      </c>
      <c r="S825">
        <v>79.58</v>
      </c>
      <c r="T825">
        <v>0.56000000000000005</v>
      </c>
      <c r="U825">
        <v>0</v>
      </c>
      <c r="V825">
        <v>1.0900000000000001</v>
      </c>
      <c r="W825">
        <v>0</v>
      </c>
      <c r="X825">
        <v>0.57999999999999996</v>
      </c>
      <c r="Y825">
        <v>0</v>
      </c>
      <c r="Z825">
        <v>1.07</v>
      </c>
      <c r="AA825">
        <v>0</v>
      </c>
      <c r="AB825" t="s">
        <v>36</v>
      </c>
      <c r="AC825" t="s">
        <v>36</v>
      </c>
      <c r="AD825" t="s">
        <v>36</v>
      </c>
      <c r="AE825" t="s">
        <v>36</v>
      </c>
      <c r="AF825" t="s">
        <v>36</v>
      </c>
      <c r="AG825" t="s">
        <v>36</v>
      </c>
    </row>
    <row r="826" spans="1:33" x14ac:dyDescent="0.25">
      <c r="A826" t="s">
        <v>34</v>
      </c>
      <c r="B826">
        <v>4</v>
      </c>
      <c r="C826">
        <v>15</v>
      </c>
      <c r="D826">
        <v>2</v>
      </c>
      <c r="E826" t="s">
        <v>39</v>
      </c>
      <c r="F826">
        <v>4</v>
      </c>
      <c r="G826">
        <v>1998</v>
      </c>
      <c r="H826">
        <v>9</v>
      </c>
      <c r="I826">
        <v>0.499</v>
      </c>
      <c r="J826">
        <v>8.3499999999999997E-5</v>
      </c>
      <c r="K826">
        <v>19.8</v>
      </c>
      <c r="L826">
        <v>9.4399999999999996E-4</v>
      </c>
      <c r="M826">
        <v>0.27400000000000002</v>
      </c>
      <c r="N826">
        <v>0</v>
      </c>
      <c r="O826" s="1">
        <v>5.3109433962264096E-3</v>
      </c>
      <c r="P826">
        <v>0</v>
      </c>
      <c r="Q826">
        <v>0.06</v>
      </c>
      <c r="R826">
        <v>0</v>
      </c>
      <c r="S826">
        <v>79.58</v>
      </c>
      <c r="T826">
        <v>0.56000000000000005</v>
      </c>
      <c r="U826">
        <v>0</v>
      </c>
      <c r="V826">
        <v>1.0900000000000001</v>
      </c>
      <c r="W826">
        <v>0</v>
      </c>
      <c r="X826">
        <v>0.57999999999999996</v>
      </c>
      <c r="Y826">
        <v>0</v>
      </c>
      <c r="Z826">
        <v>1.07</v>
      </c>
      <c r="AA826">
        <v>0</v>
      </c>
      <c r="AB826" t="s">
        <v>36</v>
      </c>
      <c r="AC826" t="s">
        <v>36</v>
      </c>
      <c r="AD826" t="s">
        <v>36</v>
      </c>
      <c r="AE826" t="s">
        <v>36</v>
      </c>
      <c r="AF826" t="s">
        <v>36</v>
      </c>
      <c r="AG826" t="s">
        <v>36</v>
      </c>
    </row>
    <row r="827" spans="1:33" x14ac:dyDescent="0.25">
      <c r="A827" t="s">
        <v>34</v>
      </c>
      <c r="B827">
        <v>4</v>
      </c>
      <c r="C827">
        <v>15</v>
      </c>
      <c r="D827">
        <v>2</v>
      </c>
      <c r="E827" t="s">
        <v>39</v>
      </c>
      <c r="F827">
        <v>4</v>
      </c>
      <c r="G827">
        <v>1999</v>
      </c>
      <c r="H827">
        <v>10</v>
      </c>
      <c r="I827">
        <v>0.499</v>
      </c>
      <c r="J827">
        <v>8.3499999999999997E-5</v>
      </c>
      <c r="K827">
        <v>19.8</v>
      </c>
      <c r="L827">
        <v>9.4399999999999996E-4</v>
      </c>
      <c r="M827">
        <v>0.27400000000000002</v>
      </c>
      <c r="N827">
        <v>0</v>
      </c>
      <c r="O827" s="1">
        <v>5.3109433962264096E-3</v>
      </c>
      <c r="P827">
        <v>0</v>
      </c>
      <c r="Q827">
        <v>0.06</v>
      </c>
      <c r="R827">
        <v>0</v>
      </c>
      <c r="S827">
        <v>79.58</v>
      </c>
      <c r="T827">
        <v>0.56000000000000005</v>
      </c>
      <c r="U827">
        <v>0</v>
      </c>
      <c r="V827">
        <v>1.0900000000000001</v>
      </c>
      <c r="W827">
        <v>0</v>
      </c>
      <c r="X827">
        <v>0.57999999999999996</v>
      </c>
      <c r="Y827">
        <v>0</v>
      </c>
      <c r="Z827">
        <v>1.07</v>
      </c>
      <c r="AA827">
        <v>0</v>
      </c>
      <c r="AB827" t="s">
        <v>36</v>
      </c>
      <c r="AC827" t="s">
        <v>36</v>
      </c>
      <c r="AD827" t="s">
        <v>36</v>
      </c>
      <c r="AE827" t="s">
        <v>36</v>
      </c>
      <c r="AF827" t="s">
        <v>36</v>
      </c>
      <c r="AG827" t="s">
        <v>36</v>
      </c>
    </row>
    <row r="828" spans="1:33" x14ac:dyDescent="0.25">
      <c r="A828" t="s">
        <v>34</v>
      </c>
      <c r="B828">
        <v>4</v>
      </c>
      <c r="C828">
        <v>15</v>
      </c>
      <c r="D828">
        <v>2</v>
      </c>
      <c r="E828" t="s">
        <v>39</v>
      </c>
      <c r="F828">
        <v>4</v>
      </c>
      <c r="G828">
        <v>2000</v>
      </c>
      <c r="H828">
        <v>11</v>
      </c>
      <c r="I828">
        <v>0.499</v>
      </c>
      <c r="J828">
        <v>8.3499999999999997E-5</v>
      </c>
      <c r="K828">
        <v>19.8</v>
      </c>
      <c r="L828">
        <v>9.4399999999999996E-4</v>
      </c>
      <c r="M828">
        <v>0.27400000000000002</v>
      </c>
      <c r="N828">
        <v>0</v>
      </c>
      <c r="O828" s="1">
        <v>5.3109433962264096E-3</v>
      </c>
      <c r="P828">
        <v>0</v>
      </c>
      <c r="Q828">
        <v>0.06</v>
      </c>
      <c r="R828">
        <v>0</v>
      </c>
      <c r="S828">
        <v>79.58</v>
      </c>
      <c r="T828">
        <v>0.56000000000000005</v>
      </c>
      <c r="U828">
        <v>0</v>
      </c>
      <c r="V828">
        <v>1.0900000000000001</v>
      </c>
      <c r="W828">
        <v>0</v>
      </c>
      <c r="X828">
        <v>0.57999999999999996</v>
      </c>
      <c r="Y828">
        <v>0</v>
      </c>
      <c r="Z828">
        <v>1.07</v>
      </c>
      <c r="AA828">
        <v>0</v>
      </c>
      <c r="AB828" t="s">
        <v>36</v>
      </c>
      <c r="AC828" t="s">
        <v>36</v>
      </c>
      <c r="AD828" t="s">
        <v>36</v>
      </c>
      <c r="AE828" t="s">
        <v>36</v>
      </c>
      <c r="AF828" t="s">
        <v>36</v>
      </c>
      <c r="AG828" t="s">
        <v>36</v>
      </c>
    </row>
    <row r="829" spans="1:33" x14ac:dyDescent="0.25">
      <c r="A829" t="s">
        <v>34</v>
      </c>
      <c r="B829">
        <v>4</v>
      </c>
      <c r="C829">
        <v>15</v>
      </c>
      <c r="D829">
        <v>2</v>
      </c>
      <c r="E829" t="s">
        <v>39</v>
      </c>
      <c r="F829">
        <v>4</v>
      </c>
      <c r="G829">
        <v>2001</v>
      </c>
      <c r="H829">
        <v>12</v>
      </c>
      <c r="I829">
        <v>0.499</v>
      </c>
      <c r="J829">
        <v>8.3499999999999997E-5</v>
      </c>
      <c r="K829">
        <v>19.8</v>
      </c>
      <c r="L829">
        <v>9.4399999999999996E-4</v>
      </c>
      <c r="M829">
        <v>0.27400000000000002</v>
      </c>
      <c r="N829">
        <v>0</v>
      </c>
      <c r="O829" s="1">
        <v>5.3109433962264096E-3</v>
      </c>
      <c r="P829">
        <v>0</v>
      </c>
      <c r="Q829">
        <v>0.06</v>
      </c>
      <c r="R829">
        <v>0</v>
      </c>
      <c r="S829">
        <v>79.58</v>
      </c>
      <c r="T829">
        <v>0.56000000000000005</v>
      </c>
      <c r="U829">
        <v>0</v>
      </c>
      <c r="V829">
        <v>1.0900000000000001</v>
      </c>
      <c r="W829">
        <v>0</v>
      </c>
      <c r="X829">
        <v>0.57999999999999996</v>
      </c>
      <c r="Y829">
        <v>0</v>
      </c>
      <c r="Z829">
        <v>1.07</v>
      </c>
      <c r="AA829">
        <v>0</v>
      </c>
      <c r="AB829" t="s">
        <v>36</v>
      </c>
      <c r="AC829" t="s">
        <v>36</v>
      </c>
      <c r="AD829" t="s">
        <v>36</v>
      </c>
      <c r="AE829" t="s">
        <v>36</v>
      </c>
      <c r="AF829" t="s">
        <v>36</v>
      </c>
      <c r="AG829" t="s">
        <v>36</v>
      </c>
    </row>
    <row r="830" spans="1:33" x14ac:dyDescent="0.25">
      <c r="A830" t="s">
        <v>34</v>
      </c>
      <c r="B830">
        <v>4</v>
      </c>
      <c r="C830">
        <v>15</v>
      </c>
      <c r="D830">
        <v>2</v>
      </c>
      <c r="E830" t="s">
        <v>39</v>
      </c>
      <c r="F830">
        <v>4</v>
      </c>
      <c r="G830">
        <v>2002</v>
      </c>
      <c r="H830">
        <v>13</v>
      </c>
      <c r="I830">
        <v>0.499</v>
      </c>
      <c r="J830">
        <v>8.3499999999999997E-5</v>
      </c>
      <c r="K830">
        <v>19.8</v>
      </c>
      <c r="L830">
        <v>9.4399999999999996E-4</v>
      </c>
      <c r="M830">
        <v>0.27400000000000002</v>
      </c>
      <c r="N830">
        <v>0</v>
      </c>
      <c r="O830" s="1">
        <v>5.3109433962264096E-3</v>
      </c>
      <c r="P830">
        <v>0</v>
      </c>
      <c r="Q830">
        <v>0.06</v>
      </c>
      <c r="R830">
        <v>0</v>
      </c>
      <c r="S830">
        <v>79.58</v>
      </c>
      <c r="T830">
        <v>0.56000000000000005</v>
      </c>
      <c r="U830">
        <v>0</v>
      </c>
      <c r="V830">
        <v>1.0900000000000001</v>
      </c>
      <c r="W830">
        <v>0</v>
      </c>
      <c r="X830">
        <v>0.57999999999999996</v>
      </c>
      <c r="Y830">
        <v>0</v>
      </c>
      <c r="Z830">
        <v>1.07</v>
      </c>
      <c r="AA830">
        <v>0</v>
      </c>
      <c r="AB830" t="s">
        <v>36</v>
      </c>
      <c r="AC830" t="s">
        <v>36</v>
      </c>
      <c r="AD830" t="s">
        <v>36</v>
      </c>
      <c r="AE830" t="s">
        <v>36</v>
      </c>
      <c r="AF830" t="s">
        <v>36</v>
      </c>
      <c r="AG830" t="s">
        <v>36</v>
      </c>
    </row>
    <row r="831" spans="1:33" x14ac:dyDescent="0.25">
      <c r="A831" t="s">
        <v>34</v>
      </c>
      <c r="B831">
        <v>4</v>
      </c>
      <c r="C831">
        <v>15</v>
      </c>
      <c r="D831">
        <v>2</v>
      </c>
      <c r="E831" t="s">
        <v>39</v>
      </c>
      <c r="F831">
        <v>4</v>
      </c>
      <c r="G831">
        <v>2003</v>
      </c>
      <c r="H831">
        <v>14</v>
      </c>
      <c r="I831">
        <v>0.499</v>
      </c>
      <c r="J831">
        <v>8.3499999999999997E-5</v>
      </c>
      <c r="K831">
        <v>19.8</v>
      </c>
      <c r="L831">
        <v>9.4399999999999996E-4</v>
      </c>
      <c r="M831">
        <v>0.27400000000000002</v>
      </c>
      <c r="N831">
        <v>0</v>
      </c>
      <c r="O831" s="1">
        <v>5.3109433962264096E-3</v>
      </c>
      <c r="P831">
        <v>0</v>
      </c>
      <c r="Q831">
        <v>0.06</v>
      </c>
      <c r="R831">
        <v>0</v>
      </c>
      <c r="S831">
        <v>79.58</v>
      </c>
      <c r="T831">
        <v>0.56000000000000005</v>
      </c>
      <c r="U831">
        <v>0</v>
      </c>
      <c r="V831">
        <v>1.0900000000000001</v>
      </c>
      <c r="W831">
        <v>0</v>
      </c>
      <c r="X831">
        <v>0.57999999999999996</v>
      </c>
      <c r="Y831">
        <v>0</v>
      </c>
      <c r="Z831">
        <v>1.07</v>
      </c>
      <c r="AA831">
        <v>0</v>
      </c>
      <c r="AB831" t="s">
        <v>36</v>
      </c>
      <c r="AC831" t="s">
        <v>36</v>
      </c>
      <c r="AD831" t="s">
        <v>36</v>
      </c>
      <c r="AE831" t="s">
        <v>36</v>
      </c>
      <c r="AF831" t="s">
        <v>36</v>
      </c>
      <c r="AG831" t="s">
        <v>36</v>
      </c>
    </row>
    <row r="832" spans="1:33" x14ac:dyDescent="0.25">
      <c r="A832" t="s">
        <v>34</v>
      </c>
      <c r="B832">
        <v>4</v>
      </c>
      <c r="C832">
        <v>15</v>
      </c>
      <c r="D832">
        <v>2</v>
      </c>
      <c r="E832" t="s">
        <v>39</v>
      </c>
      <c r="F832">
        <v>4</v>
      </c>
      <c r="G832">
        <v>2004</v>
      </c>
      <c r="H832">
        <v>15</v>
      </c>
      <c r="I832">
        <v>0.499</v>
      </c>
      <c r="J832">
        <v>8.3499999999999997E-5</v>
      </c>
      <c r="K832">
        <v>19.8</v>
      </c>
      <c r="L832">
        <v>9.4399999999999996E-4</v>
      </c>
      <c r="M832">
        <v>0.27400000000000002</v>
      </c>
      <c r="N832">
        <v>0</v>
      </c>
      <c r="O832" s="1">
        <v>5.3109433962264096E-3</v>
      </c>
      <c r="P832">
        <v>0</v>
      </c>
      <c r="Q832">
        <v>0.06</v>
      </c>
      <c r="R832">
        <v>0</v>
      </c>
      <c r="S832">
        <v>79.58</v>
      </c>
      <c r="T832">
        <v>0.56000000000000005</v>
      </c>
      <c r="U832">
        <v>0</v>
      </c>
      <c r="V832">
        <v>1.0900000000000001</v>
      </c>
      <c r="W832">
        <v>0</v>
      </c>
      <c r="X832">
        <v>0.57999999999999996</v>
      </c>
      <c r="Y832">
        <v>0</v>
      </c>
      <c r="Z832">
        <v>1.07</v>
      </c>
      <c r="AA832">
        <v>0</v>
      </c>
      <c r="AB832" t="s">
        <v>36</v>
      </c>
      <c r="AC832" t="s">
        <v>36</v>
      </c>
      <c r="AD832" t="s">
        <v>36</v>
      </c>
      <c r="AE832" t="s">
        <v>36</v>
      </c>
      <c r="AF832" t="s">
        <v>36</v>
      </c>
      <c r="AG832" t="s">
        <v>36</v>
      </c>
    </row>
    <row r="833" spans="1:33" x14ac:dyDescent="0.25">
      <c r="A833" t="s">
        <v>34</v>
      </c>
      <c r="B833">
        <v>4</v>
      </c>
      <c r="C833">
        <v>15</v>
      </c>
      <c r="D833">
        <v>2</v>
      </c>
      <c r="E833" t="s">
        <v>39</v>
      </c>
      <c r="F833">
        <v>4</v>
      </c>
      <c r="G833">
        <v>2005</v>
      </c>
      <c r="H833">
        <v>16</v>
      </c>
      <c r="I833">
        <v>0.499</v>
      </c>
      <c r="J833">
        <v>8.3499999999999997E-5</v>
      </c>
      <c r="K833">
        <v>19.8</v>
      </c>
      <c r="L833">
        <v>9.4399999999999996E-4</v>
      </c>
      <c r="M833">
        <v>0.27400000000000002</v>
      </c>
      <c r="N833">
        <v>0</v>
      </c>
      <c r="O833" s="1">
        <v>5.3109433962264096E-3</v>
      </c>
      <c r="P833">
        <v>0</v>
      </c>
      <c r="Q833">
        <v>0.06</v>
      </c>
      <c r="R833">
        <v>0</v>
      </c>
      <c r="S833">
        <v>79.58</v>
      </c>
      <c r="T833">
        <v>0.56000000000000005</v>
      </c>
      <c r="U833">
        <v>0</v>
      </c>
      <c r="V833">
        <v>1.0900000000000001</v>
      </c>
      <c r="W833">
        <v>0</v>
      </c>
      <c r="X833">
        <v>0.57999999999999996</v>
      </c>
      <c r="Y833">
        <v>0</v>
      </c>
      <c r="Z833">
        <v>1.07</v>
      </c>
      <c r="AA833">
        <v>0</v>
      </c>
      <c r="AB833" t="s">
        <v>36</v>
      </c>
      <c r="AC833" t="s">
        <v>36</v>
      </c>
      <c r="AD833" t="s">
        <v>36</v>
      </c>
      <c r="AE833" t="s">
        <v>36</v>
      </c>
      <c r="AF833" t="s">
        <v>36</v>
      </c>
      <c r="AG833" t="s">
        <v>36</v>
      </c>
    </row>
    <row r="834" spans="1:33" x14ac:dyDescent="0.25">
      <c r="A834" t="s">
        <v>34</v>
      </c>
      <c r="B834">
        <v>4</v>
      </c>
      <c r="C834">
        <v>15</v>
      </c>
      <c r="D834">
        <v>2</v>
      </c>
      <c r="E834" t="s">
        <v>39</v>
      </c>
      <c r="F834">
        <v>4</v>
      </c>
      <c r="G834">
        <v>2006</v>
      </c>
      <c r="H834">
        <v>17</v>
      </c>
      <c r="I834">
        <v>0.499</v>
      </c>
      <c r="J834">
        <v>8.3499999999999997E-5</v>
      </c>
      <c r="K834">
        <v>19.8</v>
      </c>
      <c r="L834">
        <v>9.4399999999999996E-4</v>
      </c>
      <c r="M834">
        <v>0.27400000000000002</v>
      </c>
      <c r="N834">
        <v>0</v>
      </c>
      <c r="O834" s="1">
        <v>5.3109433962264096E-3</v>
      </c>
      <c r="P834">
        <v>0</v>
      </c>
      <c r="Q834">
        <v>0.06</v>
      </c>
      <c r="R834">
        <v>0</v>
      </c>
      <c r="S834">
        <v>79.58</v>
      </c>
      <c r="T834">
        <v>0.56000000000000005</v>
      </c>
      <c r="U834">
        <v>0</v>
      </c>
      <c r="V834">
        <v>1.0900000000000001</v>
      </c>
      <c r="W834">
        <v>0</v>
      </c>
      <c r="X834">
        <v>0.57999999999999996</v>
      </c>
      <c r="Y834">
        <v>0</v>
      </c>
      <c r="Z834">
        <v>1.07</v>
      </c>
      <c r="AA834">
        <v>0</v>
      </c>
      <c r="AB834" t="s">
        <v>36</v>
      </c>
      <c r="AC834" t="s">
        <v>36</v>
      </c>
      <c r="AD834" t="s">
        <v>36</v>
      </c>
      <c r="AE834" t="s">
        <v>36</v>
      </c>
      <c r="AF834" t="s">
        <v>36</v>
      </c>
      <c r="AG834" t="s">
        <v>36</v>
      </c>
    </row>
    <row r="835" spans="1:33" x14ac:dyDescent="0.25">
      <c r="A835" t="s">
        <v>34</v>
      </c>
      <c r="B835">
        <v>4</v>
      </c>
      <c r="C835">
        <v>15</v>
      </c>
      <c r="D835">
        <v>2</v>
      </c>
      <c r="E835" t="s">
        <v>39</v>
      </c>
      <c r="F835">
        <v>4</v>
      </c>
      <c r="G835">
        <v>2007</v>
      </c>
      <c r="H835">
        <v>18</v>
      </c>
      <c r="I835">
        <v>0.499</v>
      </c>
      <c r="J835">
        <v>8.3499999999999997E-5</v>
      </c>
      <c r="K835">
        <v>19.8</v>
      </c>
      <c r="L835">
        <v>9.4399999999999996E-4</v>
      </c>
      <c r="M835">
        <v>0.27400000000000002</v>
      </c>
      <c r="N835">
        <v>0</v>
      </c>
      <c r="O835" s="1">
        <v>5.3109433962264096E-3</v>
      </c>
      <c r="P835">
        <v>0</v>
      </c>
      <c r="Q835">
        <v>0.06</v>
      </c>
      <c r="R835">
        <v>0</v>
      </c>
      <c r="S835">
        <v>79.58</v>
      </c>
      <c r="T835">
        <v>0.56000000000000005</v>
      </c>
      <c r="U835">
        <v>0</v>
      </c>
      <c r="V835">
        <v>1.0900000000000001</v>
      </c>
      <c r="W835">
        <v>0</v>
      </c>
      <c r="X835">
        <v>0.57999999999999996</v>
      </c>
      <c r="Y835">
        <v>0</v>
      </c>
      <c r="Z835">
        <v>1.07</v>
      </c>
      <c r="AA835">
        <v>0</v>
      </c>
      <c r="AB835" t="s">
        <v>36</v>
      </c>
      <c r="AC835" t="s">
        <v>36</v>
      </c>
      <c r="AD835" t="s">
        <v>36</v>
      </c>
      <c r="AE835" t="s">
        <v>36</v>
      </c>
      <c r="AF835" t="s">
        <v>36</v>
      </c>
      <c r="AG835" t="s">
        <v>36</v>
      </c>
    </row>
    <row r="836" spans="1:33" x14ac:dyDescent="0.25">
      <c r="A836" t="s">
        <v>34</v>
      </c>
      <c r="B836">
        <v>4</v>
      </c>
      <c r="C836">
        <v>15</v>
      </c>
      <c r="D836">
        <v>2</v>
      </c>
      <c r="E836" t="s">
        <v>39</v>
      </c>
      <c r="F836">
        <v>4</v>
      </c>
      <c r="G836">
        <v>2008</v>
      </c>
      <c r="H836">
        <v>19</v>
      </c>
      <c r="I836">
        <v>0.499</v>
      </c>
      <c r="J836">
        <v>8.3499999999999997E-5</v>
      </c>
      <c r="K836">
        <v>19.8</v>
      </c>
      <c r="L836">
        <v>9.4399999999999996E-4</v>
      </c>
      <c r="M836">
        <v>0.27400000000000002</v>
      </c>
      <c r="N836">
        <v>0</v>
      </c>
      <c r="O836" s="1">
        <v>5.3109433962264096E-3</v>
      </c>
      <c r="P836">
        <v>0</v>
      </c>
      <c r="Q836">
        <v>0.06</v>
      </c>
      <c r="R836">
        <v>0</v>
      </c>
      <c r="S836">
        <v>79.58</v>
      </c>
      <c r="T836">
        <v>0.42</v>
      </c>
      <c r="U836">
        <v>0</v>
      </c>
      <c r="V836">
        <v>1.0900000000000001</v>
      </c>
      <c r="W836">
        <v>0</v>
      </c>
      <c r="X836">
        <v>0.57999999999999996</v>
      </c>
      <c r="Y836">
        <v>0</v>
      </c>
      <c r="Z836">
        <v>0.81</v>
      </c>
      <c r="AA836">
        <v>0</v>
      </c>
      <c r="AB836" t="s">
        <v>36</v>
      </c>
      <c r="AC836" t="s">
        <v>36</v>
      </c>
      <c r="AD836" t="s">
        <v>36</v>
      </c>
      <c r="AE836" t="s">
        <v>36</v>
      </c>
      <c r="AF836" t="s">
        <v>36</v>
      </c>
      <c r="AG836" t="s">
        <v>36</v>
      </c>
    </row>
    <row r="837" spans="1:33" x14ac:dyDescent="0.25">
      <c r="A837" t="s">
        <v>34</v>
      </c>
      <c r="B837">
        <v>4</v>
      </c>
      <c r="C837">
        <v>15</v>
      </c>
      <c r="D837">
        <v>2</v>
      </c>
      <c r="E837" t="s">
        <v>39</v>
      </c>
      <c r="F837">
        <v>4</v>
      </c>
      <c r="G837">
        <v>2009</v>
      </c>
      <c r="H837">
        <v>20</v>
      </c>
      <c r="I837">
        <v>0.499</v>
      </c>
      <c r="J837">
        <v>8.3499999999999997E-5</v>
      </c>
      <c r="K837">
        <v>19.8</v>
      </c>
      <c r="L837">
        <v>9.4399999999999996E-4</v>
      </c>
      <c r="M837">
        <v>0.27400000000000002</v>
      </c>
      <c r="N837">
        <v>0</v>
      </c>
      <c r="O837" s="1">
        <v>5.3109433962264096E-3</v>
      </c>
      <c r="P837">
        <v>0</v>
      </c>
      <c r="Q837">
        <v>0.06</v>
      </c>
      <c r="R837">
        <v>0</v>
      </c>
      <c r="S837">
        <v>79.58</v>
      </c>
      <c r="T837">
        <v>0.42</v>
      </c>
      <c r="U837">
        <v>0</v>
      </c>
      <c r="V837">
        <v>1.0900000000000001</v>
      </c>
      <c r="W837">
        <v>0</v>
      </c>
      <c r="X837">
        <v>0.57999999999999996</v>
      </c>
      <c r="Y837">
        <v>0</v>
      </c>
      <c r="Z837">
        <v>0.81</v>
      </c>
      <c r="AA837">
        <v>0</v>
      </c>
      <c r="AB837" t="s">
        <v>36</v>
      </c>
      <c r="AC837" t="s">
        <v>36</v>
      </c>
      <c r="AD837" t="s">
        <v>36</v>
      </c>
      <c r="AE837" t="s">
        <v>36</v>
      </c>
      <c r="AF837" t="s">
        <v>36</v>
      </c>
      <c r="AG837" t="s">
        <v>36</v>
      </c>
    </row>
    <row r="838" spans="1:33" x14ac:dyDescent="0.25">
      <c r="A838" t="s">
        <v>34</v>
      </c>
      <c r="B838">
        <v>4</v>
      </c>
      <c r="C838">
        <v>15</v>
      </c>
      <c r="D838">
        <v>2</v>
      </c>
      <c r="E838" t="s">
        <v>39</v>
      </c>
      <c r="F838">
        <v>4</v>
      </c>
      <c r="G838">
        <v>2010</v>
      </c>
      <c r="H838">
        <v>21</v>
      </c>
      <c r="I838">
        <v>0.499</v>
      </c>
      <c r="J838">
        <v>8.3499999999999997E-5</v>
      </c>
      <c r="K838">
        <v>19.8</v>
      </c>
      <c r="L838">
        <v>9.4399999999999996E-4</v>
      </c>
      <c r="M838">
        <v>0.27400000000000002</v>
      </c>
      <c r="N838">
        <v>0</v>
      </c>
      <c r="O838" s="1">
        <v>5.3109433962264096E-3</v>
      </c>
      <c r="P838">
        <v>0</v>
      </c>
      <c r="Q838">
        <v>0.06</v>
      </c>
      <c r="R838">
        <v>0</v>
      </c>
      <c r="S838">
        <v>79.58</v>
      </c>
      <c r="T838">
        <v>0.42</v>
      </c>
      <c r="U838">
        <v>0</v>
      </c>
      <c r="V838">
        <v>1.0900000000000001</v>
      </c>
      <c r="W838">
        <v>0</v>
      </c>
      <c r="X838">
        <v>0.57999999999999996</v>
      </c>
      <c r="Y838">
        <v>0</v>
      </c>
      <c r="Z838">
        <v>0.81</v>
      </c>
      <c r="AA838">
        <v>0</v>
      </c>
      <c r="AB838" t="s">
        <v>36</v>
      </c>
      <c r="AC838" t="s">
        <v>36</v>
      </c>
      <c r="AD838" t="s">
        <v>36</v>
      </c>
      <c r="AE838" t="s">
        <v>36</v>
      </c>
      <c r="AF838" t="s">
        <v>36</v>
      </c>
      <c r="AG838" t="s">
        <v>36</v>
      </c>
    </row>
    <row r="839" spans="1:33" x14ac:dyDescent="0.25">
      <c r="A839" t="s">
        <v>34</v>
      </c>
      <c r="B839">
        <v>4</v>
      </c>
      <c r="C839">
        <v>15</v>
      </c>
      <c r="D839">
        <v>2</v>
      </c>
      <c r="E839" t="s">
        <v>39</v>
      </c>
      <c r="F839">
        <v>4</v>
      </c>
      <c r="G839">
        <v>2011</v>
      </c>
      <c r="H839">
        <v>22</v>
      </c>
      <c r="I839">
        <v>0.499</v>
      </c>
      <c r="J839">
        <v>8.3499999999999997E-5</v>
      </c>
      <c r="K839">
        <v>19.8</v>
      </c>
      <c r="L839">
        <v>9.4399999999999996E-4</v>
      </c>
      <c r="M839">
        <v>0.27400000000000002</v>
      </c>
      <c r="N839">
        <v>0</v>
      </c>
      <c r="O839" s="1">
        <v>5.3109433962264096E-3</v>
      </c>
      <c r="P839">
        <v>0</v>
      </c>
      <c r="Q839">
        <v>0.06</v>
      </c>
      <c r="R839">
        <v>0</v>
      </c>
      <c r="S839">
        <v>79.58</v>
      </c>
      <c r="T839">
        <v>0.42</v>
      </c>
      <c r="U839">
        <v>0</v>
      </c>
      <c r="V839">
        <v>1.0900000000000001</v>
      </c>
      <c r="W839">
        <v>0</v>
      </c>
      <c r="X839">
        <v>0.57999999999999996</v>
      </c>
      <c r="Y839">
        <v>0</v>
      </c>
      <c r="Z839">
        <v>0.81</v>
      </c>
      <c r="AA839">
        <v>0</v>
      </c>
      <c r="AB839" t="s">
        <v>36</v>
      </c>
      <c r="AC839" t="s">
        <v>36</v>
      </c>
      <c r="AD839" t="s">
        <v>36</v>
      </c>
      <c r="AE839" t="s">
        <v>36</v>
      </c>
      <c r="AF839" t="s">
        <v>36</v>
      </c>
      <c r="AG839" t="s">
        <v>36</v>
      </c>
    </row>
    <row r="840" spans="1:33" x14ac:dyDescent="0.25">
      <c r="A840" t="s">
        <v>34</v>
      </c>
      <c r="B840">
        <v>4</v>
      </c>
      <c r="C840">
        <v>15</v>
      </c>
      <c r="D840">
        <v>2</v>
      </c>
      <c r="E840" t="s">
        <v>39</v>
      </c>
      <c r="F840">
        <v>4</v>
      </c>
      <c r="G840">
        <v>2012</v>
      </c>
      <c r="H840">
        <v>23</v>
      </c>
      <c r="I840">
        <v>0.499</v>
      </c>
      <c r="J840">
        <v>8.3499999999999997E-5</v>
      </c>
      <c r="K840">
        <v>19.8</v>
      </c>
      <c r="L840">
        <v>9.4399999999999996E-4</v>
      </c>
      <c r="M840">
        <v>0.27400000000000002</v>
      </c>
      <c r="N840">
        <v>0</v>
      </c>
      <c r="O840" s="1">
        <v>5.3109433962264096E-3</v>
      </c>
      <c r="P840">
        <v>0</v>
      </c>
      <c r="Q840">
        <v>0.06</v>
      </c>
      <c r="R840">
        <v>0</v>
      </c>
      <c r="S840">
        <v>79.58</v>
      </c>
      <c r="T840">
        <v>0.42</v>
      </c>
      <c r="U840">
        <v>0</v>
      </c>
      <c r="V840">
        <v>1.0900000000000001</v>
      </c>
      <c r="W840">
        <v>0</v>
      </c>
      <c r="X840">
        <v>0.57999999999999996</v>
      </c>
      <c r="Y840">
        <v>0</v>
      </c>
      <c r="Z840">
        <v>0.81</v>
      </c>
      <c r="AA840">
        <v>0</v>
      </c>
      <c r="AB840" t="s">
        <v>36</v>
      </c>
      <c r="AC840" t="s">
        <v>36</v>
      </c>
      <c r="AD840" t="s">
        <v>36</v>
      </c>
      <c r="AE840" t="s">
        <v>36</v>
      </c>
      <c r="AF840" t="s">
        <v>36</v>
      </c>
      <c r="AG840" t="s">
        <v>36</v>
      </c>
    </row>
    <row r="841" spans="1:33" x14ac:dyDescent="0.25">
      <c r="A841" t="s">
        <v>34</v>
      </c>
      <c r="B841">
        <v>4</v>
      </c>
      <c r="C841">
        <v>15</v>
      </c>
      <c r="D841">
        <v>2</v>
      </c>
      <c r="E841" t="s">
        <v>39</v>
      </c>
      <c r="F841">
        <v>4</v>
      </c>
      <c r="G841">
        <v>2013</v>
      </c>
      <c r="H841">
        <v>24</v>
      </c>
      <c r="I841">
        <v>0.499</v>
      </c>
      <c r="J841">
        <v>8.3499999999999997E-5</v>
      </c>
      <c r="K841">
        <v>19.8</v>
      </c>
      <c r="L841">
        <v>9.4399999999999996E-4</v>
      </c>
      <c r="M841">
        <v>0.27400000000000002</v>
      </c>
      <c r="N841">
        <v>0</v>
      </c>
      <c r="O841" s="1">
        <v>5.3109433962264096E-3</v>
      </c>
      <c r="P841">
        <v>0</v>
      </c>
      <c r="Q841">
        <v>0.06</v>
      </c>
      <c r="R841">
        <v>0</v>
      </c>
      <c r="S841">
        <v>79.58</v>
      </c>
      <c r="T841">
        <v>0.42</v>
      </c>
      <c r="U841">
        <v>0</v>
      </c>
      <c r="V841">
        <v>1.0900000000000001</v>
      </c>
      <c r="W841">
        <v>0</v>
      </c>
      <c r="X841">
        <v>0.57999999999999996</v>
      </c>
      <c r="Y841">
        <v>0</v>
      </c>
      <c r="Z841">
        <v>0.81</v>
      </c>
      <c r="AA841">
        <v>0</v>
      </c>
      <c r="AB841" t="s">
        <v>36</v>
      </c>
      <c r="AC841" t="s">
        <v>36</v>
      </c>
      <c r="AD841" t="s">
        <v>36</v>
      </c>
      <c r="AE841" t="s">
        <v>36</v>
      </c>
      <c r="AF841" t="s">
        <v>36</v>
      </c>
      <c r="AG841" t="s">
        <v>36</v>
      </c>
    </row>
    <row r="842" spans="1:33" x14ac:dyDescent="0.25">
      <c r="A842" t="s">
        <v>34</v>
      </c>
      <c r="B842">
        <v>4</v>
      </c>
      <c r="C842">
        <v>15</v>
      </c>
      <c r="D842">
        <v>2</v>
      </c>
      <c r="E842" t="s">
        <v>39</v>
      </c>
      <c r="F842">
        <v>4</v>
      </c>
      <c r="G842">
        <v>2014</v>
      </c>
      <c r="H842">
        <v>25</v>
      </c>
      <c r="I842">
        <v>0.499</v>
      </c>
      <c r="J842">
        <v>8.3499999999999997E-5</v>
      </c>
      <c r="K842">
        <v>19.8</v>
      </c>
      <c r="L842">
        <v>9.4399999999999996E-4</v>
      </c>
      <c r="M842">
        <v>0.27400000000000002</v>
      </c>
      <c r="N842">
        <v>0</v>
      </c>
      <c r="O842" s="1">
        <v>5.3109433962264096E-3</v>
      </c>
      <c r="P842">
        <v>0</v>
      </c>
      <c r="Q842">
        <v>0.06</v>
      </c>
      <c r="R842">
        <v>0</v>
      </c>
      <c r="S842">
        <v>79.58</v>
      </c>
      <c r="T842">
        <v>0.42</v>
      </c>
      <c r="U842">
        <v>0</v>
      </c>
      <c r="V842">
        <v>1.0900000000000001</v>
      </c>
      <c r="W842">
        <v>0</v>
      </c>
      <c r="X842">
        <v>0.57999999999999996</v>
      </c>
      <c r="Y842">
        <v>0</v>
      </c>
      <c r="Z842">
        <v>0.81</v>
      </c>
      <c r="AA842">
        <v>0</v>
      </c>
      <c r="AB842" t="s">
        <v>36</v>
      </c>
      <c r="AC842" t="s">
        <v>36</v>
      </c>
      <c r="AD842" t="s">
        <v>36</v>
      </c>
      <c r="AE842" t="s">
        <v>36</v>
      </c>
      <c r="AF842" t="s">
        <v>36</v>
      </c>
      <c r="AG842" t="s">
        <v>36</v>
      </c>
    </row>
    <row r="843" spans="1:33" x14ac:dyDescent="0.25">
      <c r="A843" t="s">
        <v>34</v>
      </c>
      <c r="B843">
        <v>4</v>
      </c>
      <c r="C843">
        <v>15</v>
      </c>
      <c r="D843">
        <v>2</v>
      </c>
      <c r="E843" t="s">
        <v>39</v>
      </c>
      <c r="F843">
        <v>4</v>
      </c>
      <c r="G843">
        <v>2015</v>
      </c>
      <c r="H843">
        <v>26</v>
      </c>
      <c r="I843">
        <v>0.499</v>
      </c>
      <c r="J843">
        <v>8.3499999999999997E-5</v>
      </c>
      <c r="K843">
        <v>19.8</v>
      </c>
      <c r="L843">
        <v>9.4399999999999996E-4</v>
      </c>
      <c r="M843">
        <v>0.27400000000000002</v>
      </c>
      <c r="N843">
        <v>0</v>
      </c>
      <c r="O843" s="1">
        <v>5.3109433962264096E-3</v>
      </c>
      <c r="P843">
        <v>0</v>
      </c>
      <c r="Q843">
        <v>0.06</v>
      </c>
      <c r="R843">
        <v>0</v>
      </c>
      <c r="S843">
        <v>79.58</v>
      </c>
      <c r="T843">
        <v>0.42</v>
      </c>
      <c r="U843">
        <v>0</v>
      </c>
      <c r="V843">
        <v>1.0900000000000001</v>
      </c>
      <c r="W843">
        <v>0</v>
      </c>
      <c r="X843">
        <v>0.57999999999999996</v>
      </c>
      <c r="Y843">
        <v>0</v>
      </c>
      <c r="Z843">
        <v>0.81</v>
      </c>
      <c r="AA843">
        <v>0</v>
      </c>
      <c r="AB843" t="s">
        <v>36</v>
      </c>
      <c r="AC843" t="s">
        <v>36</v>
      </c>
      <c r="AD843" t="s">
        <v>36</v>
      </c>
      <c r="AE843" t="s">
        <v>36</v>
      </c>
      <c r="AF843" t="s">
        <v>36</v>
      </c>
      <c r="AG843" t="s">
        <v>36</v>
      </c>
    </row>
    <row r="844" spans="1:33" x14ac:dyDescent="0.25">
      <c r="A844" t="s">
        <v>34</v>
      </c>
      <c r="B844">
        <v>4</v>
      </c>
      <c r="C844">
        <v>15</v>
      </c>
      <c r="D844">
        <v>2</v>
      </c>
      <c r="E844" t="s">
        <v>39</v>
      </c>
      <c r="F844">
        <v>4</v>
      </c>
      <c r="G844">
        <v>2016</v>
      </c>
      <c r="H844">
        <v>27</v>
      </c>
      <c r="I844">
        <v>0.499</v>
      </c>
      <c r="J844">
        <v>8.3499999999999997E-5</v>
      </c>
      <c r="K844">
        <v>19.8</v>
      </c>
      <c r="L844">
        <v>9.4399999999999996E-4</v>
      </c>
      <c r="M844">
        <v>0.27400000000000002</v>
      </c>
      <c r="N844">
        <v>0</v>
      </c>
      <c r="O844" s="1">
        <v>5.3109433962264096E-3</v>
      </c>
      <c r="P844">
        <v>0</v>
      </c>
      <c r="Q844">
        <v>0.06</v>
      </c>
      <c r="R844">
        <v>0</v>
      </c>
      <c r="S844">
        <v>79.58</v>
      </c>
      <c r="T844">
        <v>0.42</v>
      </c>
      <c r="U844">
        <v>0</v>
      </c>
      <c r="V844">
        <v>1.0900000000000001</v>
      </c>
      <c r="W844">
        <v>0</v>
      </c>
      <c r="X844">
        <v>0.57999999999999996</v>
      </c>
      <c r="Y844">
        <v>0</v>
      </c>
      <c r="Z844">
        <v>0.81</v>
      </c>
      <c r="AA844">
        <v>0</v>
      </c>
      <c r="AB844" t="s">
        <v>36</v>
      </c>
      <c r="AC844" t="s">
        <v>36</v>
      </c>
      <c r="AD844" t="s">
        <v>36</v>
      </c>
      <c r="AE844" t="s">
        <v>36</v>
      </c>
      <c r="AF844" t="s">
        <v>36</v>
      </c>
      <c r="AG844" t="s">
        <v>36</v>
      </c>
    </row>
    <row r="845" spans="1:33" x14ac:dyDescent="0.25">
      <c r="A845" t="s">
        <v>34</v>
      </c>
      <c r="B845">
        <v>4</v>
      </c>
      <c r="C845">
        <v>15</v>
      </c>
      <c r="D845">
        <v>2</v>
      </c>
      <c r="E845" t="s">
        <v>39</v>
      </c>
      <c r="F845">
        <v>4</v>
      </c>
      <c r="G845">
        <v>2017</v>
      </c>
      <c r="H845">
        <v>28</v>
      </c>
      <c r="I845">
        <v>0.499</v>
      </c>
      <c r="J845">
        <v>8.3499999999999997E-5</v>
      </c>
      <c r="K845">
        <v>19.8</v>
      </c>
      <c r="L845">
        <v>9.4399999999999996E-4</v>
      </c>
      <c r="M845">
        <v>0.27400000000000002</v>
      </c>
      <c r="N845">
        <v>0</v>
      </c>
      <c r="O845" s="1">
        <v>5.3109433962264096E-3</v>
      </c>
      <c r="P845">
        <v>0</v>
      </c>
      <c r="Q845">
        <v>0.06</v>
      </c>
      <c r="R845">
        <v>0</v>
      </c>
      <c r="S845">
        <v>79.58</v>
      </c>
      <c r="T845">
        <v>0.42</v>
      </c>
      <c r="U845">
        <v>0</v>
      </c>
      <c r="V845">
        <v>1.0900000000000001</v>
      </c>
      <c r="W845">
        <v>0</v>
      </c>
      <c r="X845">
        <v>0.57999999999999996</v>
      </c>
      <c r="Y845">
        <v>0</v>
      </c>
      <c r="Z845">
        <v>0.81</v>
      </c>
      <c r="AA845">
        <v>0</v>
      </c>
      <c r="AB845" t="s">
        <v>36</v>
      </c>
      <c r="AC845" t="s">
        <v>36</v>
      </c>
      <c r="AD845" t="s">
        <v>36</v>
      </c>
      <c r="AE845" t="s">
        <v>36</v>
      </c>
      <c r="AF845" t="s">
        <v>36</v>
      </c>
      <c r="AG845" t="s">
        <v>36</v>
      </c>
    </row>
    <row r="846" spans="1:33" x14ac:dyDescent="0.25">
      <c r="A846" t="s">
        <v>34</v>
      </c>
      <c r="B846">
        <v>4</v>
      </c>
      <c r="C846">
        <v>15</v>
      </c>
      <c r="D846">
        <v>2</v>
      </c>
      <c r="E846" t="s">
        <v>39</v>
      </c>
      <c r="F846">
        <v>4</v>
      </c>
      <c r="G846">
        <v>2018</v>
      </c>
      <c r="H846">
        <v>29</v>
      </c>
      <c r="I846">
        <v>0.499</v>
      </c>
      <c r="J846">
        <v>8.3499999999999997E-5</v>
      </c>
      <c r="K846">
        <v>19.8</v>
      </c>
      <c r="L846">
        <v>9.4399999999999996E-4</v>
      </c>
      <c r="M846">
        <v>0.27400000000000002</v>
      </c>
      <c r="N846">
        <v>0</v>
      </c>
      <c r="O846" s="1">
        <v>5.3109433962264096E-3</v>
      </c>
      <c r="P846">
        <v>0</v>
      </c>
      <c r="Q846">
        <v>0.06</v>
      </c>
      <c r="R846">
        <v>0</v>
      </c>
      <c r="S846">
        <v>79.58</v>
      </c>
      <c r="T846">
        <v>0.42</v>
      </c>
      <c r="U846">
        <v>0</v>
      </c>
      <c r="V846">
        <v>1.0900000000000001</v>
      </c>
      <c r="W846">
        <v>0</v>
      </c>
      <c r="X846">
        <v>0.57999999999999996</v>
      </c>
      <c r="Y846">
        <v>0</v>
      </c>
      <c r="Z846">
        <v>0.81</v>
      </c>
      <c r="AA846">
        <v>0</v>
      </c>
      <c r="AB846" t="s">
        <v>36</v>
      </c>
      <c r="AC846" t="s">
        <v>36</v>
      </c>
      <c r="AD846" t="s">
        <v>36</v>
      </c>
      <c r="AE846" t="s">
        <v>36</v>
      </c>
      <c r="AF846" t="s">
        <v>36</v>
      </c>
      <c r="AG846" t="s">
        <v>36</v>
      </c>
    </row>
    <row r="847" spans="1:33" x14ac:dyDescent="0.25">
      <c r="A847" t="s">
        <v>34</v>
      </c>
      <c r="B847">
        <v>4</v>
      </c>
      <c r="C847">
        <v>15</v>
      </c>
      <c r="D847">
        <v>2</v>
      </c>
      <c r="E847" t="s">
        <v>39</v>
      </c>
      <c r="F847">
        <v>4</v>
      </c>
      <c r="G847">
        <v>2019</v>
      </c>
      <c r="H847">
        <v>30</v>
      </c>
      <c r="I847">
        <v>0.499</v>
      </c>
      <c r="J847">
        <v>8.3499999999999997E-5</v>
      </c>
      <c r="K847">
        <v>19.8</v>
      </c>
      <c r="L847">
        <v>9.4399999999999996E-4</v>
      </c>
      <c r="M847">
        <v>0.27400000000000002</v>
      </c>
      <c r="N847">
        <v>0</v>
      </c>
      <c r="O847" s="1">
        <v>5.3109433962264096E-3</v>
      </c>
      <c r="P847">
        <v>0</v>
      </c>
      <c r="Q847">
        <v>0.06</v>
      </c>
      <c r="R847">
        <v>0</v>
      </c>
      <c r="S847">
        <v>79.58</v>
      </c>
      <c r="T847">
        <v>0.42</v>
      </c>
      <c r="U847">
        <v>0</v>
      </c>
      <c r="V847">
        <v>1.0900000000000001</v>
      </c>
      <c r="W847">
        <v>0</v>
      </c>
      <c r="X847">
        <v>0.57999999999999996</v>
      </c>
      <c r="Y847">
        <v>0</v>
      </c>
      <c r="Z847">
        <v>0.81</v>
      </c>
      <c r="AA847">
        <v>0</v>
      </c>
      <c r="AB847" t="s">
        <v>36</v>
      </c>
      <c r="AC847" t="s">
        <v>36</v>
      </c>
      <c r="AD847" t="s">
        <v>36</v>
      </c>
      <c r="AE847" t="s">
        <v>36</v>
      </c>
      <c r="AF847" t="s">
        <v>36</v>
      </c>
      <c r="AG847" t="s">
        <v>36</v>
      </c>
    </row>
    <row r="848" spans="1:33" x14ac:dyDescent="0.25">
      <c r="A848" t="s">
        <v>34</v>
      </c>
      <c r="B848">
        <v>4</v>
      </c>
      <c r="C848">
        <v>15</v>
      </c>
      <c r="D848">
        <v>2</v>
      </c>
      <c r="E848" t="s">
        <v>39</v>
      </c>
      <c r="F848">
        <v>4</v>
      </c>
      <c r="G848">
        <v>2020</v>
      </c>
      <c r="H848">
        <v>31</v>
      </c>
      <c r="I848">
        <v>0.499</v>
      </c>
      <c r="J848">
        <v>8.3499999999999997E-5</v>
      </c>
      <c r="K848">
        <v>19.8</v>
      </c>
      <c r="L848">
        <v>9.4399999999999996E-4</v>
      </c>
      <c r="M848">
        <v>0.27400000000000002</v>
      </c>
      <c r="N848">
        <v>0</v>
      </c>
      <c r="O848" s="1">
        <v>5.3109433962264096E-3</v>
      </c>
      <c r="P848">
        <v>0</v>
      </c>
      <c r="Q848">
        <v>0.06</v>
      </c>
      <c r="R848">
        <v>0</v>
      </c>
      <c r="S848">
        <v>79.58</v>
      </c>
      <c r="T848">
        <v>0.42</v>
      </c>
      <c r="U848">
        <v>0</v>
      </c>
      <c r="V848">
        <v>1.0900000000000001</v>
      </c>
      <c r="W848">
        <v>0</v>
      </c>
      <c r="X848">
        <v>0.57999999999999996</v>
      </c>
      <c r="Y848">
        <v>0</v>
      </c>
      <c r="Z848">
        <v>0.81</v>
      </c>
      <c r="AA848">
        <v>0</v>
      </c>
      <c r="AB848" t="s">
        <v>36</v>
      </c>
      <c r="AC848" t="s">
        <v>36</v>
      </c>
      <c r="AD848" t="s">
        <v>36</v>
      </c>
      <c r="AE848" t="s">
        <v>36</v>
      </c>
      <c r="AF848" t="s">
        <v>36</v>
      </c>
      <c r="AG848" t="s">
        <v>36</v>
      </c>
    </row>
    <row r="849" spans="1:33" x14ac:dyDescent="0.25">
      <c r="A849" t="s">
        <v>34</v>
      </c>
      <c r="B849">
        <v>4</v>
      </c>
      <c r="C849">
        <v>15</v>
      </c>
      <c r="D849">
        <v>2</v>
      </c>
      <c r="E849" t="s">
        <v>39</v>
      </c>
      <c r="F849">
        <v>4</v>
      </c>
      <c r="G849">
        <v>2021</v>
      </c>
      <c r="H849">
        <v>32</v>
      </c>
      <c r="I849">
        <v>0.499</v>
      </c>
      <c r="J849">
        <v>8.3499999999999997E-5</v>
      </c>
      <c r="K849">
        <v>19.8</v>
      </c>
      <c r="L849">
        <v>9.4399999999999996E-4</v>
      </c>
      <c r="M849">
        <v>0.27400000000000002</v>
      </c>
      <c r="N849">
        <v>0</v>
      </c>
      <c r="O849" s="1">
        <v>5.3109433962264096E-3</v>
      </c>
      <c r="P849">
        <v>0</v>
      </c>
      <c r="Q849">
        <v>0.06</v>
      </c>
      <c r="R849">
        <v>0</v>
      </c>
      <c r="S849">
        <v>79.58</v>
      </c>
      <c r="T849">
        <v>0.42</v>
      </c>
      <c r="U849">
        <v>0</v>
      </c>
      <c r="V849">
        <v>1.0900000000000001</v>
      </c>
      <c r="W849">
        <v>0</v>
      </c>
      <c r="X849">
        <v>0.57999999999999996</v>
      </c>
      <c r="Y849">
        <v>0</v>
      </c>
      <c r="Z849">
        <v>0.81</v>
      </c>
      <c r="AA849">
        <v>0</v>
      </c>
      <c r="AB849" t="s">
        <v>36</v>
      </c>
      <c r="AC849" t="s">
        <v>36</v>
      </c>
      <c r="AD849" t="s">
        <v>36</v>
      </c>
      <c r="AE849" t="s">
        <v>36</v>
      </c>
      <c r="AF849" t="s">
        <v>36</v>
      </c>
      <c r="AG849" t="s">
        <v>36</v>
      </c>
    </row>
    <row r="850" spans="1:33" x14ac:dyDescent="0.25">
      <c r="A850" t="s">
        <v>34</v>
      </c>
      <c r="B850">
        <v>4</v>
      </c>
      <c r="C850">
        <v>15</v>
      </c>
      <c r="D850">
        <v>2</v>
      </c>
      <c r="E850" t="s">
        <v>39</v>
      </c>
      <c r="F850">
        <v>4</v>
      </c>
      <c r="G850">
        <v>2022</v>
      </c>
      <c r="H850">
        <v>33</v>
      </c>
      <c r="I850">
        <v>0.499</v>
      </c>
      <c r="J850">
        <v>8.3499999999999997E-5</v>
      </c>
      <c r="K850">
        <v>19.8</v>
      </c>
      <c r="L850">
        <v>9.4399999999999996E-4</v>
      </c>
      <c r="M850">
        <v>0.27400000000000002</v>
      </c>
      <c r="N850">
        <v>0</v>
      </c>
      <c r="O850">
        <v>5.3109433962264096E-3</v>
      </c>
      <c r="P850">
        <v>0</v>
      </c>
      <c r="Q850">
        <v>0.06</v>
      </c>
      <c r="R850">
        <v>0</v>
      </c>
      <c r="S850">
        <v>79.58</v>
      </c>
      <c r="T850">
        <f>0*'Worksheet1. Green Scenario EF'!U1463+'Worksheet1. Green Scenario EF'!U692*1</f>
        <v>0.42</v>
      </c>
      <c r="U850">
        <f>0*'Worksheet1. Green Scenario EF'!V1463+'Worksheet1. Green Scenario EF'!V692*1</f>
        <v>0</v>
      </c>
      <c r="V850">
        <f>0*'Worksheet1. Green Scenario EF'!W1463+'Worksheet1. Green Scenario EF'!W692*1</f>
        <v>1.0900000000000001</v>
      </c>
      <c r="W850">
        <f>0*'Worksheet1. Green Scenario EF'!X1463+'Worksheet1. Green Scenario EF'!X692*1</f>
        <v>0</v>
      </c>
      <c r="X850">
        <f>0*'Worksheet1. Green Scenario EF'!Y1463+'Worksheet1. Green Scenario EF'!Y692*1</f>
        <v>0.57999999999999996</v>
      </c>
      <c r="Y850">
        <f>0*'Worksheet1. Green Scenario EF'!Z1463+'Worksheet1. Green Scenario EF'!Z692*1</f>
        <v>0</v>
      </c>
      <c r="Z850">
        <f>0*'Worksheet1. Green Scenario EF'!AA1463+'Worksheet1. Green Scenario EF'!AA692*1</f>
        <v>0.81</v>
      </c>
      <c r="AA850">
        <f>'Worksheet1. Green Scenario EF'!AB307*0.45+0.55*'Worksheet1. Green Scenario EF'!AB692</f>
        <v>0</v>
      </c>
      <c r="AB850" t="s">
        <v>36</v>
      </c>
      <c r="AC850" t="s">
        <v>36</v>
      </c>
      <c r="AD850" t="s">
        <v>36</v>
      </c>
      <c r="AE850" t="s">
        <v>36</v>
      </c>
      <c r="AF850" t="s">
        <v>36</v>
      </c>
      <c r="AG850" t="s">
        <v>36</v>
      </c>
    </row>
    <row r="851" spans="1:33" x14ac:dyDescent="0.25">
      <c r="A851" t="s">
        <v>34</v>
      </c>
      <c r="B851">
        <v>4</v>
      </c>
      <c r="C851">
        <v>15</v>
      </c>
      <c r="D851">
        <v>2</v>
      </c>
      <c r="E851" t="s">
        <v>39</v>
      </c>
      <c r="F851">
        <v>4</v>
      </c>
      <c r="G851">
        <v>2023</v>
      </c>
      <c r="H851">
        <v>34</v>
      </c>
      <c r="I851">
        <v>0.499</v>
      </c>
      <c r="J851">
        <v>8.3499999999999997E-5</v>
      </c>
      <c r="K851">
        <v>19.8</v>
      </c>
      <c r="L851">
        <v>9.4399999999999996E-4</v>
      </c>
      <c r="M851">
        <v>0.27400000000000002</v>
      </c>
      <c r="N851">
        <v>0</v>
      </c>
      <c r="O851" s="1">
        <v>5.3109433962264096E-3</v>
      </c>
      <c r="P851">
        <v>0</v>
      </c>
      <c r="Q851">
        <v>0.06</v>
      </c>
      <c r="R851">
        <v>0</v>
      </c>
      <c r="S851">
        <v>79.58</v>
      </c>
      <c r="T851">
        <f>0*'Worksheet1. Green Scenario EF'!U1464+'Worksheet1. Green Scenario EF'!U693*1</f>
        <v>0.42</v>
      </c>
      <c r="U851">
        <f>0*'Worksheet1. Green Scenario EF'!V1464+'Worksheet1. Green Scenario EF'!V693*1</f>
        <v>0</v>
      </c>
      <c r="V851">
        <f>0*'Worksheet1. Green Scenario EF'!W1464+'Worksheet1. Green Scenario EF'!W693*1</f>
        <v>1.0900000000000001</v>
      </c>
      <c r="W851">
        <f>0*'Worksheet1. Green Scenario EF'!X1464+'Worksheet1. Green Scenario EF'!X693*1</f>
        <v>0</v>
      </c>
      <c r="X851">
        <f>0*'Worksheet1. Green Scenario EF'!Y1464+'Worksheet1. Green Scenario EF'!Y693*1</f>
        <v>0.57999999999999996</v>
      </c>
      <c r="Y851">
        <f>0*'Worksheet1. Green Scenario EF'!Z1464+'Worksheet1. Green Scenario EF'!Z693*1</f>
        <v>0</v>
      </c>
      <c r="Z851">
        <f>0*'Worksheet1. Green Scenario EF'!AA1464+'Worksheet1. Green Scenario EF'!AA693*1</f>
        <v>0.81</v>
      </c>
      <c r="AA851">
        <f>'Worksheet1. Green Scenario EF'!AB308*0.55+0.45*'Worksheet1. Green Scenario EF'!AB693</f>
        <v>0</v>
      </c>
      <c r="AB851" t="s">
        <v>36</v>
      </c>
      <c r="AC851" t="s">
        <v>36</v>
      </c>
      <c r="AD851" t="s">
        <v>36</v>
      </c>
      <c r="AE851" t="s">
        <v>36</v>
      </c>
      <c r="AF851" t="s">
        <v>36</v>
      </c>
      <c r="AG851" t="s">
        <v>36</v>
      </c>
    </row>
    <row r="852" spans="1:33" x14ac:dyDescent="0.25">
      <c r="A852" t="s">
        <v>34</v>
      </c>
      <c r="B852">
        <v>4</v>
      </c>
      <c r="C852">
        <v>15</v>
      </c>
      <c r="D852">
        <v>2</v>
      </c>
      <c r="E852" t="s">
        <v>39</v>
      </c>
      <c r="F852">
        <v>4</v>
      </c>
      <c r="G852">
        <v>2024</v>
      </c>
      <c r="H852">
        <v>35</v>
      </c>
      <c r="I852">
        <v>0.499</v>
      </c>
      <c r="J852">
        <v>8.3499999999999997E-5</v>
      </c>
      <c r="K852">
        <v>19.8</v>
      </c>
      <c r="L852">
        <v>9.4399999999999996E-4</v>
      </c>
      <c r="M852">
        <v>0.27400000000000002</v>
      </c>
      <c r="N852">
        <v>0</v>
      </c>
      <c r="O852" s="1">
        <v>5.3109433962264096E-3</v>
      </c>
      <c r="P852">
        <v>0</v>
      </c>
      <c r="Q852">
        <v>0.06</v>
      </c>
      <c r="R852">
        <v>0</v>
      </c>
      <c r="S852">
        <v>79.58</v>
      </c>
      <c r="T852">
        <f>0*'Worksheet1. Green Scenario EF'!U1465+'Worksheet1. Green Scenario EF'!U694*1</f>
        <v>0.42</v>
      </c>
      <c r="U852">
        <f>0*'Worksheet1. Green Scenario EF'!V1465+'Worksheet1. Green Scenario EF'!V694*1</f>
        <v>0</v>
      </c>
      <c r="V852">
        <f>0*'Worksheet1. Green Scenario EF'!W1465+'Worksheet1. Green Scenario EF'!W694*1</f>
        <v>1.0900000000000001</v>
      </c>
      <c r="W852">
        <f>0*'Worksheet1. Green Scenario EF'!X1465+'Worksheet1. Green Scenario EF'!X694*1</f>
        <v>0</v>
      </c>
      <c r="X852">
        <f>0*'Worksheet1. Green Scenario EF'!Y1465+'Worksheet1. Green Scenario EF'!Y694*1</f>
        <v>0.57999999999999996</v>
      </c>
      <c r="Y852">
        <f>0*'Worksheet1. Green Scenario EF'!Z1465+'Worksheet1. Green Scenario EF'!Z694*1</f>
        <v>0</v>
      </c>
      <c r="Z852">
        <f>0*'Worksheet1. Green Scenario EF'!AA1465+'Worksheet1. Green Scenario EF'!AA694*1</f>
        <v>0.81</v>
      </c>
      <c r="AA852">
        <f>'Worksheet1. Green Scenario EF'!AB309*0.65+0.35*'Worksheet1. Green Scenario EF'!AB694</f>
        <v>0</v>
      </c>
      <c r="AB852" t="s">
        <v>36</v>
      </c>
      <c r="AC852" t="s">
        <v>36</v>
      </c>
      <c r="AD852" t="s">
        <v>36</v>
      </c>
      <c r="AE852" t="s">
        <v>36</v>
      </c>
      <c r="AF852" t="s">
        <v>36</v>
      </c>
      <c r="AG852" t="s">
        <v>36</v>
      </c>
    </row>
    <row r="853" spans="1:33" x14ac:dyDescent="0.25">
      <c r="A853" t="s">
        <v>34</v>
      </c>
      <c r="B853">
        <v>4</v>
      </c>
      <c r="C853">
        <v>15</v>
      </c>
      <c r="D853">
        <v>2</v>
      </c>
      <c r="E853" t="s">
        <v>39</v>
      </c>
      <c r="F853">
        <v>4</v>
      </c>
      <c r="G853">
        <v>2025</v>
      </c>
      <c r="H853">
        <v>36</v>
      </c>
      <c r="I853">
        <v>0.499</v>
      </c>
      <c r="J853">
        <v>8.3499999999999997E-5</v>
      </c>
      <c r="K853">
        <v>19.8</v>
      </c>
      <c r="L853">
        <v>9.4399999999999996E-4</v>
      </c>
      <c r="M853">
        <v>0.27400000000000002</v>
      </c>
      <c r="N853">
        <v>0</v>
      </c>
      <c r="O853" s="1">
        <v>5.3109433962264096E-3</v>
      </c>
      <c r="P853">
        <v>0</v>
      </c>
      <c r="Q853">
        <v>0.06</v>
      </c>
      <c r="R853">
        <v>0</v>
      </c>
      <c r="S853">
        <v>79.58</v>
      </c>
      <c r="T853">
        <f>0*'Worksheet1. Green Scenario EF'!U1466+'Worksheet1. Green Scenario EF'!U695*1+0*'Worksheet1. Green Scenario EF'!U310</f>
        <v>0.42</v>
      </c>
      <c r="U853">
        <f>0*'Worksheet1. Green Scenario EF'!V1466+'Worksheet1. Green Scenario EF'!V695*1+0*'Worksheet1. Green Scenario EF'!V310</f>
        <v>0</v>
      </c>
      <c r="V853">
        <f>0*'Worksheet1. Green Scenario EF'!W1466+'Worksheet1. Green Scenario EF'!W695*1+0*'Worksheet1. Green Scenario EF'!W310</f>
        <v>1.0900000000000001</v>
      </c>
      <c r="W853">
        <f>0*'Worksheet1. Green Scenario EF'!X1466+'Worksheet1. Green Scenario EF'!X695*1+0*'Worksheet1. Green Scenario EF'!X310</f>
        <v>0</v>
      </c>
      <c r="X853">
        <f>0*'Worksheet1. Green Scenario EF'!Y1466+'Worksheet1. Green Scenario EF'!Y695*1+0*'Worksheet1. Green Scenario EF'!Y310</f>
        <v>0.57999999999999996</v>
      </c>
      <c r="Y853">
        <f>0*'Worksheet1. Green Scenario EF'!Z1466+'Worksheet1. Green Scenario EF'!Z695*1+0*'Worksheet1. Green Scenario EF'!Z310</f>
        <v>0</v>
      </c>
      <c r="Z853">
        <f>0*'Worksheet1. Green Scenario EF'!AA1466+'Worksheet1. Green Scenario EF'!AA695*1+0*'Worksheet1. Green Scenario EF'!AA310</f>
        <v>0.81</v>
      </c>
      <c r="AA853">
        <f>'Worksheet1. Green Scenario EF'!AB310*0.75+0.25*'Worksheet1. Green Scenario EF'!AB695</f>
        <v>0</v>
      </c>
      <c r="AB853" t="s">
        <v>36</v>
      </c>
      <c r="AC853" t="s">
        <v>36</v>
      </c>
      <c r="AD853" t="s">
        <v>36</v>
      </c>
      <c r="AE853" t="s">
        <v>36</v>
      </c>
      <c r="AF853" t="s">
        <v>36</v>
      </c>
      <c r="AG853" t="s">
        <v>36</v>
      </c>
    </row>
    <row r="854" spans="1:33" x14ac:dyDescent="0.25">
      <c r="A854" t="s">
        <v>34</v>
      </c>
      <c r="B854">
        <v>4</v>
      </c>
      <c r="C854">
        <v>15</v>
      </c>
      <c r="D854">
        <v>2</v>
      </c>
      <c r="E854" t="s">
        <v>39</v>
      </c>
      <c r="F854">
        <v>4</v>
      </c>
      <c r="G854">
        <v>2026</v>
      </c>
      <c r="H854">
        <v>37</v>
      </c>
      <c r="I854">
        <v>0.499</v>
      </c>
      <c r="J854">
        <v>8.3499999999999997E-5</v>
      </c>
      <c r="K854">
        <v>19.8</v>
      </c>
      <c r="L854">
        <v>9.4399999999999996E-4</v>
      </c>
      <c r="M854">
        <v>0.27400000000000002</v>
      </c>
      <c r="N854">
        <v>0</v>
      </c>
      <c r="O854" s="1">
        <v>5.3109433962264096E-3</v>
      </c>
      <c r="P854">
        <v>0</v>
      </c>
      <c r="Q854">
        <v>0.06</v>
      </c>
      <c r="R854">
        <v>0</v>
      </c>
      <c r="S854">
        <v>79.58</v>
      </c>
      <c r="T854">
        <f>0*'Worksheet1. Green Scenario EF'!U1467+'Worksheet1. Green Scenario EF'!U696*1+0*'Worksheet1. Green Scenario EF'!U311</f>
        <v>0.42</v>
      </c>
      <c r="U854">
        <f>0*'Worksheet1. Green Scenario EF'!V1467+'Worksheet1. Green Scenario EF'!V696*1+0*'Worksheet1. Green Scenario EF'!V311</f>
        <v>0</v>
      </c>
      <c r="V854">
        <f>0*'Worksheet1. Green Scenario EF'!W1467+'Worksheet1. Green Scenario EF'!W696*1+0*'Worksheet1. Green Scenario EF'!W311</f>
        <v>1.0900000000000001</v>
      </c>
      <c r="W854">
        <f>0*'Worksheet1. Green Scenario EF'!X1467+'Worksheet1. Green Scenario EF'!X696*1+0*'Worksheet1. Green Scenario EF'!X311</f>
        <v>0</v>
      </c>
      <c r="X854">
        <f>0*'Worksheet1. Green Scenario EF'!Y1467+'Worksheet1. Green Scenario EF'!Y696*1+0*'Worksheet1. Green Scenario EF'!Y311</f>
        <v>0.57999999999999996</v>
      </c>
      <c r="Y854">
        <f>0*'Worksheet1. Green Scenario EF'!Z1467+'Worksheet1. Green Scenario EF'!Z696*1+0*'Worksheet1. Green Scenario EF'!Z311</f>
        <v>0</v>
      </c>
      <c r="Z854">
        <f>0*'Worksheet1. Green Scenario EF'!AA1467+'Worksheet1. Green Scenario EF'!AA696*1+0*'Worksheet1. Green Scenario EF'!AA311</f>
        <v>0.81</v>
      </c>
      <c r="AA854">
        <f>'Worksheet1. Green Scenario EF'!AB311*0.85+0.15*'Worksheet1. Green Scenario EF'!AB696</f>
        <v>0</v>
      </c>
      <c r="AB854" t="s">
        <v>36</v>
      </c>
      <c r="AC854" t="s">
        <v>36</v>
      </c>
      <c r="AD854" t="s">
        <v>36</v>
      </c>
      <c r="AE854" t="s">
        <v>36</v>
      </c>
      <c r="AF854" t="s">
        <v>36</v>
      </c>
      <c r="AG854" t="s">
        <v>36</v>
      </c>
    </row>
    <row r="855" spans="1:33" x14ac:dyDescent="0.25">
      <c r="A855" t="s">
        <v>34</v>
      </c>
      <c r="B855">
        <v>4</v>
      </c>
      <c r="C855">
        <v>15</v>
      </c>
      <c r="D855">
        <v>2</v>
      </c>
      <c r="E855" t="s">
        <v>39</v>
      </c>
      <c r="F855">
        <v>4</v>
      </c>
      <c r="G855">
        <v>2027</v>
      </c>
      <c r="H855">
        <v>38</v>
      </c>
      <c r="I855">
        <v>0.499</v>
      </c>
      <c r="J855">
        <v>8.3499999999999997E-5</v>
      </c>
      <c r="K855">
        <v>19.8</v>
      </c>
      <c r="L855">
        <v>9.4399999999999996E-4</v>
      </c>
      <c r="M855">
        <v>0.27400000000000002</v>
      </c>
      <c r="N855">
        <v>0</v>
      </c>
      <c r="O855" s="1">
        <v>5.3109433962264096E-3</v>
      </c>
      <c r="P855">
        <v>0</v>
      </c>
      <c r="Q855">
        <v>0.06</v>
      </c>
      <c r="R855">
        <v>0</v>
      </c>
      <c r="S855">
        <v>79.58</v>
      </c>
      <c r="T855">
        <f>0.5*'Worksheet1. Green Scenario EF'!U1468+0.5*'Worksheet1. Green Scenario EF'!U312</f>
        <v>0.23625000000000002</v>
      </c>
      <c r="U855">
        <f>0.5*'Worksheet1. Green Scenario EF'!V1468+0.5*'Worksheet1. Green Scenario EF'!V312</f>
        <v>0</v>
      </c>
      <c r="V855">
        <f>0.5*'Worksheet1. Green Scenario EF'!W1468+0.5*'Worksheet1. Green Scenario EF'!W312</f>
        <v>0.65249999999999997</v>
      </c>
      <c r="W855">
        <f>0.5*'Worksheet1. Green Scenario EF'!X1468+0.5*'Worksheet1. Green Scenario EF'!X312</f>
        <v>0</v>
      </c>
      <c r="X855">
        <f>0.5*'Worksheet1. Green Scenario EF'!Y1468+0.5*'Worksheet1. Green Scenario EF'!Y312</f>
        <v>0.34875</v>
      </c>
      <c r="Y855">
        <f>0.5*'Worksheet1. Green Scenario EF'!Z1468+0.5*'Worksheet1. Green Scenario EF'!Z312</f>
        <v>0</v>
      </c>
      <c r="Z855">
        <f>0.5*'Worksheet1. Green Scenario EF'!AA1468+0.5*'Worksheet1. Green Scenario EF'!AA312</f>
        <v>2.0249999999999997E-2</v>
      </c>
      <c r="AA855">
        <f>'Worksheet1. Green Scenario EF'!AB312*0.95+0.05*'Worksheet1. Green Scenario EF'!AB697</f>
        <v>0</v>
      </c>
      <c r="AB855" t="s">
        <v>36</v>
      </c>
      <c r="AC855" t="s">
        <v>36</v>
      </c>
      <c r="AD855" t="s">
        <v>36</v>
      </c>
      <c r="AE855" t="s">
        <v>36</v>
      </c>
      <c r="AF855" t="s">
        <v>36</v>
      </c>
      <c r="AG855" t="s">
        <v>36</v>
      </c>
    </row>
    <row r="856" spans="1:33" x14ac:dyDescent="0.25">
      <c r="A856" t="s">
        <v>34</v>
      </c>
      <c r="B856">
        <v>4</v>
      </c>
      <c r="C856">
        <v>15</v>
      </c>
      <c r="D856">
        <v>2</v>
      </c>
      <c r="E856" t="s">
        <v>39</v>
      </c>
      <c r="F856">
        <v>4</v>
      </c>
      <c r="G856">
        <v>2028</v>
      </c>
      <c r="H856">
        <v>39</v>
      </c>
      <c r="I856">
        <v>0.499</v>
      </c>
      <c r="J856">
        <v>8.3499999999999997E-5</v>
      </c>
      <c r="K856">
        <v>19.8</v>
      </c>
      <c r="L856">
        <v>9.4399999999999996E-4</v>
      </c>
      <c r="M856">
        <v>0.27400000000000002</v>
      </c>
      <c r="N856">
        <v>0</v>
      </c>
      <c r="O856" s="1">
        <v>5.3109433962264096E-3</v>
      </c>
      <c r="P856">
        <v>0</v>
      </c>
      <c r="Q856">
        <v>0.06</v>
      </c>
      <c r="R856">
        <v>0</v>
      </c>
      <c r="S856">
        <v>79.58</v>
      </c>
      <c r="T856">
        <f>0.5*'Worksheet1. Green Scenario EF'!U1469+0.5*'Worksheet1. Green Scenario EF'!U313</f>
        <v>0.23625000000000002</v>
      </c>
      <c r="U856">
        <f>0.5*'Worksheet1. Green Scenario EF'!V1469+0.5*'Worksheet1. Green Scenario EF'!V313</f>
        <v>0</v>
      </c>
      <c r="V856">
        <f>0.5*'Worksheet1. Green Scenario EF'!W1469+0.5*'Worksheet1. Green Scenario EF'!W313</f>
        <v>0.65249999999999997</v>
      </c>
      <c r="W856">
        <f>0.5*'Worksheet1. Green Scenario EF'!X1469+0.5*'Worksheet1. Green Scenario EF'!X313</f>
        <v>0</v>
      </c>
      <c r="X856">
        <f>0.5*'Worksheet1. Green Scenario EF'!Y1469+0.5*'Worksheet1. Green Scenario EF'!Y313</f>
        <v>0.34875</v>
      </c>
      <c r="Y856">
        <f>0.5*'Worksheet1. Green Scenario EF'!Z1469+0.5*'Worksheet1. Green Scenario EF'!Z313</f>
        <v>0</v>
      </c>
      <c r="Z856">
        <f>0.5*'Worksheet1. Green Scenario EF'!AA1469+0.5*'Worksheet1. Green Scenario EF'!AA313</f>
        <v>2.0249999999999997E-2</v>
      </c>
      <c r="AA856">
        <f>'Worksheet1. Green Scenario EF'!AB313*1+0*'Worksheet1. Green Scenario EF'!AB698</f>
        <v>0</v>
      </c>
      <c r="AB856" t="s">
        <v>36</v>
      </c>
      <c r="AC856" t="s">
        <v>36</v>
      </c>
      <c r="AD856" t="s">
        <v>36</v>
      </c>
      <c r="AE856" t="s">
        <v>36</v>
      </c>
      <c r="AF856" t="s">
        <v>36</v>
      </c>
      <c r="AG856" t="s">
        <v>36</v>
      </c>
    </row>
    <row r="857" spans="1:33" x14ac:dyDescent="0.25">
      <c r="A857" t="s">
        <v>34</v>
      </c>
      <c r="B857">
        <v>4</v>
      </c>
      <c r="C857">
        <v>15</v>
      </c>
      <c r="D857">
        <v>2</v>
      </c>
      <c r="E857" t="s">
        <v>39</v>
      </c>
      <c r="F857">
        <v>4</v>
      </c>
      <c r="G857">
        <v>2029</v>
      </c>
      <c r="H857">
        <v>40</v>
      </c>
      <c r="I857">
        <v>0.499</v>
      </c>
      <c r="J857">
        <v>8.3499999999999997E-5</v>
      </c>
      <c r="K857">
        <v>19.8</v>
      </c>
      <c r="L857">
        <v>9.4399999999999996E-4</v>
      </c>
      <c r="M857">
        <v>0.27400000000000002</v>
      </c>
      <c r="N857">
        <v>0</v>
      </c>
      <c r="O857" s="1">
        <v>5.3109433962264096E-3</v>
      </c>
      <c r="P857">
        <v>0</v>
      </c>
      <c r="Q857">
        <v>0.06</v>
      </c>
      <c r="R857">
        <v>0</v>
      </c>
      <c r="S857">
        <v>79.58</v>
      </c>
      <c r="T857">
        <f>0.5*'Worksheet1. Green Scenario EF'!U1470+0.5*'Worksheet1. Green Scenario EF'!U314</f>
        <v>0.23625000000000002</v>
      </c>
      <c r="U857">
        <f>0.5*'Worksheet1. Green Scenario EF'!V1470+0.5*'Worksheet1. Green Scenario EF'!V314</f>
        <v>0</v>
      </c>
      <c r="V857">
        <f>0.5*'Worksheet1. Green Scenario EF'!W1470+0.5*'Worksheet1. Green Scenario EF'!W314</f>
        <v>0.65249999999999997</v>
      </c>
      <c r="W857">
        <f>0.5*'Worksheet1. Green Scenario EF'!X1470+0.5*'Worksheet1. Green Scenario EF'!X314</f>
        <v>0</v>
      </c>
      <c r="X857">
        <f>0.5*'Worksheet1. Green Scenario EF'!Y1470+0.5*'Worksheet1. Green Scenario EF'!Y314</f>
        <v>0.34875</v>
      </c>
      <c r="Y857">
        <f>0.5*'Worksheet1. Green Scenario EF'!Z1470+0.5*'Worksheet1. Green Scenario EF'!Z314</f>
        <v>0</v>
      </c>
      <c r="Z857">
        <f>0.5*'Worksheet1. Green Scenario EF'!AA1470+0.5*'Worksheet1. Green Scenario EF'!AA314</f>
        <v>2.0249999999999997E-2</v>
      </c>
      <c r="AA857">
        <f>'Worksheet1. Green Scenario EF'!AB314*1+0*'Worksheet1. Green Scenario EF'!AB699</f>
        <v>0</v>
      </c>
      <c r="AB857" t="s">
        <v>36</v>
      </c>
      <c r="AC857" t="s">
        <v>36</v>
      </c>
      <c r="AD857" t="s">
        <v>36</v>
      </c>
      <c r="AE857" t="s">
        <v>36</v>
      </c>
      <c r="AF857" t="s">
        <v>36</v>
      </c>
      <c r="AG857" t="s">
        <v>36</v>
      </c>
    </row>
    <row r="858" spans="1:33" x14ac:dyDescent="0.25">
      <c r="A858" t="s">
        <v>34</v>
      </c>
      <c r="B858">
        <v>4</v>
      </c>
      <c r="C858">
        <v>15</v>
      </c>
      <c r="D858">
        <v>2</v>
      </c>
      <c r="E858" t="s">
        <v>39</v>
      </c>
      <c r="F858">
        <v>4</v>
      </c>
      <c r="G858">
        <v>2030</v>
      </c>
      <c r="H858">
        <v>41</v>
      </c>
      <c r="I858">
        <v>0.499</v>
      </c>
      <c r="J858">
        <v>8.3499999999999997E-5</v>
      </c>
      <c r="K858">
        <v>19.8</v>
      </c>
      <c r="L858">
        <v>9.4399999999999996E-4</v>
      </c>
      <c r="M858">
        <v>0.27400000000000002</v>
      </c>
      <c r="N858">
        <v>0</v>
      </c>
      <c r="O858" s="1">
        <v>5.3109433962264096E-3</v>
      </c>
      <c r="P858">
        <v>0</v>
      </c>
      <c r="Q858">
        <v>0.06</v>
      </c>
      <c r="R858">
        <v>0</v>
      </c>
      <c r="S858">
        <v>79.58</v>
      </c>
      <c r="T858">
        <f>0.5*'Worksheet1. Green Scenario EF'!U1471+0.5*'Worksheet1. Green Scenario EF'!U315</f>
        <v>0.23625000000000002</v>
      </c>
      <c r="U858">
        <f>0.5*'Worksheet1. Green Scenario EF'!V1471+0.5*'Worksheet1. Green Scenario EF'!V315</f>
        <v>0</v>
      </c>
      <c r="V858">
        <f>0.5*'Worksheet1. Green Scenario EF'!W1471+0.5*'Worksheet1. Green Scenario EF'!W315</f>
        <v>0.65249999999999997</v>
      </c>
      <c r="W858">
        <f>0.5*'Worksheet1. Green Scenario EF'!X1471+0.5*'Worksheet1. Green Scenario EF'!X315</f>
        <v>0</v>
      </c>
      <c r="X858">
        <f>0.5*'Worksheet1. Green Scenario EF'!Y1471+0.5*'Worksheet1. Green Scenario EF'!Y315</f>
        <v>0.34875</v>
      </c>
      <c r="Y858">
        <f>0.5*'Worksheet1. Green Scenario EF'!Z1471+0.5*'Worksheet1. Green Scenario EF'!Z315</f>
        <v>0</v>
      </c>
      <c r="Z858">
        <f>0.5*'Worksheet1. Green Scenario EF'!AA1471+0.5*'Worksheet1. Green Scenario EF'!AA315</f>
        <v>2.0249999999999997E-2</v>
      </c>
      <c r="AA858">
        <f>'Worksheet1. Green Scenario EF'!AB315*1+0*'Worksheet1. Green Scenario EF'!AB700</f>
        <v>0</v>
      </c>
      <c r="AB858" t="s">
        <v>36</v>
      </c>
      <c r="AC858" t="s">
        <v>36</v>
      </c>
      <c r="AD858" t="s">
        <v>36</v>
      </c>
      <c r="AE858" t="s">
        <v>36</v>
      </c>
      <c r="AF858" t="s">
        <v>36</v>
      </c>
      <c r="AG858" t="s">
        <v>36</v>
      </c>
    </row>
    <row r="859" spans="1:33" x14ac:dyDescent="0.25">
      <c r="A859" t="s">
        <v>34</v>
      </c>
      <c r="B859">
        <v>4</v>
      </c>
      <c r="C859">
        <v>15</v>
      </c>
      <c r="D859">
        <v>2</v>
      </c>
      <c r="E859" t="s">
        <v>39</v>
      </c>
      <c r="F859">
        <v>4</v>
      </c>
      <c r="G859">
        <v>2031</v>
      </c>
      <c r="H859">
        <v>42</v>
      </c>
      <c r="I859">
        <v>0.499</v>
      </c>
      <c r="J859">
        <v>8.3499999999999997E-5</v>
      </c>
      <c r="K859">
        <v>19.8</v>
      </c>
      <c r="L859">
        <v>9.4399999999999996E-4</v>
      </c>
      <c r="M859">
        <v>0.27400000000000002</v>
      </c>
      <c r="N859">
        <v>0</v>
      </c>
      <c r="O859" s="1">
        <v>5.3109433962264096E-3</v>
      </c>
      <c r="P859">
        <v>0</v>
      </c>
      <c r="Q859">
        <v>0.06</v>
      </c>
      <c r="R859">
        <v>0</v>
      </c>
      <c r="S859">
        <v>79.58</v>
      </c>
      <c r="T859">
        <f>0.5*'Worksheet1. Green Scenario EF'!U1472+0.5*'Worksheet1. Green Scenario EF'!U316</f>
        <v>0.23625000000000002</v>
      </c>
      <c r="U859">
        <f>0.5*'Worksheet1. Green Scenario EF'!V1472+0.5*'Worksheet1. Green Scenario EF'!V316</f>
        <v>0</v>
      </c>
      <c r="V859">
        <f>0.5*'Worksheet1. Green Scenario EF'!W1472+0.5*'Worksheet1. Green Scenario EF'!W316</f>
        <v>0.65249999999999997</v>
      </c>
      <c r="W859">
        <f>0.5*'Worksheet1. Green Scenario EF'!X1472+0.5*'Worksheet1. Green Scenario EF'!X316</f>
        <v>0</v>
      </c>
      <c r="X859">
        <f>0.5*'Worksheet1. Green Scenario EF'!Y1472+0.5*'Worksheet1. Green Scenario EF'!Y316</f>
        <v>0.34875</v>
      </c>
      <c r="Y859">
        <f>0.5*'Worksheet1. Green Scenario EF'!Z1472+0.5*'Worksheet1. Green Scenario EF'!Z316</f>
        <v>0</v>
      </c>
      <c r="Z859">
        <f>0.5*'Worksheet1. Green Scenario EF'!AA1472+0.5*'Worksheet1. Green Scenario EF'!AA316</f>
        <v>2.0249999999999997E-2</v>
      </c>
      <c r="AA859">
        <f>'Worksheet1. Green Scenario EF'!AB316*1+0*'Worksheet1. Green Scenario EF'!AB701</f>
        <v>0</v>
      </c>
      <c r="AB859" t="s">
        <v>36</v>
      </c>
      <c r="AC859" t="s">
        <v>36</v>
      </c>
      <c r="AD859" t="s">
        <v>36</v>
      </c>
      <c r="AE859" t="s">
        <v>36</v>
      </c>
      <c r="AF859" t="s">
        <v>36</v>
      </c>
      <c r="AG859" t="s">
        <v>36</v>
      </c>
    </row>
    <row r="860" spans="1:33" x14ac:dyDescent="0.25">
      <c r="A860" t="s">
        <v>34</v>
      </c>
      <c r="B860">
        <v>4</v>
      </c>
      <c r="C860">
        <v>15</v>
      </c>
      <c r="D860">
        <v>2</v>
      </c>
      <c r="E860" t="s">
        <v>39</v>
      </c>
      <c r="F860">
        <v>4</v>
      </c>
      <c r="G860">
        <v>2032</v>
      </c>
      <c r="H860">
        <v>43</v>
      </c>
      <c r="I860">
        <v>0.499</v>
      </c>
      <c r="J860">
        <v>8.3499999999999997E-5</v>
      </c>
      <c r="K860">
        <v>19.8</v>
      </c>
      <c r="L860">
        <v>9.4399999999999996E-4</v>
      </c>
      <c r="M860">
        <v>0.27400000000000002</v>
      </c>
      <c r="N860">
        <v>0</v>
      </c>
      <c r="O860" s="1">
        <v>5.3109433962264096E-3</v>
      </c>
      <c r="P860">
        <v>0</v>
      </c>
      <c r="Q860">
        <v>0.06</v>
      </c>
      <c r="R860">
        <v>0</v>
      </c>
      <c r="S860">
        <v>79.58</v>
      </c>
      <c r="T860">
        <f>0.5*'Worksheet1. Green Scenario EF'!U1473+0.5*'Worksheet1. Green Scenario EF'!U317</f>
        <v>0.23625000000000002</v>
      </c>
      <c r="U860">
        <f>0.5*'Worksheet1. Green Scenario EF'!V1473+0.5*'Worksheet1. Green Scenario EF'!V317</f>
        <v>0</v>
      </c>
      <c r="V860">
        <f>0.5*'Worksheet1. Green Scenario EF'!W1473+0.5*'Worksheet1. Green Scenario EF'!W317</f>
        <v>0.65249999999999997</v>
      </c>
      <c r="W860">
        <f>0.5*'Worksheet1. Green Scenario EF'!X1473+0.5*'Worksheet1. Green Scenario EF'!X317</f>
        <v>0</v>
      </c>
      <c r="X860">
        <f>0.5*'Worksheet1. Green Scenario EF'!Y1473+0.5*'Worksheet1. Green Scenario EF'!Y317</f>
        <v>0.34875</v>
      </c>
      <c r="Y860">
        <f>0.5*'Worksheet1. Green Scenario EF'!Z1473+0.5*'Worksheet1. Green Scenario EF'!Z317</f>
        <v>0</v>
      </c>
      <c r="Z860">
        <f>0.5*'Worksheet1. Green Scenario EF'!AA1473+0.5*'Worksheet1. Green Scenario EF'!AA317</f>
        <v>2.0249999999999997E-2</v>
      </c>
      <c r="AA860">
        <f>'Worksheet1. Green Scenario EF'!AB317*1+0*'Worksheet1. Green Scenario EF'!AB702</f>
        <v>0</v>
      </c>
      <c r="AB860" t="s">
        <v>36</v>
      </c>
      <c r="AC860" t="s">
        <v>36</v>
      </c>
      <c r="AD860" t="s">
        <v>36</v>
      </c>
      <c r="AE860" t="s">
        <v>36</v>
      </c>
      <c r="AF860" t="s">
        <v>36</v>
      </c>
      <c r="AG860" t="s">
        <v>36</v>
      </c>
    </row>
    <row r="861" spans="1:33" x14ac:dyDescent="0.25">
      <c r="A861" t="s">
        <v>34</v>
      </c>
      <c r="B861">
        <v>4</v>
      </c>
      <c r="C861">
        <v>15</v>
      </c>
      <c r="D861">
        <v>2</v>
      </c>
      <c r="E861" t="s">
        <v>39</v>
      </c>
      <c r="F861">
        <v>4</v>
      </c>
      <c r="G861">
        <v>2033</v>
      </c>
      <c r="H861">
        <v>44</v>
      </c>
      <c r="I861">
        <v>0.499</v>
      </c>
      <c r="J861">
        <v>8.3499999999999997E-5</v>
      </c>
      <c r="K861">
        <v>19.8</v>
      </c>
      <c r="L861">
        <v>9.4399999999999996E-4</v>
      </c>
      <c r="M861">
        <v>0.27400000000000002</v>
      </c>
      <c r="N861">
        <v>0</v>
      </c>
      <c r="O861" s="1">
        <v>5.3109433962264096E-3</v>
      </c>
      <c r="P861">
        <v>0</v>
      </c>
      <c r="Q861">
        <v>0.06</v>
      </c>
      <c r="R861">
        <v>0</v>
      </c>
      <c r="S861">
        <v>79.58</v>
      </c>
      <c r="T861">
        <f>0.5*'Worksheet1. Green Scenario EF'!U1474+0.5*'Worksheet1. Green Scenario EF'!U318</f>
        <v>0.23625000000000002</v>
      </c>
      <c r="U861">
        <f>0.5*'Worksheet1. Green Scenario EF'!V1474+0.5*'Worksheet1. Green Scenario EF'!V318</f>
        <v>0</v>
      </c>
      <c r="V861">
        <f>0.5*'Worksheet1. Green Scenario EF'!W1474+0.5*'Worksheet1. Green Scenario EF'!W318</f>
        <v>0.65249999999999997</v>
      </c>
      <c r="W861">
        <f>0.5*'Worksheet1. Green Scenario EF'!X1474+0.5*'Worksheet1. Green Scenario EF'!X318</f>
        <v>0</v>
      </c>
      <c r="X861">
        <f>0.5*'Worksheet1. Green Scenario EF'!Y1474+0.5*'Worksheet1. Green Scenario EF'!Y318</f>
        <v>0.34875</v>
      </c>
      <c r="Y861">
        <f>0.5*'Worksheet1. Green Scenario EF'!Z1474+0.5*'Worksheet1. Green Scenario EF'!Z318</f>
        <v>0</v>
      </c>
      <c r="Z861">
        <f>0.5*'Worksheet1. Green Scenario EF'!AA1474+0.5*'Worksheet1. Green Scenario EF'!AA318</f>
        <v>2.0249999999999997E-2</v>
      </c>
      <c r="AA861">
        <f>'Worksheet1. Green Scenario EF'!AB318*1+0*'Worksheet1. Green Scenario EF'!AB703</f>
        <v>0</v>
      </c>
      <c r="AB861" t="s">
        <v>36</v>
      </c>
      <c r="AC861" t="s">
        <v>36</v>
      </c>
      <c r="AD861" t="s">
        <v>36</v>
      </c>
      <c r="AE861" t="s">
        <v>36</v>
      </c>
      <c r="AF861" t="s">
        <v>36</v>
      </c>
      <c r="AG861" t="s">
        <v>36</v>
      </c>
    </row>
    <row r="862" spans="1:33" x14ac:dyDescent="0.25">
      <c r="A862" t="s">
        <v>34</v>
      </c>
      <c r="B862">
        <v>4</v>
      </c>
      <c r="C862">
        <v>15</v>
      </c>
      <c r="D862">
        <v>2</v>
      </c>
      <c r="E862" t="s">
        <v>39</v>
      </c>
      <c r="F862">
        <v>4</v>
      </c>
      <c r="G862">
        <v>2034</v>
      </c>
      <c r="H862">
        <v>45</v>
      </c>
      <c r="I862">
        <v>0.499</v>
      </c>
      <c r="J862">
        <v>8.3499999999999997E-5</v>
      </c>
      <c r="K862">
        <v>19.8</v>
      </c>
      <c r="L862">
        <v>9.4399999999999996E-4</v>
      </c>
      <c r="M862">
        <v>0.27400000000000002</v>
      </c>
      <c r="N862">
        <v>0</v>
      </c>
      <c r="O862" s="1">
        <v>5.3109433962264096E-3</v>
      </c>
      <c r="P862">
        <v>0</v>
      </c>
      <c r="Q862">
        <v>0.06</v>
      </c>
      <c r="R862">
        <v>0</v>
      </c>
      <c r="S862">
        <v>79.58</v>
      </c>
      <c r="T862">
        <f>0.5*'Worksheet1. Green Scenario EF'!U1475+0.5*'Worksheet1. Green Scenario EF'!U319</f>
        <v>0.23625000000000002</v>
      </c>
      <c r="U862">
        <f>0.5*'Worksheet1. Green Scenario EF'!V1475+0.5*'Worksheet1. Green Scenario EF'!V319</f>
        <v>0</v>
      </c>
      <c r="V862">
        <f>0.5*'Worksheet1. Green Scenario EF'!W1475+0.5*'Worksheet1. Green Scenario EF'!W319</f>
        <v>0.65249999999999997</v>
      </c>
      <c r="W862">
        <f>0.5*'Worksheet1. Green Scenario EF'!X1475+0.5*'Worksheet1. Green Scenario EF'!X319</f>
        <v>0</v>
      </c>
      <c r="X862">
        <f>0.5*'Worksheet1. Green Scenario EF'!Y1475+0.5*'Worksheet1. Green Scenario EF'!Y319</f>
        <v>0.34875</v>
      </c>
      <c r="Y862">
        <f>0.5*'Worksheet1. Green Scenario EF'!Z1475+0.5*'Worksheet1. Green Scenario EF'!Z319</f>
        <v>0</v>
      </c>
      <c r="Z862">
        <f>0.5*'Worksheet1. Green Scenario EF'!AA1475+0.5*'Worksheet1. Green Scenario EF'!AA319</f>
        <v>2.0249999999999997E-2</v>
      </c>
      <c r="AA862">
        <f>'Worksheet1. Green Scenario EF'!AB319*1+0*'Worksheet1. Green Scenario EF'!AB704</f>
        <v>0</v>
      </c>
      <c r="AB862" t="s">
        <v>36</v>
      </c>
      <c r="AC862" t="s">
        <v>36</v>
      </c>
      <c r="AD862" t="s">
        <v>36</v>
      </c>
      <c r="AE862" t="s">
        <v>36</v>
      </c>
      <c r="AF862" t="s">
        <v>36</v>
      </c>
      <c r="AG862" t="s">
        <v>36</v>
      </c>
    </row>
    <row r="863" spans="1:33" x14ac:dyDescent="0.25">
      <c r="A863" t="s">
        <v>34</v>
      </c>
      <c r="B863">
        <v>4</v>
      </c>
      <c r="C863">
        <v>15</v>
      </c>
      <c r="D863">
        <v>2</v>
      </c>
      <c r="E863" t="s">
        <v>39</v>
      </c>
      <c r="F863">
        <v>4</v>
      </c>
      <c r="G863">
        <v>2035</v>
      </c>
      <c r="H863">
        <v>46</v>
      </c>
      <c r="I863">
        <v>0.499</v>
      </c>
      <c r="J863">
        <v>8.3499999999999997E-5</v>
      </c>
      <c r="K863">
        <v>19.8</v>
      </c>
      <c r="L863">
        <v>9.4399999999999996E-4</v>
      </c>
      <c r="M863">
        <v>0.27400000000000002</v>
      </c>
      <c r="N863">
        <v>0</v>
      </c>
      <c r="O863" s="1">
        <v>5.3109433962264096E-3</v>
      </c>
      <c r="P863">
        <v>0</v>
      </c>
      <c r="Q863">
        <v>0.06</v>
      </c>
      <c r="R863">
        <v>0</v>
      </c>
      <c r="S863">
        <v>79.58</v>
      </c>
      <c r="T863">
        <f>0.5*'Worksheet1. Green Scenario EF'!U1476+0.5*'Worksheet1. Green Scenario EF'!U320</f>
        <v>0.23625000000000002</v>
      </c>
      <c r="U863">
        <f>0.5*'Worksheet1. Green Scenario EF'!V1476+0.5*'Worksheet1. Green Scenario EF'!V320</f>
        <v>0</v>
      </c>
      <c r="V863">
        <f>0.5*'Worksheet1. Green Scenario EF'!W1476+0.5*'Worksheet1. Green Scenario EF'!W320</f>
        <v>0.65249999999999997</v>
      </c>
      <c r="W863">
        <f>0.5*'Worksheet1. Green Scenario EF'!X1476+0.5*'Worksheet1. Green Scenario EF'!X320</f>
        <v>0</v>
      </c>
      <c r="X863">
        <f>0.5*'Worksheet1. Green Scenario EF'!Y1476+0.5*'Worksheet1. Green Scenario EF'!Y320</f>
        <v>0.34875</v>
      </c>
      <c r="Y863">
        <f>0.5*'Worksheet1. Green Scenario EF'!Z1476+0.5*'Worksheet1. Green Scenario EF'!Z320</f>
        <v>0</v>
      </c>
      <c r="Z863">
        <f>0.5*'Worksheet1. Green Scenario EF'!AA1476+0.5*'Worksheet1. Green Scenario EF'!AA320</f>
        <v>2.0249999999999997E-2</v>
      </c>
      <c r="AA863">
        <f>'Worksheet1. Green Scenario EF'!AB320*1+0*'Worksheet1. Green Scenario EF'!AB705</f>
        <v>0</v>
      </c>
      <c r="AB863" t="s">
        <v>36</v>
      </c>
      <c r="AC863" t="s">
        <v>36</v>
      </c>
      <c r="AD863" t="s">
        <v>36</v>
      </c>
      <c r="AE863" t="s">
        <v>36</v>
      </c>
      <c r="AF863" t="s">
        <v>36</v>
      </c>
      <c r="AG863" t="s">
        <v>36</v>
      </c>
    </row>
    <row r="864" spans="1:33" x14ac:dyDescent="0.25">
      <c r="A864" t="s">
        <v>34</v>
      </c>
      <c r="B864">
        <v>4</v>
      </c>
      <c r="C864">
        <v>15</v>
      </c>
      <c r="D864">
        <v>2</v>
      </c>
      <c r="E864" t="s">
        <v>39</v>
      </c>
      <c r="F864">
        <v>4</v>
      </c>
      <c r="G864">
        <v>2036</v>
      </c>
      <c r="H864">
        <v>47</v>
      </c>
      <c r="I864">
        <v>0.499</v>
      </c>
      <c r="J864">
        <v>8.3499999999999997E-5</v>
      </c>
      <c r="K864">
        <v>19.8</v>
      </c>
      <c r="L864">
        <v>9.4399999999999996E-4</v>
      </c>
      <c r="M864">
        <v>0.27400000000000002</v>
      </c>
      <c r="N864">
        <v>0</v>
      </c>
      <c r="O864" s="1">
        <v>5.3109433962264096E-3</v>
      </c>
      <c r="P864">
        <v>0</v>
      </c>
      <c r="Q864">
        <v>0.06</v>
      </c>
      <c r="R864">
        <v>0</v>
      </c>
      <c r="S864">
        <v>79.58</v>
      </c>
      <c r="T864">
        <f>0.5*'Worksheet1. Green Scenario EF'!U1477+0.5*'Worksheet1. Green Scenario EF'!U321</f>
        <v>0.23625000000000002</v>
      </c>
      <c r="U864">
        <f>0.5*'Worksheet1. Green Scenario EF'!V1477+0.5*'Worksheet1. Green Scenario EF'!V321</f>
        <v>0</v>
      </c>
      <c r="V864">
        <f>0.5*'Worksheet1. Green Scenario EF'!W1477+0.5*'Worksheet1. Green Scenario EF'!W321</f>
        <v>0.65249999999999997</v>
      </c>
      <c r="W864">
        <f>0.5*'Worksheet1. Green Scenario EF'!X1477+0.5*'Worksheet1. Green Scenario EF'!X321</f>
        <v>0</v>
      </c>
      <c r="X864">
        <f>0.5*'Worksheet1. Green Scenario EF'!Y1477+0.5*'Worksheet1. Green Scenario EF'!Y321</f>
        <v>0.34875</v>
      </c>
      <c r="Y864">
        <f>0.5*'Worksheet1. Green Scenario EF'!Z1477+0.5*'Worksheet1. Green Scenario EF'!Z321</f>
        <v>0</v>
      </c>
      <c r="Z864">
        <f>0.5*'Worksheet1. Green Scenario EF'!AA1477+0.5*'Worksheet1. Green Scenario EF'!AA321</f>
        <v>2.0249999999999997E-2</v>
      </c>
      <c r="AA864">
        <f>'Worksheet1. Green Scenario EF'!AB321*1+0*'Worksheet1. Green Scenario EF'!AB706</f>
        <v>0</v>
      </c>
      <c r="AB864" t="s">
        <v>36</v>
      </c>
      <c r="AC864" t="s">
        <v>36</v>
      </c>
      <c r="AD864" t="s">
        <v>36</v>
      </c>
      <c r="AE864" t="s">
        <v>36</v>
      </c>
      <c r="AF864" t="s">
        <v>36</v>
      </c>
      <c r="AG864" t="s">
        <v>36</v>
      </c>
    </row>
    <row r="865" spans="1:33" x14ac:dyDescent="0.25">
      <c r="A865" t="s">
        <v>34</v>
      </c>
      <c r="B865">
        <v>4</v>
      </c>
      <c r="C865">
        <v>15</v>
      </c>
      <c r="D865">
        <v>2</v>
      </c>
      <c r="E865" t="s">
        <v>39</v>
      </c>
      <c r="F865">
        <v>4</v>
      </c>
      <c r="G865">
        <v>2037</v>
      </c>
      <c r="H865">
        <v>48</v>
      </c>
      <c r="I865">
        <v>0.499</v>
      </c>
      <c r="J865">
        <v>8.3499999999999997E-5</v>
      </c>
      <c r="K865">
        <v>19.8</v>
      </c>
      <c r="L865">
        <v>9.4399999999999996E-4</v>
      </c>
      <c r="M865">
        <v>0.27400000000000002</v>
      </c>
      <c r="N865">
        <v>0</v>
      </c>
      <c r="O865" s="1">
        <v>5.3109433962264096E-3</v>
      </c>
      <c r="P865">
        <v>0</v>
      </c>
      <c r="Q865">
        <v>0.06</v>
      </c>
      <c r="R865">
        <v>0</v>
      </c>
      <c r="S865">
        <v>79.58</v>
      </c>
      <c r="T865">
        <f>0.5*'Worksheet1. Green Scenario EF'!U1478+0.5*'Worksheet1. Green Scenario EF'!U322</f>
        <v>0.23625000000000002</v>
      </c>
      <c r="U865">
        <f>0.5*'Worksheet1. Green Scenario EF'!V1478+0.5*'Worksheet1. Green Scenario EF'!V322</f>
        <v>0</v>
      </c>
      <c r="V865">
        <f>0.5*'Worksheet1. Green Scenario EF'!W1478+0.5*'Worksheet1. Green Scenario EF'!W322</f>
        <v>0.65249999999999997</v>
      </c>
      <c r="W865">
        <f>0.5*'Worksheet1. Green Scenario EF'!X1478+0.5*'Worksheet1. Green Scenario EF'!X322</f>
        <v>0</v>
      </c>
      <c r="X865">
        <f>0.5*'Worksheet1. Green Scenario EF'!Y1478+0.5*'Worksheet1. Green Scenario EF'!Y322</f>
        <v>0.34875</v>
      </c>
      <c r="Y865">
        <f>0.5*'Worksheet1. Green Scenario EF'!Z1478+0.5*'Worksheet1. Green Scenario EF'!Z322</f>
        <v>0</v>
      </c>
      <c r="Z865">
        <f>0.5*'Worksheet1. Green Scenario EF'!AA1478+0.5*'Worksheet1. Green Scenario EF'!AA322</f>
        <v>2.0249999999999997E-2</v>
      </c>
      <c r="AA865">
        <f>'Worksheet1. Green Scenario EF'!AB322*1+0*'Worksheet1. Green Scenario EF'!AB707</f>
        <v>0</v>
      </c>
      <c r="AB865" t="s">
        <v>36</v>
      </c>
      <c r="AC865" t="s">
        <v>36</v>
      </c>
      <c r="AD865" t="s">
        <v>36</v>
      </c>
      <c r="AE865" t="s">
        <v>36</v>
      </c>
      <c r="AF865" t="s">
        <v>36</v>
      </c>
      <c r="AG865" t="s">
        <v>36</v>
      </c>
    </row>
    <row r="866" spans="1:33" x14ac:dyDescent="0.25">
      <c r="A866" t="s">
        <v>34</v>
      </c>
      <c r="B866">
        <v>4</v>
      </c>
      <c r="C866">
        <v>15</v>
      </c>
      <c r="D866">
        <v>2</v>
      </c>
      <c r="E866" t="s">
        <v>39</v>
      </c>
      <c r="F866">
        <v>4</v>
      </c>
      <c r="G866">
        <v>2038</v>
      </c>
      <c r="H866">
        <v>49</v>
      </c>
      <c r="I866">
        <v>0.499</v>
      </c>
      <c r="J866">
        <v>8.3499999999999997E-5</v>
      </c>
      <c r="K866">
        <v>19.8</v>
      </c>
      <c r="L866">
        <v>9.4399999999999996E-4</v>
      </c>
      <c r="M866">
        <v>0.27400000000000002</v>
      </c>
      <c r="N866">
        <v>0</v>
      </c>
      <c r="O866" s="1">
        <v>5.3109433962264096E-3</v>
      </c>
      <c r="P866">
        <v>0</v>
      </c>
      <c r="Q866">
        <v>0.06</v>
      </c>
      <c r="R866">
        <v>0</v>
      </c>
      <c r="S866">
        <v>79.58</v>
      </c>
      <c r="T866">
        <f>0.5*'Worksheet1. Green Scenario EF'!U1479+0.5*'Worksheet1. Green Scenario EF'!U323</f>
        <v>0.23625000000000002</v>
      </c>
      <c r="U866">
        <f>0.5*'Worksheet1. Green Scenario EF'!V1479+0.5*'Worksheet1. Green Scenario EF'!V323</f>
        <v>0</v>
      </c>
      <c r="V866">
        <f>0.5*'Worksheet1. Green Scenario EF'!W1479+0.5*'Worksheet1. Green Scenario EF'!W323</f>
        <v>0.65249999999999997</v>
      </c>
      <c r="W866">
        <f>0.5*'Worksheet1. Green Scenario EF'!X1479+0.5*'Worksheet1. Green Scenario EF'!X323</f>
        <v>0</v>
      </c>
      <c r="X866">
        <f>0.5*'Worksheet1. Green Scenario EF'!Y1479+0.5*'Worksheet1. Green Scenario EF'!Y323</f>
        <v>0.34875</v>
      </c>
      <c r="Y866">
        <f>0.5*'Worksheet1. Green Scenario EF'!Z1479+0.5*'Worksheet1. Green Scenario EF'!Z323</f>
        <v>0</v>
      </c>
      <c r="Z866">
        <f>0.5*'Worksheet1. Green Scenario EF'!AA1479+0.5*'Worksheet1. Green Scenario EF'!AA323</f>
        <v>2.0249999999999997E-2</v>
      </c>
      <c r="AA866">
        <f>'Worksheet1. Green Scenario EF'!AB323*1+0*'Worksheet1. Green Scenario EF'!AB708</f>
        <v>0</v>
      </c>
      <c r="AB866" t="s">
        <v>36</v>
      </c>
      <c r="AC866" t="s">
        <v>36</v>
      </c>
      <c r="AD866" t="s">
        <v>36</v>
      </c>
      <c r="AE866" t="s">
        <v>36</v>
      </c>
      <c r="AF866" t="s">
        <v>36</v>
      </c>
      <c r="AG866" t="s">
        <v>36</v>
      </c>
    </row>
    <row r="867" spans="1:33" x14ac:dyDescent="0.25">
      <c r="A867" t="s">
        <v>34</v>
      </c>
      <c r="B867">
        <v>4</v>
      </c>
      <c r="C867">
        <v>15</v>
      </c>
      <c r="D867">
        <v>2</v>
      </c>
      <c r="E867" t="s">
        <v>39</v>
      </c>
      <c r="F867">
        <v>4</v>
      </c>
      <c r="G867">
        <v>2039</v>
      </c>
      <c r="H867">
        <v>50</v>
      </c>
      <c r="I867">
        <v>0.499</v>
      </c>
      <c r="J867">
        <v>8.3499999999999997E-5</v>
      </c>
      <c r="K867">
        <v>19.8</v>
      </c>
      <c r="L867">
        <v>9.4399999999999996E-4</v>
      </c>
      <c r="M867">
        <v>0.27400000000000002</v>
      </c>
      <c r="N867">
        <v>0</v>
      </c>
      <c r="O867" s="1">
        <v>5.3109433962264096E-3</v>
      </c>
      <c r="P867">
        <v>0</v>
      </c>
      <c r="Q867">
        <v>0.06</v>
      </c>
      <c r="R867">
        <v>0</v>
      </c>
      <c r="S867">
        <v>79.58</v>
      </c>
      <c r="T867">
        <f>0.5*'Worksheet1. Green Scenario EF'!U1480+0.5*'Worksheet1. Green Scenario EF'!U324</f>
        <v>0.23625000000000002</v>
      </c>
      <c r="U867">
        <f>0.5*'Worksheet1. Green Scenario EF'!V1480+0.5*'Worksheet1. Green Scenario EF'!V324</f>
        <v>0</v>
      </c>
      <c r="V867">
        <f>0.5*'Worksheet1. Green Scenario EF'!W1480+0.5*'Worksheet1. Green Scenario EF'!W324</f>
        <v>0.65249999999999997</v>
      </c>
      <c r="W867">
        <f>0.5*'Worksheet1. Green Scenario EF'!X1480+0.5*'Worksheet1. Green Scenario EF'!X324</f>
        <v>0</v>
      </c>
      <c r="X867">
        <f>0.5*'Worksheet1. Green Scenario EF'!Y1480+0.5*'Worksheet1. Green Scenario EF'!Y324</f>
        <v>0.34875</v>
      </c>
      <c r="Y867">
        <f>0.5*'Worksheet1. Green Scenario EF'!Z1480+0.5*'Worksheet1. Green Scenario EF'!Z324</f>
        <v>0</v>
      </c>
      <c r="Z867">
        <f>0.5*'Worksheet1. Green Scenario EF'!AA1480+0.5*'Worksheet1. Green Scenario EF'!AA324</f>
        <v>2.0249999999999997E-2</v>
      </c>
      <c r="AA867">
        <f>'Worksheet1. Green Scenario EF'!AB324*1+0*'Worksheet1. Green Scenario EF'!AB709</f>
        <v>0</v>
      </c>
      <c r="AB867" t="s">
        <v>36</v>
      </c>
      <c r="AC867" t="s">
        <v>36</v>
      </c>
      <c r="AD867" t="s">
        <v>36</v>
      </c>
      <c r="AE867" t="s">
        <v>36</v>
      </c>
      <c r="AF867" t="s">
        <v>36</v>
      </c>
      <c r="AG867" t="s">
        <v>36</v>
      </c>
    </row>
    <row r="868" spans="1:33" x14ac:dyDescent="0.25">
      <c r="A868" t="s">
        <v>34</v>
      </c>
      <c r="B868">
        <v>4</v>
      </c>
      <c r="C868">
        <v>15</v>
      </c>
      <c r="D868">
        <v>2</v>
      </c>
      <c r="E868" t="s">
        <v>39</v>
      </c>
      <c r="F868">
        <v>4</v>
      </c>
      <c r="G868">
        <v>2040</v>
      </c>
      <c r="H868">
        <v>51</v>
      </c>
      <c r="I868">
        <v>0.499</v>
      </c>
      <c r="J868">
        <v>8.3499999999999997E-5</v>
      </c>
      <c r="K868">
        <v>19.8</v>
      </c>
      <c r="L868">
        <v>9.4399999999999996E-4</v>
      </c>
      <c r="M868">
        <v>0.27400000000000002</v>
      </c>
      <c r="N868">
        <v>0</v>
      </c>
      <c r="O868" s="1">
        <v>5.3109433962264096E-3</v>
      </c>
      <c r="P868">
        <v>0</v>
      </c>
      <c r="Q868">
        <v>0.06</v>
      </c>
      <c r="R868">
        <v>0</v>
      </c>
      <c r="S868">
        <v>79.58</v>
      </c>
      <c r="T868">
        <f>0.5*'Worksheet1. Green Scenario EF'!U1481+0.5*'Worksheet1. Green Scenario EF'!U325</f>
        <v>0.23625000000000002</v>
      </c>
      <c r="U868">
        <f>0.5*'Worksheet1. Green Scenario EF'!V1481+0.5*'Worksheet1. Green Scenario EF'!V325</f>
        <v>0</v>
      </c>
      <c r="V868">
        <f>0.5*'Worksheet1. Green Scenario EF'!W1481+0.5*'Worksheet1. Green Scenario EF'!W325</f>
        <v>0.65249999999999997</v>
      </c>
      <c r="W868">
        <f>0.5*'Worksheet1. Green Scenario EF'!X1481+0.5*'Worksheet1. Green Scenario EF'!X325</f>
        <v>0</v>
      </c>
      <c r="X868">
        <f>0.5*'Worksheet1. Green Scenario EF'!Y1481+0.5*'Worksheet1. Green Scenario EF'!Y325</f>
        <v>0.34875</v>
      </c>
      <c r="Y868">
        <f>0.5*'Worksheet1. Green Scenario EF'!Z1481+0.5*'Worksheet1. Green Scenario EF'!Z325</f>
        <v>0</v>
      </c>
      <c r="Z868">
        <f>0.5*'Worksheet1. Green Scenario EF'!AA1481+0.5*'Worksheet1. Green Scenario EF'!AA325</f>
        <v>2.0249999999999997E-2</v>
      </c>
      <c r="AA868">
        <f>'Worksheet1. Green Scenario EF'!AB325*1+0*'Worksheet1. Green Scenario EF'!AB710</f>
        <v>0</v>
      </c>
      <c r="AB868" t="s">
        <v>36</v>
      </c>
      <c r="AC868" t="s">
        <v>36</v>
      </c>
      <c r="AD868" t="s">
        <v>36</v>
      </c>
      <c r="AE868" t="s">
        <v>36</v>
      </c>
      <c r="AF868" t="s">
        <v>36</v>
      </c>
      <c r="AG868" t="s">
        <v>36</v>
      </c>
    </row>
    <row r="869" spans="1:33" x14ac:dyDescent="0.25">
      <c r="A869" t="s">
        <v>34</v>
      </c>
      <c r="B869">
        <v>4</v>
      </c>
      <c r="C869">
        <v>25</v>
      </c>
      <c r="D869">
        <v>3</v>
      </c>
      <c r="E869" t="s">
        <v>39</v>
      </c>
      <c r="F869">
        <v>4</v>
      </c>
      <c r="G869">
        <v>1990</v>
      </c>
      <c r="H869">
        <v>1</v>
      </c>
      <c r="I869">
        <v>3.59</v>
      </c>
      <c r="J869">
        <v>7.2899999999999997E-5</v>
      </c>
      <c r="K869">
        <v>39.1</v>
      </c>
      <c r="L869">
        <v>6.3900000000000003E-4</v>
      </c>
      <c r="M869">
        <v>0.49</v>
      </c>
      <c r="N869">
        <v>0</v>
      </c>
      <c r="O869" s="1">
        <v>7.7893836477987394E-2</v>
      </c>
      <c r="P869">
        <v>0</v>
      </c>
      <c r="Q869">
        <v>0.06</v>
      </c>
      <c r="R869">
        <v>0</v>
      </c>
      <c r="S869">
        <v>79.58</v>
      </c>
      <c r="T869">
        <v>0.56000000000000005</v>
      </c>
      <c r="U869">
        <v>0</v>
      </c>
      <c r="V869">
        <v>1.0900000000000001</v>
      </c>
      <c r="W869">
        <v>0</v>
      </c>
      <c r="X869">
        <v>0.57999999999999996</v>
      </c>
      <c r="Y869">
        <v>0</v>
      </c>
      <c r="Z869">
        <v>1.07</v>
      </c>
      <c r="AA869">
        <v>0</v>
      </c>
      <c r="AB869" t="s">
        <v>36</v>
      </c>
      <c r="AC869" t="s">
        <v>36</v>
      </c>
      <c r="AD869" t="s">
        <v>36</v>
      </c>
      <c r="AE869" t="s">
        <v>36</v>
      </c>
      <c r="AF869" t="s">
        <v>36</v>
      </c>
      <c r="AG869" t="s">
        <v>36</v>
      </c>
    </row>
    <row r="870" spans="1:33" x14ac:dyDescent="0.25">
      <c r="A870" t="s">
        <v>34</v>
      </c>
      <c r="B870">
        <v>4</v>
      </c>
      <c r="C870">
        <v>25</v>
      </c>
      <c r="D870">
        <v>3</v>
      </c>
      <c r="E870" t="s">
        <v>39</v>
      </c>
      <c r="F870">
        <v>4</v>
      </c>
      <c r="G870">
        <v>1991</v>
      </c>
      <c r="H870">
        <v>2</v>
      </c>
      <c r="I870">
        <v>3.59</v>
      </c>
      <c r="J870">
        <v>7.2899999999999997E-5</v>
      </c>
      <c r="K870">
        <v>39.1</v>
      </c>
      <c r="L870">
        <v>6.3900000000000003E-4</v>
      </c>
      <c r="M870">
        <v>0.49</v>
      </c>
      <c r="N870">
        <v>0</v>
      </c>
      <c r="O870" s="1">
        <v>5.3463496855345898E-2</v>
      </c>
      <c r="P870">
        <v>0</v>
      </c>
      <c r="Q870">
        <v>0.06</v>
      </c>
      <c r="R870">
        <v>0</v>
      </c>
      <c r="S870">
        <v>79.58</v>
      </c>
      <c r="T870">
        <v>0.56000000000000005</v>
      </c>
      <c r="U870">
        <v>0</v>
      </c>
      <c r="V870">
        <v>1.0900000000000001</v>
      </c>
      <c r="W870">
        <v>0</v>
      </c>
      <c r="X870">
        <v>0.57999999999999996</v>
      </c>
      <c r="Y870">
        <v>0</v>
      </c>
      <c r="Z870">
        <v>1.07</v>
      </c>
      <c r="AA870">
        <v>0</v>
      </c>
      <c r="AB870" t="s">
        <v>36</v>
      </c>
      <c r="AC870" t="s">
        <v>36</v>
      </c>
      <c r="AD870" t="s">
        <v>36</v>
      </c>
      <c r="AE870" t="s">
        <v>36</v>
      </c>
      <c r="AF870" t="s">
        <v>36</v>
      </c>
      <c r="AG870" t="s">
        <v>36</v>
      </c>
    </row>
    <row r="871" spans="1:33" x14ac:dyDescent="0.25">
      <c r="A871" t="s">
        <v>34</v>
      </c>
      <c r="B871">
        <v>4</v>
      </c>
      <c r="C871">
        <v>25</v>
      </c>
      <c r="D871">
        <v>3</v>
      </c>
      <c r="E871" t="s">
        <v>39</v>
      </c>
      <c r="F871">
        <v>4</v>
      </c>
      <c r="G871">
        <v>1992</v>
      </c>
      <c r="H871">
        <v>3</v>
      </c>
      <c r="I871">
        <v>3.59</v>
      </c>
      <c r="J871">
        <v>7.2899999999999997E-5</v>
      </c>
      <c r="K871">
        <v>39.1</v>
      </c>
      <c r="L871">
        <v>6.3900000000000003E-4</v>
      </c>
      <c r="M871">
        <v>0.49</v>
      </c>
      <c r="N871">
        <v>0</v>
      </c>
      <c r="O871" s="1">
        <v>5.3463496855345898E-2</v>
      </c>
      <c r="P871">
        <v>0</v>
      </c>
      <c r="Q871">
        <v>0.06</v>
      </c>
      <c r="R871">
        <v>0</v>
      </c>
      <c r="S871">
        <v>79.58</v>
      </c>
      <c r="T871">
        <v>0.56000000000000005</v>
      </c>
      <c r="U871">
        <v>0</v>
      </c>
      <c r="V871">
        <v>1.0900000000000001</v>
      </c>
      <c r="W871">
        <v>0</v>
      </c>
      <c r="X871">
        <v>0.57999999999999996</v>
      </c>
      <c r="Y871">
        <v>0</v>
      </c>
      <c r="Z871">
        <v>1.07</v>
      </c>
      <c r="AA871">
        <v>0</v>
      </c>
      <c r="AB871" t="s">
        <v>36</v>
      </c>
      <c r="AC871" t="s">
        <v>36</v>
      </c>
      <c r="AD871" t="s">
        <v>36</v>
      </c>
      <c r="AE871" t="s">
        <v>36</v>
      </c>
      <c r="AF871" t="s">
        <v>36</v>
      </c>
      <c r="AG871" t="s">
        <v>36</v>
      </c>
    </row>
    <row r="872" spans="1:33" x14ac:dyDescent="0.25">
      <c r="A872" t="s">
        <v>34</v>
      </c>
      <c r="B872">
        <v>4</v>
      </c>
      <c r="C872">
        <v>25</v>
      </c>
      <c r="D872">
        <v>3</v>
      </c>
      <c r="E872" t="s">
        <v>39</v>
      </c>
      <c r="F872">
        <v>4</v>
      </c>
      <c r="G872">
        <v>1993</v>
      </c>
      <c r="H872">
        <v>4</v>
      </c>
      <c r="I872">
        <v>3.59</v>
      </c>
      <c r="J872">
        <v>7.2899999999999997E-5</v>
      </c>
      <c r="K872">
        <v>39.1</v>
      </c>
      <c r="L872">
        <v>6.3900000000000003E-4</v>
      </c>
      <c r="M872">
        <v>0.49</v>
      </c>
      <c r="N872">
        <v>0</v>
      </c>
      <c r="O872" s="1">
        <v>5.3463496855345898E-2</v>
      </c>
      <c r="P872">
        <v>0</v>
      </c>
      <c r="Q872">
        <v>0.06</v>
      </c>
      <c r="R872">
        <v>0</v>
      </c>
      <c r="S872">
        <v>79.58</v>
      </c>
      <c r="T872">
        <v>0.56000000000000005</v>
      </c>
      <c r="U872">
        <v>0</v>
      </c>
      <c r="V872">
        <v>1.0900000000000001</v>
      </c>
      <c r="W872">
        <v>0</v>
      </c>
      <c r="X872">
        <v>0.57999999999999996</v>
      </c>
      <c r="Y872">
        <v>0</v>
      </c>
      <c r="Z872">
        <v>1.07</v>
      </c>
      <c r="AA872">
        <v>0</v>
      </c>
      <c r="AB872" t="s">
        <v>36</v>
      </c>
      <c r="AC872" t="s">
        <v>36</v>
      </c>
      <c r="AD872" t="s">
        <v>36</v>
      </c>
      <c r="AE872" t="s">
        <v>36</v>
      </c>
      <c r="AF872" t="s">
        <v>36</v>
      </c>
      <c r="AG872" t="s">
        <v>36</v>
      </c>
    </row>
    <row r="873" spans="1:33" x14ac:dyDescent="0.25">
      <c r="A873" t="s">
        <v>34</v>
      </c>
      <c r="B873">
        <v>4</v>
      </c>
      <c r="C873">
        <v>25</v>
      </c>
      <c r="D873">
        <v>3</v>
      </c>
      <c r="E873" t="s">
        <v>39</v>
      </c>
      <c r="F873">
        <v>4</v>
      </c>
      <c r="G873">
        <v>1994</v>
      </c>
      <c r="H873">
        <v>5</v>
      </c>
      <c r="I873">
        <v>3.59</v>
      </c>
      <c r="J873">
        <v>7.2899999999999997E-5</v>
      </c>
      <c r="K873">
        <v>39.1</v>
      </c>
      <c r="L873">
        <v>6.3900000000000003E-4</v>
      </c>
      <c r="M873">
        <v>0.49</v>
      </c>
      <c r="N873">
        <v>0</v>
      </c>
      <c r="O873" s="1">
        <v>5.3463496855345898E-2</v>
      </c>
      <c r="P873">
        <v>0</v>
      </c>
      <c r="Q873">
        <v>0.06</v>
      </c>
      <c r="R873">
        <v>0</v>
      </c>
      <c r="S873">
        <v>79.58</v>
      </c>
      <c r="T873">
        <v>0.56000000000000005</v>
      </c>
      <c r="U873">
        <v>0</v>
      </c>
      <c r="V873">
        <v>1.0900000000000001</v>
      </c>
      <c r="W873">
        <v>0</v>
      </c>
      <c r="X873">
        <v>0.57999999999999996</v>
      </c>
      <c r="Y873">
        <v>0</v>
      </c>
      <c r="Z873">
        <v>1.07</v>
      </c>
      <c r="AA873">
        <v>0</v>
      </c>
      <c r="AB873" t="s">
        <v>36</v>
      </c>
      <c r="AC873" t="s">
        <v>36</v>
      </c>
      <c r="AD873" t="s">
        <v>36</v>
      </c>
      <c r="AE873" t="s">
        <v>36</v>
      </c>
      <c r="AF873" t="s">
        <v>36</v>
      </c>
      <c r="AG873" t="s">
        <v>36</v>
      </c>
    </row>
    <row r="874" spans="1:33" x14ac:dyDescent="0.25">
      <c r="A874" t="s">
        <v>34</v>
      </c>
      <c r="B874">
        <v>4</v>
      </c>
      <c r="C874">
        <v>25</v>
      </c>
      <c r="D874">
        <v>3</v>
      </c>
      <c r="E874" t="s">
        <v>39</v>
      </c>
      <c r="F874">
        <v>4</v>
      </c>
      <c r="G874">
        <v>1995</v>
      </c>
      <c r="H874">
        <v>6</v>
      </c>
      <c r="I874">
        <v>3.59</v>
      </c>
      <c r="J874">
        <v>7.2899999999999997E-5</v>
      </c>
      <c r="K874">
        <v>39.1</v>
      </c>
      <c r="L874">
        <v>6.3900000000000003E-4</v>
      </c>
      <c r="M874">
        <v>0.49</v>
      </c>
      <c r="N874">
        <v>0</v>
      </c>
      <c r="O874" s="1">
        <v>5.3463496855345898E-2</v>
      </c>
      <c r="P874">
        <v>0</v>
      </c>
      <c r="Q874">
        <v>0.06</v>
      </c>
      <c r="R874">
        <v>0</v>
      </c>
      <c r="S874">
        <v>79.58</v>
      </c>
      <c r="T874">
        <v>0.56000000000000005</v>
      </c>
      <c r="U874">
        <v>0</v>
      </c>
      <c r="V874">
        <v>1.0900000000000001</v>
      </c>
      <c r="W874">
        <v>0</v>
      </c>
      <c r="X874">
        <v>0.57999999999999996</v>
      </c>
      <c r="Y874">
        <v>0</v>
      </c>
      <c r="Z874">
        <v>1.07</v>
      </c>
      <c r="AA874">
        <v>0</v>
      </c>
      <c r="AB874" t="s">
        <v>36</v>
      </c>
      <c r="AC874" t="s">
        <v>36</v>
      </c>
      <c r="AD874" t="s">
        <v>36</v>
      </c>
      <c r="AE874" t="s">
        <v>36</v>
      </c>
      <c r="AF874" t="s">
        <v>36</v>
      </c>
      <c r="AG874" t="s">
        <v>36</v>
      </c>
    </row>
    <row r="875" spans="1:33" x14ac:dyDescent="0.25">
      <c r="A875" t="s">
        <v>34</v>
      </c>
      <c r="B875">
        <v>4</v>
      </c>
      <c r="C875">
        <v>25</v>
      </c>
      <c r="D875">
        <v>3</v>
      </c>
      <c r="E875" t="s">
        <v>39</v>
      </c>
      <c r="F875">
        <v>4</v>
      </c>
      <c r="G875">
        <v>1996</v>
      </c>
      <c r="H875">
        <v>7</v>
      </c>
      <c r="I875">
        <v>3.59</v>
      </c>
      <c r="J875">
        <v>7.2899999999999997E-5</v>
      </c>
      <c r="K875">
        <v>39.1</v>
      </c>
      <c r="L875">
        <v>6.3900000000000003E-4</v>
      </c>
      <c r="M875">
        <v>0.49</v>
      </c>
      <c r="N875">
        <v>0</v>
      </c>
      <c r="O875" s="1">
        <v>7.0812578616352203E-3</v>
      </c>
      <c r="P875">
        <v>0</v>
      </c>
      <c r="Q875">
        <v>0.06</v>
      </c>
      <c r="R875">
        <v>0</v>
      </c>
      <c r="S875">
        <v>79.58</v>
      </c>
      <c r="T875">
        <v>0.56000000000000005</v>
      </c>
      <c r="U875">
        <v>0</v>
      </c>
      <c r="V875">
        <v>1.0900000000000001</v>
      </c>
      <c r="W875">
        <v>0</v>
      </c>
      <c r="X875">
        <v>0.57999999999999996</v>
      </c>
      <c r="Y875">
        <v>0</v>
      </c>
      <c r="Z875">
        <v>1.07</v>
      </c>
      <c r="AA875">
        <v>0</v>
      </c>
      <c r="AB875" t="s">
        <v>36</v>
      </c>
      <c r="AC875" t="s">
        <v>36</v>
      </c>
      <c r="AD875" t="s">
        <v>36</v>
      </c>
      <c r="AE875" t="s">
        <v>36</v>
      </c>
      <c r="AF875" t="s">
        <v>36</v>
      </c>
      <c r="AG875" t="s">
        <v>36</v>
      </c>
    </row>
    <row r="876" spans="1:33" x14ac:dyDescent="0.25">
      <c r="A876" t="s">
        <v>34</v>
      </c>
      <c r="B876">
        <v>4</v>
      </c>
      <c r="C876">
        <v>25</v>
      </c>
      <c r="D876">
        <v>3</v>
      </c>
      <c r="E876" t="s">
        <v>39</v>
      </c>
      <c r="F876">
        <v>4</v>
      </c>
      <c r="G876">
        <v>1997</v>
      </c>
      <c r="H876">
        <v>8</v>
      </c>
      <c r="I876">
        <v>3.59</v>
      </c>
      <c r="J876">
        <v>7.2899999999999997E-5</v>
      </c>
      <c r="K876">
        <v>39.1</v>
      </c>
      <c r="L876">
        <v>6.3900000000000003E-4</v>
      </c>
      <c r="M876">
        <v>0.49</v>
      </c>
      <c r="N876">
        <v>0</v>
      </c>
      <c r="O876" s="1">
        <v>5.3109433962264096E-3</v>
      </c>
      <c r="P876">
        <v>0</v>
      </c>
      <c r="Q876">
        <v>0.06</v>
      </c>
      <c r="R876">
        <v>0</v>
      </c>
      <c r="S876">
        <v>79.58</v>
      </c>
      <c r="T876">
        <v>0.56000000000000005</v>
      </c>
      <c r="U876">
        <v>0</v>
      </c>
      <c r="V876">
        <v>1.0900000000000001</v>
      </c>
      <c r="W876">
        <v>0</v>
      </c>
      <c r="X876">
        <v>0.57999999999999996</v>
      </c>
      <c r="Y876">
        <v>0</v>
      </c>
      <c r="Z876">
        <v>1.07</v>
      </c>
      <c r="AA876">
        <v>0</v>
      </c>
      <c r="AB876" t="s">
        <v>36</v>
      </c>
      <c r="AC876" t="s">
        <v>36</v>
      </c>
      <c r="AD876" t="s">
        <v>36</v>
      </c>
      <c r="AE876" t="s">
        <v>36</v>
      </c>
      <c r="AF876" t="s">
        <v>36</v>
      </c>
      <c r="AG876" t="s">
        <v>36</v>
      </c>
    </row>
    <row r="877" spans="1:33" x14ac:dyDescent="0.25">
      <c r="A877" t="s">
        <v>34</v>
      </c>
      <c r="B877">
        <v>4</v>
      </c>
      <c r="C877">
        <v>25</v>
      </c>
      <c r="D877">
        <v>3</v>
      </c>
      <c r="E877" t="s">
        <v>39</v>
      </c>
      <c r="F877">
        <v>4</v>
      </c>
      <c r="G877">
        <v>1998</v>
      </c>
      <c r="H877">
        <v>9</v>
      </c>
      <c r="I877">
        <v>0.66900000000000004</v>
      </c>
      <c r="J877">
        <v>8.3499999999999997E-5</v>
      </c>
      <c r="K877">
        <v>19.8</v>
      </c>
      <c r="L877">
        <v>9.4399999999999996E-4</v>
      </c>
      <c r="M877">
        <v>0.311</v>
      </c>
      <c r="N877">
        <v>0</v>
      </c>
      <c r="O877" s="1">
        <v>5.3109433962264096E-3</v>
      </c>
      <c r="P877">
        <v>0</v>
      </c>
      <c r="Q877">
        <v>0.06</v>
      </c>
      <c r="R877">
        <v>0</v>
      </c>
      <c r="S877">
        <v>79.58</v>
      </c>
      <c r="T877">
        <v>0.56000000000000005</v>
      </c>
      <c r="U877">
        <v>0</v>
      </c>
      <c r="V877">
        <v>1.0900000000000001</v>
      </c>
      <c r="W877">
        <v>0</v>
      </c>
      <c r="X877">
        <v>0.57999999999999996</v>
      </c>
      <c r="Y877">
        <v>0</v>
      </c>
      <c r="Z877">
        <v>1.07</v>
      </c>
      <c r="AA877">
        <v>0</v>
      </c>
      <c r="AB877" t="s">
        <v>36</v>
      </c>
      <c r="AC877" t="s">
        <v>36</v>
      </c>
      <c r="AD877" t="s">
        <v>36</v>
      </c>
      <c r="AE877" t="s">
        <v>36</v>
      </c>
      <c r="AF877" t="s">
        <v>36</v>
      </c>
      <c r="AG877" t="s">
        <v>36</v>
      </c>
    </row>
    <row r="878" spans="1:33" x14ac:dyDescent="0.25">
      <c r="A878" t="s">
        <v>34</v>
      </c>
      <c r="B878">
        <v>4</v>
      </c>
      <c r="C878">
        <v>25</v>
      </c>
      <c r="D878">
        <v>3</v>
      </c>
      <c r="E878" t="s">
        <v>39</v>
      </c>
      <c r="F878">
        <v>4</v>
      </c>
      <c r="G878">
        <v>1999</v>
      </c>
      <c r="H878">
        <v>10</v>
      </c>
      <c r="I878">
        <v>0.66900000000000004</v>
      </c>
      <c r="J878">
        <v>8.3499999999999997E-5</v>
      </c>
      <c r="K878">
        <v>19.8</v>
      </c>
      <c r="L878">
        <v>9.4399999999999996E-4</v>
      </c>
      <c r="M878">
        <v>0.311</v>
      </c>
      <c r="N878">
        <v>0</v>
      </c>
      <c r="O878" s="1">
        <v>5.3109433962264096E-3</v>
      </c>
      <c r="P878">
        <v>0</v>
      </c>
      <c r="Q878">
        <v>0.06</v>
      </c>
      <c r="R878">
        <v>0</v>
      </c>
      <c r="S878">
        <v>79.58</v>
      </c>
      <c r="T878">
        <v>0.56000000000000005</v>
      </c>
      <c r="U878">
        <v>0</v>
      </c>
      <c r="V878">
        <v>1.0900000000000001</v>
      </c>
      <c r="W878">
        <v>0</v>
      </c>
      <c r="X878">
        <v>0.57999999999999996</v>
      </c>
      <c r="Y878">
        <v>0</v>
      </c>
      <c r="Z878">
        <v>1.07</v>
      </c>
      <c r="AA878">
        <v>0</v>
      </c>
      <c r="AB878" t="s">
        <v>36</v>
      </c>
      <c r="AC878" t="s">
        <v>36</v>
      </c>
      <c r="AD878" t="s">
        <v>36</v>
      </c>
      <c r="AE878" t="s">
        <v>36</v>
      </c>
      <c r="AF878" t="s">
        <v>36</v>
      </c>
      <c r="AG878" t="s">
        <v>36</v>
      </c>
    </row>
    <row r="879" spans="1:33" x14ac:dyDescent="0.25">
      <c r="A879" t="s">
        <v>34</v>
      </c>
      <c r="B879">
        <v>4</v>
      </c>
      <c r="C879">
        <v>25</v>
      </c>
      <c r="D879">
        <v>3</v>
      </c>
      <c r="E879" t="s">
        <v>39</v>
      </c>
      <c r="F879">
        <v>4</v>
      </c>
      <c r="G879">
        <v>2000</v>
      </c>
      <c r="H879">
        <v>11</v>
      </c>
      <c r="I879">
        <v>0.66900000000000004</v>
      </c>
      <c r="J879">
        <v>8.3499999999999997E-5</v>
      </c>
      <c r="K879">
        <v>19.8</v>
      </c>
      <c r="L879">
        <v>9.4399999999999996E-4</v>
      </c>
      <c r="M879">
        <v>0.311</v>
      </c>
      <c r="N879">
        <v>0</v>
      </c>
      <c r="O879" s="1">
        <v>5.3109433962264096E-3</v>
      </c>
      <c r="P879">
        <v>0</v>
      </c>
      <c r="Q879">
        <v>0.06</v>
      </c>
      <c r="R879">
        <v>0</v>
      </c>
      <c r="S879">
        <v>79.58</v>
      </c>
      <c r="T879">
        <v>0.56000000000000005</v>
      </c>
      <c r="U879">
        <v>0</v>
      </c>
      <c r="V879">
        <v>1.0900000000000001</v>
      </c>
      <c r="W879">
        <v>0</v>
      </c>
      <c r="X879">
        <v>0.57999999999999996</v>
      </c>
      <c r="Y879">
        <v>0</v>
      </c>
      <c r="Z879">
        <v>1.07</v>
      </c>
      <c r="AA879">
        <v>0</v>
      </c>
      <c r="AB879" t="s">
        <v>36</v>
      </c>
      <c r="AC879" t="s">
        <v>36</v>
      </c>
      <c r="AD879" t="s">
        <v>36</v>
      </c>
      <c r="AE879" t="s">
        <v>36</v>
      </c>
      <c r="AF879" t="s">
        <v>36</v>
      </c>
      <c r="AG879" t="s">
        <v>36</v>
      </c>
    </row>
    <row r="880" spans="1:33" x14ac:dyDescent="0.25">
      <c r="A880" t="s">
        <v>34</v>
      </c>
      <c r="B880">
        <v>4</v>
      </c>
      <c r="C880">
        <v>25</v>
      </c>
      <c r="D880">
        <v>3</v>
      </c>
      <c r="E880" t="s">
        <v>39</v>
      </c>
      <c r="F880">
        <v>4</v>
      </c>
      <c r="G880">
        <v>2001</v>
      </c>
      <c r="H880">
        <v>12</v>
      </c>
      <c r="I880">
        <v>0.66900000000000004</v>
      </c>
      <c r="J880">
        <v>8.3499999999999997E-5</v>
      </c>
      <c r="K880">
        <v>19.8</v>
      </c>
      <c r="L880">
        <v>9.4399999999999996E-4</v>
      </c>
      <c r="M880">
        <v>0.311</v>
      </c>
      <c r="N880">
        <v>0</v>
      </c>
      <c r="O880" s="1">
        <v>5.3109433962264096E-3</v>
      </c>
      <c r="P880">
        <v>0</v>
      </c>
      <c r="Q880">
        <v>0.06</v>
      </c>
      <c r="R880">
        <v>0</v>
      </c>
      <c r="S880">
        <v>79.58</v>
      </c>
      <c r="T880">
        <v>0.56000000000000005</v>
      </c>
      <c r="U880">
        <v>0</v>
      </c>
      <c r="V880">
        <v>1.0900000000000001</v>
      </c>
      <c r="W880">
        <v>0</v>
      </c>
      <c r="X880">
        <v>0.57999999999999996</v>
      </c>
      <c r="Y880">
        <v>0</v>
      </c>
      <c r="Z880">
        <v>1.07</v>
      </c>
      <c r="AA880">
        <v>0</v>
      </c>
      <c r="AB880" t="s">
        <v>36</v>
      </c>
      <c r="AC880" t="s">
        <v>36</v>
      </c>
      <c r="AD880" t="s">
        <v>36</v>
      </c>
      <c r="AE880" t="s">
        <v>36</v>
      </c>
      <c r="AF880" t="s">
        <v>36</v>
      </c>
      <c r="AG880" t="s">
        <v>36</v>
      </c>
    </row>
    <row r="881" spans="1:33" x14ac:dyDescent="0.25">
      <c r="A881" t="s">
        <v>34</v>
      </c>
      <c r="B881">
        <v>4</v>
      </c>
      <c r="C881">
        <v>25</v>
      </c>
      <c r="D881">
        <v>3</v>
      </c>
      <c r="E881" t="s">
        <v>39</v>
      </c>
      <c r="F881">
        <v>4</v>
      </c>
      <c r="G881">
        <v>2002</v>
      </c>
      <c r="H881">
        <v>13</v>
      </c>
      <c r="I881">
        <v>0.66900000000000004</v>
      </c>
      <c r="J881">
        <v>8.3499999999999997E-5</v>
      </c>
      <c r="K881">
        <v>19.8</v>
      </c>
      <c r="L881">
        <v>9.4399999999999996E-4</v>
      </c>
      <c r="M881">
        <v>0.311</v>
      </c>
      <c r="N881">
        <v>0</v>
      </c>
      <c r="O881" s="1">
        <v>5.3109433962264096E-3</v>
      </c>
      <c r="P881">
        <v>0</v>
      </c>
      <c r="Q881">
        <v>0.06</v>
      </c>
      <c r="R881">
        <v>0</v>
      </c>
      <c r="S881">
        <v>79.58</v>
      </c>
      <c r="T881">
        <v>0.56000000000000005</v>
      </c>
      <c r="U881">
        <v>0</v>
      </c>
      <c r="V881">
        <v>1.0900000000000001</v>
      </c>
      <c r="W881">
        <v>0</v>
      </c>
      <c r="X881">
        <v>0.57999999999999996</v>
      </c>
      <c r="Y881">
        <v>0</v>
      </c>
      <c r="Z881">
        <v>1.07</v>
      </c>
      <c r="AA881">
        <v>0</v>
      </c>
      <c r="AB881" t="s">
        <v>36</v>
      </c>
      <c r="AC881" t="s">
        <v>36</v>
      </c>
      <c r="AD881" t="s">
        <v>36</v>
      </c>
      <c r="AE881" t="s">
        <v>36</v>
      </c>
      <c r="AF881" t="s">
        <v>36</v>
      </c>
      <c r="AG881" t="s">
        <v>36</v>
      </c>
    </row>
    <row r="882" spans="1:33" x14ac:dyDescent="0.25">
      <c r="A882" t="s">
        <v>34</v>
      </c>
      <c r="B882">
        <v>4</v>
      </c>
      <c r="C882">
        <v>25</v>
      </c>
      <c r="D882">
        <v>3</v>
      </c>
      <c r="E882" t="s">
        <v>39</v>
      </c>
      <c r="F882">
        <v>4</v>
      </c>
      <c r="G882">
        <v>2003</v>
      </c>
      <c r="H882">
        <v>14</v>
      </c>
      <c r="I882">
        <v>0.66900000000000004</v>
      </c>
      <c r="J882">
        <v>8.3499999999999997E-5</v>
      </c>
      <c r="K882">
        <v>19.8</v>
      </c>
      <c r="L882">
        <v>9.4399999999999996E-4</v>
      </c>
      <c r="M882">
        <v>0.311</v>
      </c>
      <c r="N882">
        <v>0</v>
      </c>
      <c r="O882" s="1">
        <v>5.3109433962264096E-3</v>
      </c>
      <c r="P882">
        <v>0</v>
      </c>
      <c r="Q882">
        <v>0.06</v>
      </c>
      <c r="R882">
        <v>0</v>
      </c>
      <c r="S882">
        <v>79.58</v>
      </c>
      <c r="T882">
        <v>0.56000000000000005</v>
      </c>
      <c r="U882">
        <v>0</v>
      </c>
      <c r="V882">
        <v>1.0900000000000001</v>
      </c>
      <c r="W882">
        <v>0</v>
      </c>
      <c r="X882">
        <v>0.57999999999999996</v>
      </c>
      <c r="Y882">
        <v>0</v>
      </c>
      <c r="Z882">
        <v>1.07</v>
      </c>
      <c r="AA882">
        <v>0</v>
      </c>
      <c r="AB882" t="s">
        <v>36</v>
      </c>
      <c r="AC882" t="s">
        <v>36</v>
      </c>
      <c r="AD882" t="s">
        <v>36</v>
      </c>
      <c r="AE882" t="s">
        <v>36</v>
      </c>
      <c r="AF882" t="s">
        <v>36</v>
      </c>
      <c r="AG882" t="s">
        <v>36</v>
      </c>
    </row>
    <row r="883" spans="1:33" x14ac:dyDescent="0.25">
      <c r="A883" t="s">
        <v>34</v>
      </c>
      <c r="B883">
        <v>4</v>
      </c>
      <c r="C883">
        <v>25</v>
      </c>
      <c r="D883">
        <v>3</v>
      </c>
      <c r="E883" t="s">
        <v>39</v>
      </c>
      <c r="F883">
        <v>4</v>
      </c>
      <c r="G883">
        <v>2004</v>
      </c>
      <c r="H883">
        <v>15</v>
      </c>
      <c r="I883">
        <v>0.66900000000000004</v>
      </c>
      <c r="J883">
        <v>8.3499999999999997E-5</v>
      </c>
      <c r="K883">
        <v>19.8</v>
      </c>
      <c r="L883">
        <v>9.4399999999999996E-4</v>
      </c>
      <c r="M883">
        <v>0.311</v>
      </c>
      <c r="N883">
        <v>0</v>
      </c>
      <c r="O883" s="1">
        <v>5.3109433962264096E-3</v>
      </c>
      <c r="P883">
        <v>0</v>
      </c>
      <c r="Q883">
        <v>0.06</v>
      </c>
      <c r="R883">
        <v>0</v>
      </c>
      <c r="S883">
        <v>79.58</v>
      </c>
      <c r="T883">
        <v>0.56000000000000005</v>
      </c>
      <c r="U883">
        <v>0</v>
      </c>
      <c r="V883">
        <v>1.0900000000000001</v>
      </c>
      <c r="W883">
        <v>0</v>
      </c>
      <c r="X883">
        <v>0.57999999999999996</v>
      </c>
      <c r="Y883">
        <v>0</v>
      </c>
      <c r="Z883">
        <v>1.07</v>
      </c>
      <c r="AA883">
        <v>0</v>
      </c>
      <c r="AB883" t="s">
        <v>36</v>
      </c>
      <c r="AC883" t="s">
        <v>36</v>
      </c>
      <c r="AD883" t="s">
        <v>36</v>
      </c>
      <c r="AE883" t="s">
        <v>36</v>
      </c>
      <c r="AF883" t="s">
        <v>36</v>
      </c>
      <c r="AG883" t="s">
        <v>36</v>
      </c>
    </row>
    <row r="884" spans="1:33" x14ac:dyDescent="0.25">
      <c r="A884" t="s">
        <v>34</v>
      </c>
      <c r="B884">
        <v>4</v>
      </c>
      <c r="C884">
        <v>25</v>
      </c>
      <c r="D884">
        <v>3</v>
      </c>
      <c r="E884" t="s">
        <v>39</v>
      </c>
      <c r="F884">
        <v>4</v>
      </c>
      <c r="G884">
        <v>2005</v>
      </c>
      <c r="H884">
        <v>16</v>
      </c>
      <c r="I884">
        <v>0.66900000000000004</v>
      </c>
      <c r="J884">
        <v>8.3499999999999997E-5</v>
      </c>
      <c r="K884">
        <v>19.8</v>
      </c>
      <c r="L884">
        <v>9.4399999999999996E-4</v>
      </c>
      <c r="M884">
        <v>0.311</v>
      </c>
      <c r="N884">
        <v>0</v>
      </c>
      <c r="O884" s="1">
        <v>5.3109433962264096E-3</v>
      </c>
      <c r="P884">
        <v>0</v>
      </c>
      <c r="Q884">
        <v>0.06</v>
      </c>
      <c r="R884">
        <v>0</v>
      </c>
      <c r="S884">
        <v>79.58</v>
      </c>
      <c r="T884">
        <v>0.56000000000000005</v>
      </c>
      <c r="U884">
        <v>0</v>
      </c>
      <c r="V884">
        <v>1.0900000000000001</v>
      </c>
      <c r="W884">
        <v>0</v>
      </c>
      <c r="X884">
        <v>0.57999999999999996</v>
      </c>
      <c r="Y884">
        <v>0</v>
      </c>
      <c r="Z884">
        <v>1.07</v>
      </c>
      <c r="AA884">
        <v>0</v>
      </c>
      <c r="AB884" t="s">
        <v>36</v>
      </c>
      <c r="AC884" t="s">
        <v>36</v>
      </c>
      <c r="AD884" t="s">
        <v>36</v>
      </c>
      <c r="AE884" t="s">
        <v>36</v>
      </c>
      <c r="AF884" t="s">
        <v>36</v>
      </c>
      <c r="AG884" t="s">
        <v>36</v>
      </c>
    </row>
    <row r="885" spans="1:33" x14ac:dyDescent="0.25">
      <c r="A885" t="s">
        <v>34</v>
      </c>
      <c r="B885">
        <v>4</v>
      </c>
      <c r="C885">
        <v>25</v>
      </c>
      <c r="D885">
        <v>3</v>
      </c>
      <c r="E885" t="s">
        <v>39</v>
      </c>
      <c r="F885">
        <v>4</v>
      </c>
      <c r="G885">
        <v>2006</v>
      </c>
      <c r="H885">
        <v>17</v>
      </c>
      <c r="I885">
        <v>0.66900000000000004</v>
      </c>
      <c r="J885">
        <v>8.3499999999999997E-5</v>
      </c>
      <c r="K885">
        <v>19.8</v>
      </c>
      <c r="L885">
        <v>9.4399999999999996E-4</v>
      </c>
      <c r="M885">
        <v>0.311</v>
      </c>
      <c r="N885">
        <v>0</v>
      </c>
      <c r="O885" s="1">
        <v>5.3109433962264096E-3</v>
      </c>
      <c r="P885">
        <v>0</v>
      </c>
      <c r="Q885">
        <v>0.06</v>
      </c>
      <c r="R885">
        <v>0</v>
      </c>
      <c r="S885">
        <v>79.58</v>
      </c>
      <c r="T885">
        <v>0.56000000000000005</v>
      </c>
      <c r="U885">
        <v>0</v>
      </c>
      <c r="V885">
        <v>1.0900000000000001</v>
      </c>
      <c r="W885">
        <v>0</v>
      </c>
      <c r="X885">
        <v>0.57999999999999996</v>
      </c>
      <c r="Y885">
        <v>0</v>
      </c>
      <c r="Z885">
        <v>1.07</v>
      </c>
      <c r="AA885">
        <v>0</v>
      </c>
      <c r="AB885" t="s">
        <v>36</v>
      </c>
      <c r="AC885" t="s">
        <v>36</v>
      </c>
      <c r="AD885" t="s">
        <v>36</v>
      </c>
      <c r="AE885" t="s">
        <v>36</v>
      </c>
      <c r="AF885" t="s">
        <v>36</v>
      </c>
      <c r="AG885" t="s">
        <v>36</v>
      </c>
    </row>
    <row r="886" spans="1:33" x14ac:dyDescent="0.25">
      <c r="A886" t="s">
        <v>34</v>
      </c>
      <c r="B886">
        <v>4</v>
      </c>
      <c r="C886">
        <v>25</v>
      </c>
      <c r="D886">
        <v>3</v>
      </c>
      <c r="E886" t="s">
        <v>39</v>
      </c>
      <c r="F886">
        <v>4</v>
      </c>
      <c r="G886">
        <v>2007</v>
      </c>
      <c r="H886">
        <v>18</v>
      </c>
      <c r="I886">
        <v>0.66900000000000004</v>
      </c>
      <c r="J886">
        <v>8.3499999999999997E-5</v>
      </c>
      <c r="K886">
        <v>19.8</v>
      </c>
      <c r="L886">
        <v>9.4399999999999996E-4</v>
      </c>
      <c r="M886">
        <v>0.311</v>
      </c>
      <c r="N886">
        <v>0</v>
      </c>
      <c r="O886" s="1">
        <v>5.3109433962264096E-3</v>
      </c>
      <c r="P886">
        <v>0</v>
      </c>
      <c r="Q886">
        <v>0.06</v>
      </c>
      <c r="R886">
        <v>0</v>
      </c>
      <c r="S886">
        <v>79.58</v>
      </c>
      <c r="T886">
        <v>0.56000000000000005</v>
      </c>
      <c r="U886">
        <v>0</v>
      </c>
      <c r="V886">
        <v>1.0900000000000001</v>
      </c>
      <c r="W886">
        <v>0</v>
      </c>
      <c r="X886">
        <v>0.57999999999999996</v>
      </c>
      <c r="Y886">
        <v>0</v>
      </c>
      <c r="Z886">
        <v>1.07</v>
      </c>
      <c r="AA886">
        <v>0</v>
      </c>
      <c r="AB886" t="s">
        <v>36</v>
      </c>
      <c r="AC886" t="s">
        <v>36</v>
      </c>
      <c r="AD886" t="s">
        <v>36</v>
      </c>
      <c r="AE886" t="s">
        <v>36</v>
      </c>
      <c r="AF886" t="s">
        <v>36</v>
      </c>
      <c r="AG886" t="s">
        <v>36</v>
      </c>
    </row>
    <row r="887" spans="1:33" x14ac:dyDescent="0.25">
      <c r="A887" t="s">
        <v>34</v>
      </c>
      <c r="B887">
        <v>4</v>
      </c>
      <c r="C887">
        <v>25</v>
      </c>
      <c r="D887">
        <v>3</v>
      </c>
      <c r="E887" t="s">
        <v>39</v>
      </c>
      <c r="F887">
        <v>4</v>
      </c>
      <c r="G887">
        <v>2008</v>
      </c>
      <c r="H887">
        <v>19</v>
      </c>
      <c r="I887">
        <v>0.66900000000000004</v>
      </c>
      <c r="J887">
        <v>8.3499999999999997E-5</v>
      </c>
      <c r="K887">
        <v>19.8</v>
      </c>
      <c r="L887">
        <v>9.4399999999999996E-4</v>
      </c>
      <c r="M887">
        <v>0.311</v>
      </c>
      <c r="N887">
        <v>0</v>
      </c>
      <c r="O887" s="1">
        <v>5.3109433962264096E-3</v>
      </c>
      <c r="P887">
        <v>0</v>
      </c>
      <c r="Q887">
        <v>0.06</v>
      </c>
      <c r="R887">
        <v>0</v>
      </c>
      <c r="S887">
        <v>79.58</v>
      </c>
      <c r="T887">
        <v>0.42</v>
      </c>
      <c r="U887">
        <v>0</v>
      </c>
      <c r="V887">
        <v>1.0900000000000001</v>
      </c>
      <c r="W887">
        <v>0</v>
      </c>
      <c r="X887">
        <v>0.57999999999999996</v>
      </c>
      <c r="Y887">
        <v>0</v>
      </c>
      <c r="Z887">
        <v>0.81</v>
      </c>
      <c r="AA887">
        <v>0</v>
      </c>
      <c r="AB887" t="s">
        <v>36</v>
      </c>
      <c r="AC887" t="s">
        <v>36</v>
      </c>
      <c r="AD887" t="s">
        <v>36</v>
      </c>
      <c r="AE887" t="s">
        <v>36</v>
      </c>
      <c r="AF887" t="s">
        <v>36</v>
      </c>
      <c r="AG887" t="s">
        <v>36</v>
      </c>
    </row>
    <row r="888" spans="1:33" x14ac:dyDescent="0.25">
      <c r="A888" t="s">
        <v>34</v>
      </c>
      <c r="B888">
        <v>4</v>
      </c>
      <c r="C888">
        <v>25</v>
      </c>
      <c r="D888">
        <v>3</v>
      </c>
      <c r="E888" t="s">
        <v>39</v>
      </c>
      <c r="F888">
        <v>4</v>
      </c>
      <c r="G888">
        <v>2009</v>
      </c>
      <c r="H888">
        <v>20</v>
      </c>
      <c r="I888">
        <v>0.66900000000000004</v>
      </c>
      <c r="J888">
        <v>8.3499999999999997E-5</v>
      </c>
      <c r="K888">
        <v>19.8</v>
      </c>
      <c r="L888">
        <v>9.4399999999999996E-4</v>
      </c>
      <c r="M888">
        <v>0.311</v>
      </c>
      <c r="N888">
        <v>0</v>
      </c>
      <c r="O888" s="1">
        <v>5.3109433962264096E-3</v>
      </c>
      <c r="P888">
        <v>0</v>
      </c>
      <c r="Q888">
        <v>0.06</v>
      </c>
      <c r="R888">
        <v>0</v>
      </c>
      <c r="S888">
        <v>79.58</v>
      </c>
      <c r="T888">
        <v>0.42</v>
      </c>
      <c r="U888">
        <v>0</v>
      </c>
      <c r="V888">
        <v>1.0900000000000001</v>
      </c>
      <c r="W888">
        <v>0</v>
      </c>
      <c r="X888">
        <v>0.57999999999999996</v>
      </c>
      <c r="Y888">
        <v>0</v>
      </c>
      <c r="Z888">
        <v>0.81</v>
      </c>
      <c r="AA888">
        <v>0</v>
      </c>
      <c r="AB888" t="s">
        <v>36</v>
      </c>
      <c r="AC888" t="s">
        <v>36</v>
      </c>
      <c r="AD888" t="s">
        <v>36</v>
      </c>
      <c r="AE888" t="s">
        <v>36</v>
      </c>
      <c r="AF888" t="s">
        <v>36</v>
      </c>
      <c r="AG888" t="s">
        <v>36</v>
      </c>
    </row>
    <row r="889" spans="1:33" x14ac:dyDescent="0.25">
      <c r="A889" t="s">
        <v>34</v>
      </c>
      <c r="B889">
        <v>4</v>
      </c>
      <c r="C889">
        <v>25</v>
      </c>
      <c r="D889">
        <v>3</v>
      </c>
      <c r="E889" t="s">
        <v>39</v>
      </c>
      <c r="F889">
        <v>4</v>
      </c>
      <c r="G889">
        <v>2010</v>
      </c>
      <c r="H889">
        <v>21</v>
      </c>
      <c r="I889">
        <v>0.66900000000000004</v>
      </c>
      <c r="J889">
        <v>8.3499999999999997E-5</v>
      </c>
      <c r="K889">
        <v>19.8</v>
      </c>
      <c r="L889">
        <v>9.4399999999999996E-4</v>
      </c>
      <c r="M889">
        <v>0.311</v>
      </c>
      <c r="N889">
        <v>0</v>
      </c>
      <c r="O889" s="1">
        <v>5.3109433962264096E-3</v>
      </c>
      <c r="P889">
        <v>0</v>
      </c>
      <c r="Q889">
        <v>0.06</v>
      </c>
      <c r="R889">
        <v>0</v>
      </c>
      <c r="S889">
        <v>79.58</v>
      </c>
      <c r="T889">
        <v>0.42</v>
      </c>
      <c r="U889">
        <v>0</v>
      </c>
      <c r="V889">
        <v>1.0900000000000001</v>
      </c>
      <c r="W889">
        <v>0</v>
      </c>
      <c r="X889">
        <v>0.57999999999999996</v>
      </c>
      <c r="Y889">
        <v>0</v>
      </c>
      <c r="Z889">
        <v>0.81</v>
      </c>
      <c r="AA889">
        <v>0</v>
      </c>
      <c r="AB889" t="s">
        <v>36</v>
      </c>
      <c r="AC889" t="s">
        <v>36</v>
      </c>
      <c r="AD889" t="s">
        <v>36</v>
      </c>
      <c r="AE889" t="s">
        <v>36</v>
      </c>
      <c r="AF889" t="s">
        <v>36</v>
      </c>
      <c r="AG889" t="s">
        <v>36</v>
      </c>
    </row>
    <row r="890" spans="1:33" x14ac:dyDescent="0.25">
      <c r="A890" t="s">
        <v>34</v>
      </c>
      <c r="B890">
        <v>4</v>
      </c>
      <c r="C890">
        <v>25</v>
      </c>
      <c r="D890">
        <v>3</v>
      </c>
      <c r="E890" t="s">
        <v>39</v>
      </c>
      <c r="F890">
        <v>4</v>
      </c>
      <c r="G890">
        <v>2011</v>
      </c>
      <c r="H890">
        <v>22</v>
      </c>
      <c r="I890">
        <v>0.66900000000000004</v>
      </c>
      <c r="J890">
        <v>8.3499999999999997E-5</v>
      </c>
      <c r="K890">
        <v>19.8</v>
      </c>
      <c r="L890">
        <v>9.4399999999999996E-4</v>
      </c>
      <c r="M890">
        <v>0.311</v>
      </c>
      <c r="N890">
        <v>0</v>
      </c>
      <c r="O890" s="1">
        <v>5.3109433962264096E-3</v>
      </c>
      <c r="P890">
        <v>0</v>
      </c>
      <c r="Q890">
        <v>0.06</v>
      </c>
      <c r="R890">
        <v>0</v>
      </c>
      <c r="S890">
        <v>79.58</v>
      </c>
      <c r="T890">
        <v>0.42</v>
      </c>
      <c r="U890">
        <v>0</v>
      </c>
      <c r="V890">
        <v>1.0900000000000001</v>
      </c>
      <c r="W890">
        <v>0</v>
      </c>
      <c r="X890">
        <v>0.57999999999999996</v>
      </c>
      <c r="Y890">
        <v>0</v>
      </c>
      <c r="Z890">
        <v>0.81</v>
      </c>
      <c r="AA890">
        <v>0</v>
      </c>
      <c r="AB890" t="s">
        <v>36</v>
      </c>
      <c r="AC890" t="s">
        <v>36</v>
      </c>
      <c r="AD890" t="s">
        <v>36</v>
      </c>
      <c r="AE890" t="s">
        <v>36</v>
      </c>
      <c r="AF890" t="s">
        <v>36</v>
      </c>
      <c r="AG890" t="s">
        <v>36</v>
      </c>
    </row>
    <row r="891" spans="1:33" x14ac:dyDescent="0.25">
      <c r="A891" t="s">
        <v>34</v>
      </c>
      <c r="B891">
        <v>4</v>
      </c>
      <c r="C891">
        <v>25</v>
      </c>
      <c r="D891">
        <v>3</v>
      </c>
      <c r="E891" t="s">
        <v>39</v>
      </c>
      <c r="F891">
        <v>4</v>
      </c>
      <c r="G891">
        <v>2012</v>
      </c>
      <c r="H891">
        <v>23</v>
      </c>
      <c r="I891">
        <v>0.66900000000000004</v>
      </c>
      <c r="J891">
        <v>8.3499999999999997E-5</v>
      </c>
      <c r="K891">
        <v>19.8</v>
      </c>
      <c r="L891">
        <v>9.4399999999999996E-4</v>
      </c>
      <c r="M891">
        <v>0.311</v>
      </c>
      <c r="N891">
        <v>0</v>
      </c>
      <c r="O891" s="1">
        <v>5.3109433962264096E-3</v>
      </c>
      <c r="P891">
        <v>0</v>
      </c>
      <c r="Q891">
        <v>0.06</v>
      </c>
      <c r="R891">
        <v>0</v>
      </c>
      <c r="S891">
        <v>79.58</v>
      </c>
      <c r="T891">
        <v>0.42</v>
      </c>
      <c r="U891">
        <v>0</v>
      </c>
      <c r="V891">
        <v>1.0900000000000001</v>
      </c>
      <c r="W891">
        <v>0</v>
      </c>
      <c r="X891">
        <v>0.57999999999999996</v>
      </c>
      <c r="Y891">
        <v>0</v>
      </c>
      <c r="Z891">
        <v>0.81</v>
      </c>
      <c r="AA891">
        <v>0</v>
      </c>
      <c r="AB891" t="s">
        <v>36</v>
      </c>
      <c r="AC891" t="s">
        <v>36</v>
      </c>
      <c r="AD891" t="s">
        <v>36</v>
      </c>
      <c r="AE891" t="s">
        <v>36</v>
      </c>
      <c r="AF891" t="s">
        <v>36</v>
      </c>
      <c r="AG891" t="s">
        <v>36</v>
      </c>
    </row>
    <row r="892" spans="1:33" x14ac:dyDescent="0.25">
      <c r="A892" t="s">
        <v>34</v>
      </c>
      <c r="B892">
        <v>4</v>
      </c>
      <c r="C892">
        <v>25</v>
      </c>
      <c r="D892">
        <v>3</v>
      </c>
      <c r="E892" t="s">
        <v>39</v>
      </c>
      <c r="F892">
        <v>4</v>
      </c>
      <c r="G892">
        <v>2013</v>
      </c>
      <c r="H892">
        <v>24</v>
      </c>
      <c r="I892">
        <v>0.66900000000000004</v>
      </c>
      <c r="J892">
        <v>8.3499999999999997E-5</v>
      </c>
      <c r="K892">
        <v>19.8</v>
      </c>
      <c r="L892">
        <v>9.4399999999999996E-4</v>
      </c>
      <c r="M892">
        <v>0.311</v>
      </c>
      <c r="N892">
        <v>0</v>
      </c>
      <c r="O892" s="1">
        <v>5.3109433962264096E-3</v>
      </c>
      <c r="P892">
        <v>0</v>
      </c>
      <c r="Q892">
        <v>0.06</v>
      </c>
      <c r="R892">
        <v>0</v>
      </c>
      <c r="S892">
        <v>79.58</v>
      </c>
      <c r="T892">
        <v>0.42</v>
      </c>
      <c r="U892">
        <v>0</v>
      </c>
      <c r="V892">
        <v>1.0900000000000001</v>
      </c>
      <c r="W892">
        <v>0</v>
      </c>
      <c r="X892">
        <v>0.57999999999999996</v>
      </c>
      <c r="Y892">
        <v>0</v>
      </c>
      <c r="Z892">
        <v>0.81</v>
      </c>
      <c r="AA892">
        <v>0</v>
      </c>
      <c r="AB892" t="s">
        <v>36</v>
      </c>
      <c r="AC892" t="s">
        <v>36</v>
      </c>
      <c r="AD892" t="s">
        <v>36</v>
      </c>
      <c r="AE892" t="s">
        <v>36</v>
      </c>
      <c r="AF892" t="s">
        <v>36</v>
      </c>
      <c r="AG892" t="s">
        <v>36</v>
      </c>
    </row>
    <row r="893" spans="1:33" x14ac:dyDescent="0.25">
      <c r="A893" t="s">
        <v>34</v>
      </c>
      <c r="B893">
        <v>4</v>
      </c>
      <c r="C893">
        <v>25</v>
      </c>
      <c r="D893">
        <v>3</v>
      </c>
      <c r="E893" t="s">
        <v>39</v>
      </c>
      <c r="F893">
        <v>4</v>
      </c>
      <c r="G893">
        <v>2014</v>
      </c>
      <c r="H893">
        <v>25</v>
      </c>
      <c r="I893">
        <v>0.66900000000000004</v>
      </c>
      <c r="J893">
        <v>8.3499999999999997E-5</v>
      </c>
      <c r="K893">
        <v>19.8</v>
      </c>
      <c r="L893">
        <v>9.4399999999999996E-4</v>
      </c>
      <c r="M893">
        <v>0.311</v>
      </c>
      <c r="N893">
        <v>0</v>
      </c>
      <c r="O893" s="1">
        <v>5.3109433962264096E-3</v>
      </c>
      <c r="P893">
        <v>0</v>
      </c>
      <c r="Q893">
        <v>0.06</v>
      </c>
      <c r="R893">
        <v>0</v>
      </c>
      <c r="S893">
        <v>79.58</v>
      </c>
      <c r="T893">
        <v>0.42</v>
      </c>
      <c r="U893">
        <v>0</v>
      </c>
      <c r="V893">
        <v>1.0900000000000001</v>
      </c>
      <c r="W893">
        <v>0</v>
      </c>
      <c r="X893">
        <v>0.57999999999999996</v>
      </c>
      <c r="Y893">
        <v>0</v>
      </c>
      <c r="Z893">
        <v>0.81</v>
      </c>
      <c r="AA893">
        <v>0</v>
      </c>
      <c r="AB893" t="s">
        <v>36</v>
      </c>
      <c r="AC893" t="s">
        <v>36</v>
      </c>
      <c r="AD893" t="s">
        <v>36</v>
      </c>
      <c r="AE893" t="s">
        <v>36</v>
      </c>
      <c r="AF893" t="s">
        <v>36</v>
      </c>
      <c r="AG893" t="s">
        <v>36</v>
      </c>
    </row>
    <row r="894" spans="1:33" x14ac:dyDescent="0.25">
      <c r="A894" t="s">
        <v>34</v>
      </c>
      <c r="B894">
        <v>4</v>
      </c>
      <c r="C894">
        <v>25</v>
      </c>
      <c r="D894">
        <v>3</v>
      </c>
      <c r="E894" t="s">
        <v>39</v>
      </c>
      <c r="F894">
        <v>4</v>
      </c>
      <c r="G894">
        <v>2015</v>
      </c>
      <c r="H894">
        <v>26</v>
      </c>
      <c r="I894">
        <v>0.66900000000000004</v>
      </c>
      <c r="J894">
        <v>8.3499999999999997E-5</v>
      </c>
      <c r="K894">
        <v>19.8</v>
      </c>
      <c r="L894">
        <v>9.4399999999999996E-4</v>
      </c>
      <c r="M894">
        <v>0.311</v>
      </c>
      <c r="N894">
        <v>0</v>
      </c>
      <c r="O894" s="1">
        <v>5.3109433962264096E-3</v>
      </c>
      <c r="P894">
        <v>0</v>
      </c>
      <c r="Q894">
        <v>0.06</v>
      </c>
      <c r="R894">
        <v>0</v>
      </c>
      <c r="S894">
        <v>79.58</v>
      </c>
      <c r="T894">
        <v>0.42</v>
      </c>
      <c r="U894">
        <v>0</v>
      </c>
      <c r="V894">
        <v>1.0900000000000001</v>
      </c>
      <c r="W894">
        <v>0</v>
      </c>
      <c r="X894">
        <v>0.57999999999999996</v>
      </c>
      <c r="Y894">
        <v>0</v>
      </c>
      <c r="Z894">
        <v>0.81</v>
      </c>
      <c r="AA894">
        <v>0</v>
      </c>
      <c r="AB894" t="s">
        <v>36</v>
      </c>
      <c r="AC894" t="s">
        <v>36</v>
      </c>
      <c r="AD894" t="s">
        <v>36</v>
      </c>
      <c r="AE894" t="s">
        <v>36</v>
      </c>
      <c r="AF894" t="s">
        <v>36</v>
      </c>
      <c r="AG894" t="s">
        <v>36</v>
      </c>
    </row>
    <row r="895" spans="1:33" x14ac:dyDescent="0.25">
      <c r="A895" t="s">
        <v>34</v>
      </c>
      <c r="B895">
        <v>4</v>
      </c>
      <c r="C895">
        <v>25</v>
      </c>
      <c r="D895">
        <v>3</v>
      </c>
      <c r="E895" t="s">
        <v>39</v>
      </c>
      <c r="F895">
        <v>4</v>
      </c>
      <c r="G895">
        <v>2016</v>
      </c>
      <c r="H895">
        <v>27</v>
      </c>
      <c r="I895">
        <v>0.66900000000000004</v>
      </c>
      <c r="J895">
        <v>8.3499999999999997E-5</v>
      </c>
      <c r="K895">
        <v>19.8</v>
      </c>
      <c r="L895">
        <v>9.4399999999999996E-4</v>
      </c>
      <c r="M895">
        <v>0.311</v>
      </c>
      <c r="N895">
        <v>0</v>
      </c>
      <c r="O895" s="1">
        <v>5.3109433962264096E-3</v>
      </c>
      <c r="P895">
        <v>0</v>
      </c>
      <c r="Q895">
        <v>0.06</v>
      </c>
      <c r="R895">
        <v>0</v>
      </c>
      <c r="S895">
        <v>79.58</v>
      </c>
      <c r="T895">
        <v>0.42</v>
      </c>
      <c r="U895">
        <v>0</v>
      </c>
      <c r="V895">
        <v>1.0900000000000001</v>
      </c>
      <c r="W895">
        <v>0</v>
      </c>
      <c r="X895">
        <v>0.57999999999999996</v>
      </c>
      <c r="Y895">
        <v>0</v>
      </c>
      <c r="Z895">
        <v>0.81</v>
      </c>
      <c r="AA895">
        <v>0</v>
      </c>
      <c r="AB895" t="s">
        <v>36</v>
      </c>
      <c r="AC895" t="s">
        <v>36</v>
      </c>
      <c r="AD895" t="s">
        <v>36</v>
      </c>
      <c r="AE895" t="s">
        <v>36</v>
      </c>
      <c r="AF895" t="s">
        <v>36</v>
      </c>
      <c r="AG895" t="s">
        <v>36</v>
      </c>
    </row>
    <row r="896" spans="1:33" x14ac:dyDescent="0.25">
      <c r="A896" t="s">
        <v>34</v>
      </c>
      <c r="B896">
        <v>4</v>
      </c>
      <c r="C896">
        <v>25</v>
      </c>
      <c r="D896">
        <v>3</v>
      </c>
      <c r="E896" t="s">
        <v>39</v>
      </c>
      <c r="F896">
        <v>4</v>
      </c>
      <c r="G896">
        <v>2017</v>
      </c>
      <c r="H896">
        <v>28</v>
      </c>
      <c r="I896">
        <v>0.66900000000000004</v>
      </c>
      <c r="J896">
        <v>8.3499999999999997E-5</v>
      </c>
      <c r="K896">
        <v>19.8</v>
      </c>
      <c r="L896">
        <v>9.4399999999999996E-4</v>
      </c>
      <c r="M896">
        <v>0.311</v>
      </c>
      <c r="N896">
        <v>0</v>
      </c>
      <c r="O896" s="1">
        <v>5.3109433962264096E-3</v>
      </c>
      <c r="P896">
        <v>0</v>
      </c>
      <c r="Q896">
        <v>0.06</v>
      </c>
      <c r="R896">
        <v>0</v>
      </c>
      <c r="S896">
        <v>79.58</v>
      </c>
      <c r="T896">
        <v>0.42</v>
      </c>
      <c r="U896">
        <v>0</v>
      </c>
      <c r="V896">
        <v>1.0900000000000001</v>
      </c>
      <c r="W896">
        <v>0</v>
      </c>
      <c r="X896">
        <v>0.57999999999999996</v>
      </c>
      <c r="Y896">
        <v>0</v>
      </c>
      <c r="Z896">
        <v>0.81</v>
      </c>
      <c r="AA896">
        <v>0</v>
      </c>
      <c r="AB896" t="s">
        <v>36</v>
      </c>
      <c r="AC896" t="s">
        <v>36</v>
      </c>
      <c r="AD896" t="s">
        <v>36</v>
      </c>
      <c r="AE896" t="s">
        <v>36</v>
      </c>
      <c r="AF896" t="s">
        <v>36</v>
      </c>
      <c r="AG896" t="s">
        <v>36</v>
      </c>
    </row>
    <row r="897" spans="1:33" x14ac:dyDescent="0.25">
      <c r="A897" t="s">
        <v>34</v>
      </c>
      <c r="B897">
        <v>4</v>
      </c>
      <c r="C897">
        <v>25</v>
      </c>
      <c r="D897">
        <v>3</v>
      </c>
      <c r="E897" t="s">
        <v>39</v>
      </c>
      <c r="F897">
        <v>4</v>
      </c>
      <c r="G897">
        <v>2018</v>
      </c>
      <c r="H897">
        <v>29</v>
      </c>
      <c r="I897">
        <v>0.66900000000000004</v>
      </c>
      <c r="J897">
        <v>8.3499999999999997E-5</v>
      </c>
      <c r="K897">
        <v>19.8</v>
      </c>
      <c r="L897">
        <v>9.4399999999999996E-4</v>
      </c>
      <c r="M897">
        <v>0.311</v>
      </c>
      <c r="N897">
        <v>0</v>
      </c>
      <c r="O897" s="1">
        <v>5.3109433962264096E-3</v>
      </c>
      <c r="P897">
        <v>0</v>
      </c>
      <c r="Q897">
        <v>0.06</v>
      </c>
      <c r="R897">
        <v>0</v>
      </c>
      <c r="S897">
        <v>79.58</v>
      </c>
      <c r="T897">
        <v>0.42</v>
      </c>
      <c r="U897">
        <v>0</v>
      </c>
      <c r="V897">
        <v>1.0900000000000001</v>
      </c>
      <c r="W897">
        <v>0</v>
      </c>
      <c r="X897">
        <v>0.57999999999999996</v>
      </c>
      <c r="Y897">
        <v>0</v>
      </c>
      <c r="Z897">
        <v>0.81</v>
      </c>
      <c r="AA897">
        <v>0</v>
      </c>
      <c r="AB897" t="s">
        <v>36</v>
      </c>
      <c r="AC897" t="s">
        <v>36</v>
      </c>
      <c r="AD897" t="s">
        <v>36</v>
      </c>
      <c r="AE897" t="s">
        <v>36</v>
      </c>
      <c r="AF897" t="s">
        <v>36</v>
      </c>
      <c r="AG897" t="s">
        <v>36</v>
      </c>
    </row>
    <row r="898" spans="1:33" x14ac:dyDescent="0.25">
      <c r="A898" t="s">
        <v>34</v>
      </c>
      <c r="B898">
        <v>4</v>
      </c>
      <c r="C898">
        <v>25</v>
      </c>
      <c r="D898">
        <v>3</v>
      </c>
      <c r="E898" t="s">
        <v>39</v>
      </c>
      <c r="F898">
        <v>4</v>
      </c>
      <c r="G898">
        <v>2019</v>
      </c>
      <c r="H898">
        <v>30</v>
      </c>
      <c r="I898">
        <v>0.66900000000000004</v>
      </c>
      <c r="J898">
        <v>8.3499999999999997E-5</v>
      </c>
      <c r="K898">
        <v>19.8</v>
      </c>
      <c r="L898">
        <v>9.4399999999999996E-4</v>
      </c>
      <c r="M898">
        <v>0.311</v>
      </c>
      <c r="N898">
        <v>0</v>
      </c>
      <c r="O898" s="1">
        <v>5.3109433962264096E-3</v>
      </c>
      <c r="P898">
        <v>0</v>
      </c>
      <c r="Q898">
        <v>0.06</v>
      </c>
      <c r="R898">
        <v>0</v>
      </c>
      <c r="S898">
        <v>79.58</v>
      </c>
      <c r="T898">
        <v>0.42</v>
      </c>
      <c r="U898">
        <v>0</v>
      </c>
      <c r="V898">
        <v>1.0900000000000001</v>
      </c>
      <c r="W898">
        <v>0</v>
      </c>
      <c r="X898">
        <v>0.57999999999999996</v>
      </c>
      <c r="Y898">
        <v>0</v>
      </c>
      <c r="Z898">
        <v>0.81</v>
      </c>
      <c r="AA898">
        <v>0</v>
      </c>
      <c r="AB898" t="s">
        <v>36</v>
      </c>
      <c r="AC898" t="s">
        <v>36</v>
      </c>
      <c r="AD898" t="s">
        <v>36</v>
      </c>
      <c r="AE898" t="s">
        <v>36</v>
      </c>
      <c r="AF898" t="s">
        <v>36</v>
      </c>
      <c r="AG898" t="s">
        <v>36</v>
      </c>
    </row>
    <row r="899" spans="1:33" x14ac:dyDescent="0.25">
      <c r="A899" t="s">
        <v>34</v>
      </c>
      <c r="B899">
        <v>4</v>
      </c>
      <c r="C899">
        <v>25</v>
      </c>
      <c r="D899">
        <v>3</v>
      </c>
      <c r="E899" t="s">
        <v>39</v>
      </c>
      <c r="F899">
        <v>4</v>
      </c>
      <c r="G899">
        <v>2020</v>
      </c>
      <c r="H899">
        <v>31</v>
      </c>
      <c r="I899">
        <v>0.66900000000000004</v>
      </c>
      <c r="J899">
        <v>8.3499999999999997E-5</v>
      </c>
      <c r="K899">
        <v>19.8</v>
      </c>
      <c r="L899">
        <v>9.4399999999999996E-4</v>
      </c>
      <c r="M899">
        <v>0.311</v>
      </c>
      <c r="N899">
        <v>0</v>
      </c>
      <c r="O899" s="1">
        <v>5.3109433962264096E-3</v>
      </c>
      <c r="P899">
        <v>0</v>
      </c>
      <c r="Q899">
        <v>0.06</v>
      </c>
      <c r="R899">
        <v>0</v>
      </c>
      <c r="S899">
        <v>79.58</v>
      </c>
      <c r="T899">
        <v>0.42</v>
      </c>
      <c r="U899">
        <v>0</v>
      </c>
      <c r="V899">
        <v>1.0900000000000001</v>
      </c>
      <c r="W899">
        <v>0</v>
      </c>
      <c r="X899">
        <v>0.57999999999999996</v>
      </c>
      <c r="Y899">
        <v>0</v>
      </c>
      <c r="Z899">
        <v>0.81</v>
      </c>
      <c r="AA899">
        <v>0</v>
      </c>
      <c r="AB899" t="s">
        <v>36</v>
      </c>
      <c r="AC899" t="s">
        <v>36</v>
      </c>
      <c r="AD899" t="s">
        <v>36</v>
      </c>
      <c r="AE899" t="s">
        <v>36</v>
      </c>
      <c r="AF899" t="s">
        <v>36</v>
      </c>
      <c r="AG899" t="s">
        <v>36</v>
      </c>
    </row>
    <row r="900" spans="1:33" x14ac:dyDescent="0.25">
      <c r="A900" t="s">
        <v>34</v>
      </c>
      <c r="B900">
        <v>4</v>
      </c>
      <c r="C900">
        <v>25</v>
      </c>
      <c r="D900">
        <v>3</v>
      </c>
      <c r="E900" t="s">
        <v>39</v>
      </c>
      <c r="F900">
        <v>4</v>
      </c>
      <c r="G900">
        <v>2021</v>
      </c>
      <c r="H900">
        <v>32</v>
      </c>
      <c r="I900">
        <v>0.66900000000000004</v>
      </c>
      <c r="J900">
        <v>8.3499999999999997E-5</v>
      </c>
      <c r="K900">
        <v>19.8</v>
      </c>
      <c r="L900">
        <v>9.4399999999999996E-4</v>
      </c>
      <c r="M900">
        <v>0.311</v>
      </c>
      <c r="N900">
        <v>0</v>
      </c>
      <c r="O900" s="1">
        <v>5.3109433962264096E-3</v>
      </c>
      <c r="P900">
        <v>0</v>
      </c>
      <c r="Q900">
        <v>0.06</v>
      </c>
      <c r="R900">
        <v>0</v>
      </c>
      <c r="S900">
        <v>79.58</v>
      </c>
      <c r="T900">
        <v>0.42</v>
      </c>
      <c r="U900">
        <v>0</v>
      </c>
      <c r="V900">
        <v>1.0900000000000001</v>
      </c>
      <c r="W900">
        <v>0</v>
      </c>
      <c r="X900">
        <v>0.57999999999999996</v>
      </c>
      <c r="Y900">
        <v>0</v>
      </c>
      <c r="Z900">
        <v>0.81</v>
      </c>
      <c r="AA900">
        <v>0</v>
      </c>
      <c r="AB900" t="s">
        <v>36</v>
      </c>
      <c r="AC900" t="s">
        <v>36</v>
      </c>
      <c r="AD900" t="s">
        <v>36</v>
      </c>
      <c r="AE900" t="s">
        <v>36</v>
      </c>
      <c r="AF900" t="s">
        <v>36</v>
      </c>
      <c r="AG900" t="s">
        <v>36</v>
      </c>
    </row>
    <row r="901" spans="1:33" x14ac:dyDescent="0.25">
      <c r="A901" t="s">
        <v>34</v>
      </c>
      <c r="B901">
        <v>4</v>
      </c>
      <c r="C901">
        <v>25</v>
      </c>
      <c r="D901">
        <v>3</v>
      </c>
      <c r="E901" t="s">
        <v>39</v>
      </c>
      <c r="F901">
        <v>4</v>
      </c>
      <c r="G901">
        <v>2022</v>
      </c>
      <c r="H901">
        <v>33</v>
      </c>
      <c r="I901">
        <v>0.66900000000000004</v>
      </c>
      <c r="J901">
        <v>8.3499999999999997E-5</v>
      </c>
      <c r="K901">
        <v>19.8</v>
      </c>
      <c r="L901">
        <v>9.4399999999999996E-4</v>
      </c>
      <c r="M901">
        <v>0.311</v>
      </c>
      <c r="N901">
        <v>0</v>
      </c>
      <c r="O901">
        <v>5.3109433962264096E-3</v>
      </c>
      <c r="P901">
        <v>0</v>
      </c>
      <c r="Q901">
        <v>0.06</v>
      </c>
      <c r="R901">
        <v>0</v>
      </c>
      <c r="S901">
        <v>79.58</v>
      </c>
      <c r="T901">
        <f>0*'Worksheet1. Green Scenario EF'!U1482+'Worksheet1. Green Scenario EF'!U711*1</f>
        <v>0.42</v>
      </c>
      <c r="U901">
        <f>0*'Worksheet1. Green Scenario EF'!V1482+'Worksheet1. Green Scenario EF'!V711*1</f>
        <v>0</v>
      </c>
      <c r="V901">
        <f>0*'Worksheet1. Green Scenario EF'!W1482+'Worksheet1. Green Scenario EF'!W711*1</f>
        <v>1.0900000000000001</v>
      </c>
      <c r="W901">
        <f>0*'Worksheet1. Green Scenario EF'!X1482+'Worksheet1. Green Scenario EF'!X711*1</f>
        <v>0</v>
      </c>
      <c r="X901">
        <f>0*'Worksheet1. Green Scenario EF'!Y1482+'Worksheet1. Green Scenario EF'!Y711*1</f>
        <v>0.57999999999999996</v>
      </c>
      <c r="Y901">
        <f>0*'Worksheet1. Green Scenario EF'!Z1482+'Worksheet1. Green Scenario EF'!Z711*1</f>
        <v>0</v>
      </c>
      <c r="Z901">
        <f>0*'Worksheet1. Green Scenario EF'!AA1482+'Worksheet1. Green Scenario EF'!AA711*1</f>
        <v>0.81</v>
      </c>
      <c r="AA901">
        <f>'Worksheet1. Green Scenario EF'!AB326*0.45+0.55*'Worksheet1. Green Scenario EF'!AB711</f>
        <v>0</v>
      </c>
      <c r="AB901" t="s">
        <v>36</v>
      </c>
      <c r="AC901" t="s">
        <v>36</v>
      </c>
      <c r="AD901" t="s">
        <v>36</v>
      </c>
      <c r="AE901" t="s">
        <v>36</v>
      </c>
      <c r="AF901" t="s">
        <v>36</v>
      </c>
      <c r="AG901" t="s">
        <v>36</v>
      </c>
    </row>
    <row r="902" spans="1:33" x14ac:dyDescent="0.25">
      <c r="A902" t="s">
        <v>34</v>
      </c>
      <c r="B902">
        <v>4</v>
      </c>
      <c r="C902">
        <v>25</v>
      </c>
      <c r="D902">
        <v>3</v>
      </c>
      <c r="E902" t="s">
        <v>39</v>
      </c>
      <c r="F902">
        <v>4</v>
      </c>
      <c r="G902">
        <v>2023</v>
      </c>
      <c r="H902">
        <v>34</v>
      </c>
      <c r="I902">
        <v>0.66900000000000004</v>
      </c>
      <c r="J902">
        <v>8.3499999999999997E-5</v>
      </c>
      <c r="K902">
        <v>19.8</v>
      </c>
      <c r="L902">
        <v>9.4399999999999996E-4</v>
      </c>
      <c r="M902">
        <v>0.311</v>
      </c>
      <c r="N902">
        <v>0</v>
      </c>
      <c r="O902" s="1">
        <v>5.3109433962264096E-3</v>
      </c>
      <c r="P902">
        <v>0</v>
      </c>
      <c r="Q902">
        <v>0.06</v>
      </c>
      <c r="R902">
        <v>0</v>
      </c>
      <c r="S902">
        <v>79.58</v>
      </c>
      <c r="T902">
        <f>0*'Worksheet1. Green Scenario EF'!U1483+'Worksheet1. Green Scenario EF'!U712*1</f>
        <v>0.42</v>
      </c>
      <c r="U902">
        <f>0*'Worksheet1. Green Scenario EF'!V1483+'Worksheet1. Green Scenario EF'!V712*1</f>
        <v>0</v>
      </c>
      <c r="V902">
        <f>0*'Worksheet1. Green Scenario EF'!W1483+'Worksheet1. Green Scenario EF'!W712*1</f>
        <v>1.0900000000000001</v>
      </c>
      <c r="W902">
        <f>0*'Worksheet1. Green Scenario EF'!X1483+'Worksheet1. Green Scenario EF'!X712*1</f>
        <v>0</v>
      </c>
      <c r="X902">
        <f>0*'Worksheet1. Green Scenario EF'!Y1483+'Worksheet1. Green Scenario EF'!Y712*1</f>
        <v>0.57999999999999996</v>
      </c>
      <c r="Y902">
        <f>0*'Worksheet1. Green Scenario EF'!Z1483+'Worksheet1. Green Scenario EF'!Z712*1</f>
        <v>0</v>
      </c>
      <c r="Z902">
        <f>0*'Worksheet1. Green Scenario EF'!AA1483+'Worksheet1. Green Scenario EF'!AA712*1</f>
        <v>0.81</v>
      </c>
      <c r="AA902">
        <f>'Worksheet1. Green Scenario EF'!AB327*0.55+0.45*'Worksheet1. Green Scenario EF'!AB712</f>
        <v>0</v>
      </c>
      <c r="AB902" t="s">
        <v>36</v>
      </c>
      <c r="AC902" t="s">
        <v>36</v>
      </c>
      <c r="AD902" t="s">
        <v>36</v>
      </c>
      <c r="AE902" t="s">
        <v>36</v>
      </c>
      <c r="AF902" t="s">
        <v>36</v>
      </c>
      <c r="AG902" t="s">
        <v>36</v>
      </c>
    </row>
    <row r="903" spans="1:33" x14ac:dyDescent="0.25">
      <c r="A903" t="s">
        <v>34</v>
      </c>
      <c r="B903">
        <v>4</v>
      </c>
      <c r="C903">
        <v>25</v>
      </c>
      <c r="D903">
        <v>3</v>
      </c>
      <c r="E903" t="s">
        <v>39</v>
      </c>
      <c r="F903">
        <v>4</v>
      </c>
      <c r="G903">
        <v>2024</v>
      </c>
      <c r="H903">
        <v>35</v>
      </c>
      <c r="I903">
        <v>0.66900000000000004</v>
      </c>
      <c r="J903">
        <v>8.3499999999999997E-5</v>
      </c>
      <c r="K903">
        <v>19.8</v>
      </c>
      <c r="L903">
        <v>9.4399999999999996E-4</v>
      </c>
      <c r="M903">
        <v>0.311</v>
      </c>
      <c r="N903">
        <v>0</v>
      </c>
      <c r="O903" s="1">
        <v>5.3109433962264096E-3</v>
      </c>
      <c r="P903">
        <v>0</v>
      </c>
      <c r="Q903">
        <v>0.06</v>
      </c>
      <c r="R903">
        <v>0</v>
      </c>
      <c r="S903">
        <v>79.58</v>
      </c>
      <c r="T903">
        <f>0*'Worksheet1. Green Scenario EF'!U1484+'Worksheet1. Green Scenario EF'!U713*1</f>
        <v>0.42</v>
      </c>
      <c r="U903">
        <f>0*'Worksheet1. Green Scenario EF'!V1484+'Worksheet1. Green Scenario EF'!V713*1</f>
        <v>0</v>
      </c>
      <c r="V903">
        <f>0*'Worksheet1. Green Scenario EF'!W1484+'Worksheet1. Green Scenario EF'!W713*1</f>
        <v>1.0900000000000001</v>
      </c>
      <c r="W903">
        <f>0*'Worksheet1. Green Scenario EF'!X1484+'Worksheet1. Green Scenario EF'!X713*1</f>
        <v>0</v>
      </c>
      <c r="X903">
        <f>0*'Worksheet1. Green Scenario EF'!Y1484+'Worksheet1. Green Scenario EF'!Y713*1</f>
        <v>0.57999999999999996</v>
      </c>
      <c r="Y903">
        <f>0*'Worksheet1. Green Scenario EF'!Z1484+'Worksheet1. Green Scenario EF'!Z713*1</f>
        <v>0</v>
      </c>
      <c r="Z903">
        <f>0*'Worksheet1. Green Scenario EF'!AA1484+'Worksheet1. Green Scenario EF'!AA713*1</f>
        <v>0.81</v>
      </c>
      <c r="AA903">
        <f>'Worksheet1. Green Scenario EF'!AB328*0.65+0.35*'Worksheet1. Green Scenario EF'!AB713</f>
        <v>0</v>
      </c>
      <c r="AB903" t="s">
        <v>36</v>
      </c>
      <c r="AC903" t="s">
        <v>36</v>
      </c>
      <c r="AD903" t="s">
        <v>36</v>
      </c>
      <c r="AE903" t="s">
        <v>36</v>
      </c>
      <c r="AF903" t="s">
        <v>36</v>
      </c>
      <c r="AG903" t="s">
        <v>36</v>
      </c>
    </row>
    <row r="904" spans="1:33" x14ac:dyDescent="0.25">
      <c r="A904" t="s">
        <v>34</v>
      </c>
      <c r="B904">
        <v>4</v>
      </c>
      <c r="C904">
        <v>25</v>
      </c>
      <c r="D904">
        <v>3</v>
      </c>
      <c r="E904" t="s">
        <v>39</v>
      </c>
      <c r="F904">
        <v>4</v>
      </c>
      <c r="G904">
        <v>2025</v>
      </c>
      <c r="H904">
        <v>36</v>
      </c>
      <c r="I904">
        <v>0.66900000000000004</v>
      </c>
      <c r="J904">
        <v>8.3499999999999997E-5</v>
      </c>
      <c r="K904">
        <v>19.8</v>
      </c>
      <c r="L904">
        <v>9.4399999999999996E-4</v>
      </c>
      <c r="M904">
        <v>0.311</v>
      </c>
      <c r="N904">
        <v>0</v>
      </c>
      <c r="O904" s="1">
        <v>5.3109433962264096E-3</v>
      </c>
      <c r="P904">
        <v>0</v>
      </c>
      <c r="Q904">
        <v>0.06</v>
      </c>
      <c r="R904">
        <v>0</v>
      </c>
      <c r="S904">
        <v>79.58</v>
      </c>
      <c r="T904">
        <f>0*'Worksheet1. Green Scenario EF'!U1485+'Worksheet1. Green Scenario EF'!U714*1+0*'Worksheet1. Green Scenario EF'!U329</f>
        <v>0.42</v>
      </c>
      <c r="U904">
        <f>0*'Worksheet1. Green Scenario EF'!V1485+'Worksheet1. Green Scenario EF'!V714*1+0*'Worksheet1. Green Scenario EF'!V329</f>
        <v>0</v>
      </c>
      <c r="V904">
        <f>0*'Worksheet1. Green Scenario EF'!W1485+'Worksheet1. Green Scenario EF'!W714*1+0*'Worksheet1. Green Scenario EF'!W329</f>
        <v>1.0900000000000001</v>
      </c>
      <c r="W904">
        <f>0*'Worksheet1. Green Scenario EF'!X1485+'Worksheet1. Green Scenario EF'!X714*1+0*'Worksheet1. Green Scenario EF'!X329</f>
        <v>0</v>
      </c>
      <c r="X904">
        <f>0*'Worksheet1. Green Scenario EF'!Y1485+'Worksheet1. Green Scenario EF'!Y714*1+0*'Worksheet1. Green Scenario EF'!Y329</f>
        <v>0.57999999999999996</v>
      </c>
      <c r="Y904">
        <f>0*'Worksheet1. Green Scenario EF'!Z1485+'Worksheet1. Green Scenario EF'!Z714*1+0*'Worksheet1. Green Scenario EF'!Z329</f>
        <v>0</v>
      </c>
      <c r="Z904">
        <f>0*'Worksheet1. Green Scenario EF'!AA1485+'Worksheet1. Green Scenario EF'!AA714*1+0*'Worksheet1. Green Scenario EF'!AA329</f>
        <v>0.81</v>
      </c>
      <c r="AA904">
        <f>'Worksheet1. Green Scenario EF'!AB329*0.75+0.25*'Worksheet1. Green Scenario EF'!AB714</f>
        <v>0</v>
      </c>
      <c r="AB904" t="s">
        <v>36</v>
      </c>
      <c r="AC904" t="s">
        <v>36</v>
      </c>
      <c r="AD904" t="s">
        <v>36</v>
      </c>
      <c r="AE904" t="s">
        <v>36</v>
      </c>
      <c r="AF904" t="s">
        <v>36</v>
      </c>
      <c r="AG904" t="s">
        <v>36</v>
      </c>
    </row>
    <row r="905" spans="1:33" x14ac:dyDescent="0.25">
      <c r="A905" t="s">
        <v>34</v>
      </c>
      <c r="B905">
        <v>4</v>
      </c>
      <c r="C905">
        <v>25</v>
      </c>
      <c r="D905">
        <v>3</v>
      </c>
      <c r="E905" t="s">
        <v>39</v>
      </c>
      <c r="F905">
        <v>4</v>
      </c>
      <c r="G905">
        <v>2026</v>
      </c>
      <c r="H905">
        <v>37</v>
      </c>
      <c r="I905">
        <v>0.66900000000000004</v>
      </c>
      <c r="J905">
        <v>8.3499999999999997E-5</v>
      </c>
      <c r="K905">
        <v>19.8</v>
      </c>
      <c r="L905">
        <v>9.4399999999999996E-4</v>
      </c>
      <c r="M905">
        <v>0.311</v>
      </c>
      <c r="N905">
        <v>0</v>
      </c>
      <c r="O905" s="1">
        <v>5.3109433962264096E-3</v>
      </c>
      <c r="P905">
        <v>0</v>
      </c>
      <c r="Q905">
        <v>0.06</v>
      </c>
      <c r="R905">
        <v>0</v>
      </c>
      <c r="S905">
        <v>79.58</v>
      </c>
      <c r="T905">
        <f>0*'Worksheet1. Green Scenario EF'!U1486+'Worksheet1. Green Scenario EF'!U715*1+0*'Worksheet1. Green Scenario EF'!U330</f>
        <v>0.42</v>
      </c>
      <c r="U905">
        <f>0*'Worksheet1. Green Scenario EF'!V1486+'Worksheet1. Green Scenario EF'!V715*1+0*'Worksheet1. Green Scenario EF'!V330</f>
        <v>0</v>
      </c>
      <c r="V905">
        <f>0*'Worksheet1. Green Scenario EF'!W1486+'Worksheet1. Green Scenario EF'!W715*1+0*'Worksheet1. Green Scenario EF'!W330</f>
        <v>1.0900000000000001</v>
      </c>
      <c r="W905">
        <f>0*'Worksheet1. Green Scenario EF'!X1486+'Worksheet1. Green Scenario EF'!X715*1+0*'Worksheet1. Green Scenario EF'!X330</f>
        <v>0</v>
      </c>
      <c r="X905">
        <f>0*'Worksheet1. Green Scenario EF'!Y1486+'Worksheet1. Green Scenario EF'!Y715*1+0*'Worksheet1. Green Scenario EF'!Y330</f>
        <v>0.57999999999999996</v>
      </c>
      <c r="Y905">
        <f>0*'Worksheet1. Green Scenario EF'!Z1486+'Worksheet1. Green Scenario EF'!Z715*1+0*'Worksheet1. Green Scenario EF'!Z330</f>
        <v>0</v>
      </c>
      <c r="Z905">
        <f>0*'Worksheet1. Green Scenario EF'!AA1486+'Worksheet1. Green Scenario EF'!AA715*1+0*'Worksheet1. Green Scenario EF'!AA330</f>
        <v>0.81</v>
      </c>
      <c r="AA905">
        <f>'Worksheet1. Green Scenario EF'!AB330*0.85+0.15*'Worksheet1. Green Scenario EF'!AB715</f>
        <v>0</v>
      </c>
      <c r="AB905" t="s">
        <v>36</v>
      </c>
      <c r="AC905" t="s">
        <v>36</v>
      </c>
      <c r="AD905" t="s">
        <v>36</v>
      </c>
      <c r="AE905" t="s">
        <v>36</v>
      </c>
      <c r="AF905" t="s">
        <v>36</v>
      </c>
      <c r="AG905" t="s">
        <v>36</v>
      </c>
    </row>
    <row r="906" spans="1:33" x14ac:dyDescent="0.25">
      <c r="A906" t="s">
        <v>34</v>
      </c>
      <c r="B906">
        <v>4</v>
      </c>
      <c r="C906">
        <v>25</v>
      </c>
      <c r="D906">
        <v>3</v>
      </c>
      <c r="E906" t="s">
        <v>39</v>
      </c>
      <c r="F906">
        <v>4</v>
      </c>
      <c r="G906">
        <v>2027</v>
      </c>
      <c r="H906">
        <v>38</v>
      </c>
      <c r="I906">
        <v>0.66900000000000004</v>
      </c>
      <c r="J906">
        <v>8.3499999999999997E-5</v>
      </c>
      <c r="K906">
        <v>19.8</v>
      </c>
      <c r="L906">
        <v>9.4399999999999996E-4</v>
      </c>
      <c r="M906">
        <v>0.311</v>
      </c>
      <c r="N906">
        <v>0</v>
      </c>
      <c r="O906" s="1">
        <v>5.3109433962264096E-3</v>
      </c>
      <c r="P906">
        <v>0</v>
      </c>
      <c r="Q906">
        <v>0.06</v>
      </c>
      <c r="R906">
        <v>0</v>
      </c>
      <c r="S906">
        <v>79.58</v>
      </c>
      <c r="T906">
        <f>0.5*'Worksheet1. Green Scenario EF'!U1487+0.5*'Worksheet1. Green Scenario EF'!U331</f>
        <v>0.23625000000000002</v>
      </c>
      <c r="U906">
        <f>0.5*'Worksheet1. Green Scenario EF'!V1487+0.5*'Worksheet1. Green Scenario EF'!V331</f>
        <v>0</v>
      </c>
      <c r="V906">
        <f>0.5*'Worksheet1. Green Scenario EF'!W1487+0.5*'Worksheet1. Green Scenario EF'!W331</f>
        <v>0.65249999999999997</v>
      </c>
      <c r="W906">
        <f>0.5*'Worksheet1. Green Scenario EF'!X1487+0.5*'Worksheet1. Green Scenario EF'!X331</f>
        <v>0</v>
      </c>
      <c r="X906">
        <f>0.5*'Worksheet1. Green Scenario EF'!Y1487+0.5*'Worksheet1. Green Scenario EF'!Y331</f>
        <v>0.34875</v>
      </c>
      <c r="Y906">
        <f>0.5*'Worksheet1. Green Scenario EF'!Z1487+0.5*'Worksheet1. Green Scenario EF'!Z331</f>
        <v>0</v>
      </c>
      <c r="Z906">
        <f>0.5*'Worksheet1. Green Scenario EF'!AA1487+0.5*'Worksheet1. Green Scenario EF'!AA331</f>
        <v>2.0249999999999997E-2</v>
      </c>
      <c r="AA906">
        <f>'Worksheet1. Green Scenario EF'!AB331*0.95+0.05*'Worksheet1. Green Scenario EF'!AB716</f>
        <v>0</v>
      </c>
      <c r="AB906" t="s">
        <v>36</v>
      </c>
      <c r="AC906" t="s">
        <v>36</v>
      </c>
      <c r="AD906" t="s">
        <v>36</v>
      </c>
      <c r="AE906" t="s">
        <v>36</v>
      </c>
      <c r="AF906" t="s">
        <v>36</v>
      </c>
      <c r="AG906" t="s">
        <v>36</v>
      </c>
    </row>
    <row r="907" spans="1:33" x14ac:dyDescent="0.25">
      <c r="A907" t="s">
        <v>34</v>
      </c>
      <c r="B907">
        <v>4</v>
      </c>
      <c r="C907">
        <v>25</v>
      </c>
      <c r="D907">
        <v>3</v>
      </c>
      <c r="E907" t="s">
        <v>39</v>
      </c>
      <c r="F907">
        <v>4</v>
      </c>
      <c r="G907">
        <v>2028</v>
      </c>
      <c r="H907">
        <v>39</v>
      </c>
      <c r="I907">
        <v>0.66900000000000004</v>
      </c>
      <c r="J907">
        <v>8.3499999999999997E-5</v>
      </c>
      <c r="K907">
        <v>19.8</v>
      </c>
      <c r="L907">
        <v>9.4399999999999996E-4</v>
      </c>
      <c r="M907">
        <v>0.311</v>
      </c>
      <c r="N907">
        <v>0</v>
      </c>
      <c r="O907" s="1">
        <v>5.3109433962264096E-3</v>
      </c>
      <c r="P907">
        <v>0</v>
      </c>
      <c r="Q907">
        <v>0.06</v>
      </c>
      <c r="R907">
        <v>0</v>
      </c>
      <c r="S907">
        <v>79.58</v>
      </c>
      <c r="T907">
        <f>0.5*'Worksheet1. Green Scenario EF'!U1488+0.5*'Worksheet1. Green Scenario EF'!U332</f>
        <v>0.23625000000000002</v>
      </c>
      <c r="U907">
        <f>0.5*'Worksheet1. Green Scenario EF'!V1488+0.5*'Worksheet1. Green Scenario EF'!V332</f>
        <v>0</v>
      </c>
      <c r="V907">
        <f>0.5*'Worksheet1. Green Scenario EF'!W1488+0.5*'Worksheet1. Green Scenario EF'!W332</f>
        <v>0.65249999999999997</v>
      </c>
      <c r="W907">
        <f>0.5*'Worksheet1. Green Scenario EF'!X1488+0.5*'Worksheet1. Green Scenario EF'!X332</f>
        <v>0</v>
      </c>
      <c r="X907">
        <f>0.5*'Worksheet1. Green Scenario EF'!Y1488+0.5*'Worksheet1. Green Scenario EF'!Y332</f>
        <v>0.34875</v>
      </c>
      <c r="Y907">
        <f>0.5*'Worksheet1. Green Scenario EF'!Z1488+0.5*'Worksheet1. Green Scenario EF'!Z332</f>
        <v>0</v>
      </c>
      <c r="Z907">
        <f>0.5*'Worksheet1. Green Scenario EF'!AA1488+0.5*'Worksheet1. Green Scenario EF'!AA332</f>
        <v>2.0249999999999997E-2</v>
      </c>
      <c r="AA907">
        <f>'Worksheet1. Green Scenario EF'!AB332*1+0*'Worksheet1. Green Scenario EF'!AB717</f>
        <v>0</v>
      </c>
      <c r="AB907" t="s">
        <v>36</v>
      </c>
      <c r="AC907" t="s">
        <v>36</v>
      </c>
      <c r="AD907" t="s">
        <v>36</v>
      </c>
      <c r="AE907" t="s">
        <v>36</v>
      </c>
      <c r="AF907" t="s">
        <v>36</v>
      </c>
      <c r="AG907" t="s">
        <v>36</v>
      </c>
    </row>
    <row r="908" spans="1:33" x14ac:dyDescent="0.25">
      <c r="A908" t="s">
        <v>34</v>
      </c>
      <c r="B908">
        <v>4</v>
      </c>
      <c r="C908">
        <v>25</v>
      </c>
      <c r="D908">
        <v>3</v>
      </c>
      <c r="E908" t="s">
        <v>39</v>
      </c>
      <c r="F908">
        <v>4</v>
      </c>
      <c r="G908">
        <v>2029</v>
      </c>
      <c r="H908">
        <v>40</v>
      </c>
      <c r="I908">
        <v>0.66900000000000004</v>
      </c>
      <c r="J908">
        <v>8.3499999999999997E-5</v>
      </c>
      <c r="K908">
        <v>19.8</v>
      </c>
      <c r="L908">
        <v>9.4399999999999996E-4</v>
      </c>
      <c r="M908">
        <v>0.311</v>
      </c>
      <c r="N908">
        <v>0</v>
      </c>
      <c r="O908" s="1">
        <v>5.3109433962264096E-3</v>
      </c>
      <c r="P908">
        <v>0</v>
      </c>
      <c r="Q908">
        <v>0.06</v>
      </c>
      <c r="R908">
        <v>0</v>
      </c>
      <c r="S908">
        <v>79.58</v>
      </c>
      <c r="T908">
        <f>0.5*'Worksheet1. Green Scenario EF'!U1489+0.5*'Worksheet1. Green Scenario EF'!U333</f>
        <v>0.23625000000000002</v>
      </c>
      <c r="U908">
        <f>0.5*'Worksheet1. Green Scenario EF'!V1489+0.5*'Worksheet1. Green Scenario EF'!V333</f>
        <v>0</v>
      </c>
      <c r="V908">
        <f>0.5*'Worksheet1. Green Scenario EF'!W1489+0.5*'Worksheet1. Green Scenario EF'!W333</f>
        <v>0.65249999999999997</v>
      </c>
      <c r="W908">
        <f>0.5*'Worksheet1. Green Scenario EF'!X1489+0.5*'Worksheet1. Green Scenario EF'!X333</f>
        <v>0</v>
      </c>
      <c r="X908">
        <f>0.5*'Worksheet1. Green Scenario EF'!Y1489+0.5*'Worksheet1. Green Scenario EF'!Y333</f>
        <v>0.34875</v>
      </c>
      <c r="Y908">
        <f>0.5*'Worksheet1. Green Scenario EF'!Z1489+0.5*'Worksheet1. Green Scenario EF'!Z333</f>
        <v>0</v>
      </c>
      <c r="Z908">
        <f>0.5*'Worksheet1. Green Scenario EF'!AA1489+0.5*'Worksheet1. Green Scenario EF'!AA333</f>
        <v>2.0249999999999997E-2</v>
      </c>
      <c r="AA908">
        <f>'Worksheet1. Green Scenario EF'!AB333*1+0*'Worksheet1. Green Scenario EF'!AB718</f>
        <v>0</v>
      </c>
      <c r="AB908" t="s">
        <v>36</v>
      </c>
      <c r="AC908" t="s">
        <v>36</v>
      </c>
      <c r="AD908" t="s">
        <v>36</v>
      </c>
      <c r="AE908" t="s">
        <v>36</v>
      </c>
      <c r="AF908" t="s">
        <v>36</v>
      </c>
      <c r="AG908" t="s">
        <v>36</v>
      </c>
    </row>
    <row r="909" spans="1:33" x14ac:dyDescent="0.25">
      <c r="A909" t="s">
        <v>34</v>
      </c>
      <c r="B909">
        <v>4</v>
      </c>
      <c r="C909">
        <v>25</v>
      </c>
      <c r="D909">
        <v>3</v>
      </c>
      <c r="E909" t="s">
        <v>39</v>
      </c>
      <c r="F909">
        <v>4</v>
      </c>
      <c r="G909">
        <v>2030</v>
      </c>
      <c r="H909">
        <v>41</v>
      </c>
      <c r="I909">
        <v>0.66900000000000004</v>
      </c>
      <c r="J909">
        <v>8.3499999999999997E-5</v>
      </c>
      <c r="K909">
        <v>19.8</v>
      </c>
      <c r="L909">
        <v>9.4399999999999996E-4</v>
      </c>
      <c r="M909">
        <v>0.311</v>
      </c>
      <c r="N909">
        <v>0</v>
      </c>
      <c r="O909" s="1">
        <v>5.3109433962264096E-3</v>
      </c>
      <c r="P909">
        <v>0</v>
      </c>
      <c r="Q909">
        <v>0.06</v>
      </c>
      <c r="R909">
        <v>0</v>
      </c>
      <c r="S909">
        <v>79.58</v>
      </c>
      <c r="T909">
        <f>0.5*'Worksheet1. Green Scenario EF'!U1490+0.5*'Worksheet1. Green Scenario EF'!U334</f>
        <v>0.23625000000000002</v>
      </c>
      <c r="U909">
        <f>0.5*'Worksheet1. Green Scenario EF'!V1490+0.5*'Worksheet1. Green Scenario EF'!V334</f>
        <v>0</v>
      </c>
      <c r="V909">
        <f>0.5*'Worksheet1. Green Scenario EF'!W1490+0.5*'Worksheet1. Green Scenario EF'!W334</f>
        <v>0.65249999999999997</v>
      </c>
      <c r="W909">
        <f>0.5*'Worksheet1. Green Scenario EF'!X1490+0.5*'Worksheet1. Green Scenario EF'!X334</f>
        <v>0</v>
      </c>
      <c r="X909">
        <f>0.5*'Worksheet1. Green Scenario EF'!Y1490+0.5*'Worksheet1. Green Scenario EF'!Y334</f>
        <v>0.34875</v>
      </c>
      <c r="Y909">
        <f>0.5*'Worksheet1. Green Scenario EF'!Z1490+0.5*'Worksheet1. Green Scenario EF'!Z334</f>
        <v>0</v>
      </c>
      <c r="Z909">
        <f>0.5*'Worksheet1. Green Scenario EF'!AA1490+0.5*'Worksheet1. Green Scenario EF'!AA334</f>
        <v>2.0249999999999997E-2</v>
      </c>
      <c r="AA909">
        <f>'Worksheet1. Green Scenario EF'!AB334*1+0*'Worksheet1. Green Scenario EF'!AB719</f>
        <v>0</v>
      </c>
      <c r="AB909" t="s">
        <v>36</v>
      </c>
      <c r="AC909" t="s">
        <v>36</v>
      </c>
      <c r="AD909" t="s">
        <v>36</v>
      </c>
      <c r="AE909" t="s">
        <v>36</v>
      </c>
      <c r="AF909" t="s">
        <v>36</v>
      </c>
      <c r="AG909" t="s">
        <v>36</v>
      </c>
    </row>
    <row r="910" spans="1:33" x14ac:dyDescent="0.25">
      <c r="A910" t="s">
        <v>34</v>
      </c>
      <c r="B910">
        <v>4</v>
      </c>
      <c r="C910">
        <v>25</v>
      </c>
      <c r="D910">
        <v>3</v>
      </c>
      <c r="E910" t="s">
        <v>39</v>
      </c>
      <c r="F910">
        <v>4</v>
      </c>
      <c r="G910">
        <v>2031</v>
      </c>
      <c r="H910">
        <v>42</v>
      </c>
      <c r="I910">
        <v>0.66900000000000004</v>
      </c>
      <c r="J910">
        <v>8.3499999999999997E-5</v>
      </c>
      <c r="K910">
        <v>19.8</v>
      </c>
      <c r="L910">
        <v>9.4399999999999996E-4</v>
      </c>
      <c r="M910">
        <v>0.311</v>
      </c>
      <c r="N910">
        <v>0</v>
      </c>
      <c r="O910" s="1">
        <v>5.3109433962264096E-3</v>
      </c>
      <c r="P910">
        <v>0</v>
      </c>
      <c r="Q910">
        <v>0.06</v>
      </c>
      <c r="R910">
        <v>0</v>
      </c>
      <c r="S910">
        <v>79.58</v>
      </c>
      <c r="T910">
        <f>0.5*'Worksheet1. Green Scenario EF'!U1491+0.5*'Worksheet1. Green Scenario EF'!U335</f>
        <v>0.23625000000000002</v>
      </c>
      <c r="U910">
        <f>0.5*'Worksheet1. Green Scenario EF'!V1491+0.5*'Worksheet1. Green Scenario EF'!V335</f>
        <v>0</v>
      </c>
      <c r="V910">
        <f>0.5*'Worksheet1. Green Scenario EF'!W1491+0.5*'Worksheet1. Green Scenario EF'!W335</f>
        <v>0.65249999999999997</v>
      </c>
      <c r="W910">
        <f>0.5*'Worksheet1. Green Scenario EF'!X1491+0.5*'Worksheet1. Green Scenario EF'!X335</f>
        <v>0</v>
      </c>
      <c r="X910">
        <f>0.5*'Worksheet1. Green Scenario EF'!Y1491+0.5*'Worksheet1. Green Scenario EF'!Y335</f>
        <v>0.34875</v>
      </c>
      <c r="Y910">
        <f>0.5*'Worksheet1. Green Scenario EF'!Z1491+0.5*'Worksheet1. Green Scenario EF'!Z335</f>
        <v>0</v>
      </c>
      <c r="Z910">
        <f>0.5*'Worksheet1. Green Scenario EF'!AA1491+0.5*'Worksheet1. Green Scenario EF'!AA335</f>
        <v>2.0249999999999997E-2</v>
      </c>
      <c r="AA910">
        <f>'Worksheet1. Green Scenario EF'!AB335*1+0*'Worksheet1. Green Scenario EF'!AB720</f>
        <v>0</v>
      </c>
      <c r="AB910" t="s">
        <v>36</v>
      </c>
      <c r="AC910" t="s">
        <v>36</v>
      </c>
      <c r="AD910" t="s">
        <v>36</v>
      </c>
      <c r="AE910" t="s">
        <v>36</v>
      </c>
      <c r="AF910" t="s">
        <v>36</v>
      </c>
      <c r="AG910" t="s">
        <v>36</v>
      </c>
    </row>
    <row r="911" spans="1:33" x14ac:dyDescent="0.25">
      <c r="A911" t="s">
        <v>34</v>
      </c>
      <c r="B911">
        <v>4</v>
      </c>
      <c r="C911">
        <v>25</v>
      </c>
      <c r="D911">
        <v>3</v>
      </c>
      <c r="E911" t="s">
        <v>39</v>
      </c>
      <c r="F911">
        <v>4</v>
      </c>
      <c r="G911">
        <v>2032</v>
      </c>
      <c r="H911">
        <v>43</v>
      </c>
      <c r="I911">
        <v>0.66900000000000004</v>
      </c>
      <c r="J911">
        <v>8.3499999999999997E-5</v>
      </c>
      <c r="K911">
        <v>19.8</v>
      </c>
      <c r="L911">
        <v>9.4399999999999996E-4</v>
      </c>
      <c r="M911">
        <v>0.311</v>
      </c>
      <c r="N911">
        <v>0</v>
      </c>
      <c r="O911" s="1">
        <v>5.3109433962264096E-3</v>
      </c>
      <c r="P911">
        <v>0</v>
      </c>
      <c r="Q911">
        <v>0.06</v>
      </c>
      <c r="R911">
        <v>0</v>
      </c>
      <c r="S911">
        <v>79.58</v>
      </c>
      <c r="T911">
        <f>0.5*'Worksheet1. Green Scenario EF'!U1492+0.5*'Worksheet1. Green Scenario EF'!U336</f>
        <v>0.23625000000000002</v>
      </c>
      <c r="U911">
        <f>0.5*'Worksheet1. Green Scenario EF'!V1492+0.5*'Worksheet1. Green Scenario EF'!V336</f>
        <v>0</v>
      </c>
      <c r="V911">
        <f>0.5*'Worksheet1. Green Scenario EF'!W1492+0.5*'Worksheet1. Green Scenario EF'!W336</f>
        <v>0.65249999999999997</v>
      </c>
      <c r="W911">
        <f>0.5*'Worksheet1. Green Scenario EF'!X1492+0.5*'Worksheet1. Green Scenario EF'!X336</f>
        <v>0</v>
      </c>
      <c r="X911">
        <f>0.5*'Worksheet1. Green Scenario EF'!Y1492+0.5*'Worksheet1. Green Scenario EF'!Y336</f>
        <v>0.34875</v>
      </c>
      <c r="Y911">
        <f>0.5*'Worksheet1. Green Scenario EF'!Z1492+0.5*'Worksheet1. Green Scenario EF'!Z336</f>
        <v>0</v>
      </c>
      <c r="Z911">
        <f>0.5*'Worksheet1. Green Scenario EF'!AA1492+0.5*'Worksheet1. Green Scenario EF'!AA336</f>
        <v>2.0249999999999997E-2</v>
      </c>
      <c r="AA911">
        <f>'Worksheet1. Green Scenario EF'!AB336*1+0*'Worksheet1. Green Scenario EF'!AB721</f>
        <v>0</v>
      </c>
      <c r="AB911" t="s">
        <v>36</v>
      </c>
      <c r="AC911" t="s">
        <v>36</v>
      </c>
      <c r="AD911" t="s">
        <v>36</v>
      </c>
      <c r="AE911" t="s">
        <v>36</v>
      </c>
      <c r="AF911" t="s">
        <v>36</v>
      </c>
      <c r="AG911" t="s">
        <v>36</v>
      </c>
    </row>
    <row r="912" spans="1:33" x14ac:dyDescent="0.25">
      <c r="A912" t="s">
        <v>34</v>
      </c>
      <c r="B912">
        <v>4</v>
      </c>
      <c r="C912">
        <v>25</v>
      </c>
      <c r="D912">
        <v>3</v>
      </c>
      <c r="E912" t="s">
        <v>39</v>
      </c>
      <c r="F912">
        <v>4</v>
      </c>
      <c r="G912">
        <v>2033</v>
      </c>
      <c r="H912">
        <v>44</v>
      </c>
      <c r="I912">
        <v>0.66900000000000004</v>
      </c>
      <c r="J912">
        <v>8.3499999999999997E-5</v>
      </c>
      <c r="K912">
        <v>19.8</v>
      </c>
      <c r="L912">
        <v>9.4399999999999996E-4</v>
      </c>
      <c r="M912">
        <v>0.311</v>
      </c>
      <c r="N912">
        <v>0</v>
      </c>
      <c r="O912" s="1">
        <v>5.3109433962264096E-3</v>
      </c>
      <c r="P912">
        <v>0</v>
      </c>
      <c r="Q912">
        <v>0.06</v>
      </c>
      <c r="R912">
        <v>0</v>
      </c>
      <c r="S912">
        <v>79.58</v>
      </c>
      <c r="T912">
        <f>0.5*'Worksheet1. Green Scenario EF'!U1493+0.5*'Worksheet1. Green Scenario EF'!U337</f>
        <v>0.23625000000000002</v>
      </c>
      <c r="U912">
        <f>0.5*'Worksheet1. Green Scenario EF'!V1493+0.5*'Worksheet1. Green Scenario EF'!V337</f>
        <v>0</v>
      </c>
      <c r="V912">
        <f>0.5*'Worksheet1. Green Scenario EF'!W1493+0.5*'Worksheet1. Green Scenario EF'!W337</f>
        <v>0.65249999999999997</v>
      </c>
      <c r="W912">
        <f>0.5*'Worksheet1. Green Scenario EF'!X1493+0.5*'Worksheet1. Green Scenario EF'!X337</f>
        <v>0</v>
      </c>
      <c r="X912">
        <f>0.5*'Worksheet1. Green Scenario EF'!Y1493+0.5*'Worksheet1. Green Scenario EF'!Y337</f>
        <v>0.34875</v>
      </c>
      <c r="Y912">
        <f>0.5*'Worksheet1. Green Scenario EF'!Z1493+0.5*'Worksheet1. Green Scenario EF'!Z337</f>
        <v>0</v>
      </c>
      <c r="Z912">
        <f>0.5*'Worksheet1. Green Scenario EF'!AA1493+0.5*'Worksheet1. Green Scenario EF'!AA337</f>
        <v>2.0249999999999997E-2</v>
      </c>
      <c r="AA912">
        <f>'Worksheet1. Green Scenario EF'!AB337*1+0*'Worksheet1. Green Scenario EF'!AB722</f>
        <v>0</v>
      </c>
      <c r="AB912" t="s">
        <v>36</v>
      </c>
      <c r="AC912" t="s">
        <v>36</v>
      </c>
      <c r="AD912" t="s">
        <v>36</v>
      </c>
      <c r="AE912" t="s">
        <v>36</v>
      </c>
      <c r="AF912" t="s">
        <v>36</v>
      </c>
      <c r="AG912" t="s">
        <v>36</v>
      </c>
    </row>
    <row r="913" spans="1:33" x14ac:dyDescent="0.25">
      <c r="A913" t="s">
        <v>34</v>
      </c>
      <c r="B913">
        <v>4</v>
      </c>
      <c r="C913">
        <v>25</v>
      </c>
      <c r="D913">
        <v>3</v>
      </c>
      <c r="E913" t="s">
        <v>39</v>
      </c>
      <c r="F913">
        <v>4</v>
      </c>
      <c r="G913">
        <v>2034</v>
      </c>
      <c r="H913">
        <v>45</v>
      </c>
      <c r="I913">
        <v>0.66900000000000004</v>
      </c>
      <c r="J913">
        <v>8.3499999999999997E-5</v>
      </c>
      <c r="K913">
        <v>19.8</v>
      </c>
      <c r="L913">
        <v>9.4399999999999996E-4</v>
      </c>
      <c r="M913">
        <v>0.311</v>
      </c>
      <c r="N913">
        <v>0</v>
      </c>
      <c r="O913" s="1">
        <v>5.3109433962264096E-3</v>
      </c>
      <c r="P913">
        <v>0</v>
      </c>
      <c r="Q913">
        <v>0.06</v>
      </c>
      <c r="R913">
        <v>0</v>
      </c>
      <c r="S913">
        <v>79.58</v>
      </c>
      <c r="T913">
        <f>0.5*'Worksheet1. Green Scenario EF'!U1494+0.5*'Worksheet1. Green Scenario EF'!U338</f>
        <v>0.23625000000000002</v>
      </c>
      <c r="U913">
        <f>0.5*'Worksheet1. Green Scenario EF'!V1494+0.5*'Worksheet1. Green Scenario EF'!V338</f>
        <v>0</v>
      </c>
      <c r="V913">
        <f>0.5*'Worksheet1. Green Scenario EF'!W1494+0.5*'Worksheet1. Green Scenario EF'!W338</f>
        <v>0.65249999999999997</v>
      </c>
      <c r="W913">
        <f>0.5*'Worksheet1. Green Scenario EF'!X1494+0.5*'Worksheet1. Green Scenario EF'!X338</f>
        <v>0</v>
      </c>
      <c r="X913">
        <f>0.5*'Worksheet1. Green Scenario EF'!Y1494+0.5*'Worksheet1. Green Scenario EF'!Y338</f>
        <v>0.34875</v>
      </c>
      <c r="Y913">
        <f>0.5*'Worksheet1. Green Scenario EF'!Z1494+0.5*'Worksheet1. Green Scenario EF'!Z338</f>
        <v>0</v>
      </c>
      <c r="Z913">
        <f>0.5*'Worksheet1. Green Scenario EF'!AA1494+0.5*'Worksheet1. Green Scenario EF'!AA338</f>
        <v>2.0249999999999997E-2</v>
      </c>
      <c r="AA913">
        <f>'Worksheet1. Green Scenario EF'!AB338*1+0*'Worksheet1. Green Scenario EF'!AB723</f>
        <v>0</v>
      </c>
      <c r="AB913" t="s">
        <v>36</v>
      </c>
      <c r="AC913" t="s">
        <v>36</v>
      </c>
      <c r="AD913" t="s">
        <v>36</v>
      </c>
      <c r="AE913" t="s">
        <v>36</v>
      </c>
      <c r="AF913" t="s">
        <v>36</v>
      </c>
      <c r="AG913" t="s">
        <v>36</v>
      </c>
    </row>
    <row r="914" spans="1:33" x14ac:dyDescent="0.25">
      <c r="A914" t="s">
        <v>34</v>
      </c>
      <c r="B914">
        <v>4</v>
      </c>
      <c r="C914">
        <v>25</v>
      </c>
      <c r="D914">
        <v>3</v>
      </c>
      <c r="E914" t="s">
        <v>39</v>
      </c>
      <c r="F914">
        <v>4</v>
      </c>
      <c r="G914">
        <v>2035</v>
      </c>
      <c r="H914">
        <v>46</v>
      </c>
      <c r="I914">
        <v>0.66900000000000004</v>
      </c>
      <c r="J914">
        <v>8.3499999999999997E-5</v>
      </c>
      <c r="K914">
        <v>19.8</v>
      </c>
      <c r="L914">
        <v>9.4399999999999996E-4</v>
      </c>
      <c r="M914">
        <v>0.311</v>
      </c>
      <c r="N914">
        <v>0</v>
      </c>
      <c r="O914" s="1">
        <v>5.3109433962264096E-3</v>
      </c>
      <c r="P914">
        <v>0</v>
      </c>
      <c r="Q914">
        <v>0.06</v>
      </c>
      <c r="R914">
        <v>0</v>
      </c>
      <c r="S914">
        <v>79.58</v>
      </c>
      <c r="T914">
        <f>0.5*'Worksheet1. Green Scenario EF'!U1495+0.5*'Worksheet1. Green Scenario EF'!U339</f>
        <v>0.23625000000000002</v>
      </c>
      <c r="U914">
        <f>0.5*'Worksheet1. Green Scenario EF'!V1495+0.5*'Worksheet1. Green Scenario EF'!V339</f>
        <v>0</v>
      </c>
      <c r="V914">
        <f>0.5*'Worksheet1. Green Scenario EF'!W1495+0.5*'Worksheet1. Green Scenario EF'!W339</f>
        <v>0.65249999999999997</v>
      </c>
      <c r="W914">
        <f>0.5*'Worksheet1. Green Scenario EF'!X1495+0.5*'Worksheet1. Green Scenario EF'!X339</f>
        <v>0</v>
      </c>
      <c r="X914">
        <f>0.5*'Worksheet1. Green Scenario EF'!Y1495+0.5*'Worksheet1. Green Scenario EF'!Y339</f>
        <v>0.34875</v>
      </c>
      <c r="Y914">
        <f>0.5*'Worksheet1. Green Scenario EF'!Z1495+0.5*'Worksheet1. Green Scenario EF'!Z339</f>
        <v>0</v>
      </c>
      <c r="Z914">
        <f>0.5*'Worksheet1. Green Scenario EF'!AA1495+0.5*'Worksheet1. Green Scenario EF'!AA339</f>
        <v>2.0249999999999997E-2</v>
      </c>
      <c r="AA914">
        <f>'Worksheet1. Green Scenario EF'!AB339*1+0*'Worksheet1. Green Scenario EF'!AB724</f>
        <v>0</v>
      </c>
      <c r="AB914" t="s">
        <v>36</v>
      </c>
      <c r="AC914" t="s">
        <v>36</v>
      </c>
      <c r="AD914" t="s">
        <v>36</v>
      </c>
      <c r="AE914" t="s">
        <v>36</v>
      </c>
      <c r="AF914" t="s">
        <v>36</v>
      </c>
      <c r="AG914" t="s">
        <v>36</v>
      </c>
    </row>
    <row r="915" spans="1:33" x14ac:dyDescent="0.25">
      <c r="A915" t="s">
        <v>34</v>
      </c>
      <c r="B915">
        <v>4</v>
      </c>
      <c r="C915">
        <v>25</v>
      </c>
      <c r="D915">
        <v>3</v>
      </c>
      <c r="E915" t="s">
        <v>39</v>
      </c>
      <c r="F915">
        <v>4</v>
      </c>
      <c r="G915">
        <v>2036</v>
      </c>
      <c r="H915">
        <v>47</v>
      </c>
      <c r="I915">
        <v>0.66900000000000004</v>
      </c>
      <c r="J915">
        <v>8.3499999999999997E-5</v>
      </c>
      <c r="K915">
        <v>19.8</v>
      </c>
      <c r="L915">
        <v>9.4399999999999996E-4</v>
      </c>
      <c r="M915">
        <v>0.311</v>
      </c>
      <c r="N915">
        <v>0</v>
      </c>
      <c r="O915" s="1">
        <v>5.3109433962264096E-3</v>
      </c>
      <c r="P915">
        <v>0</v>
      </c>
      <c r="Q915">
        <v>0.06</v>
      </c>
      <c r="R915">
        <v>0</v>
      </c>
      <c r="S915">
        <v>79.58</v>
      </c>
      <c r="T915">
        <f>0.5*'Worksheet1. Green Scenario EF'!U1496+0.5*'Worksheet1. Green Scenario EF'!U340</f>
        <v>0.23625000000000002</v>
      </c>
      <c r="U915">
        <f>0.5*'Worksheet1. Green Scenario EF'!V1496+0.5*'Worksheet1. Green Scenario EF'!V340</f>
        <v>0</v>
      </c>
      <c r="V915">
        <f>0.5*'Worksheet1. Green Scenario EF'!W1496+0.5*'Worksheet1. Green Scenario EF'!W340</f>
        <v>0.65249999999999997</v>
      </c>
      <c r="W915">
        <f>0.5*'Worksheet1. Green Scenario EF'!X1496+0.5*'Worksheet1. Green Scenario EF'!X340</f>
        <v>0</v>
      </c>
      <c r="X915">
        <f>0.5*'Worksheet1. Green Scenario EF'!Y1496+0.5*'Worksheet1. Green Scenario EF'!Y340</f>
        <v>0.34875</v>
      </c>
      <c r="Y915">
        <f>0.5*'Worksheet1. Green Scenario EF'!Z1496+0.5*'Worksheet1. Green Scenario EF'!Z340</f>
        <v>0</v>
      </c>
      <c r="Z915">
        <f>0.5*'Worksheet1. Green Scenario EF'!AA1496+0.5*'Worksheet1. Green Scenario EF'!AA340</f>
        <v>2.0249999999999997E-2</v>
      </c>
      <c r="AA915">
        <f>'Worksheet1. Green Scenario EF'!AB340*1+0*'Worksheet1. Green Scenario EF'!AB725</f>
        <v>0</v>
      </c>
      <c r="AB915" t="s">
        <v>36</v>
      </c>
      <c r="AC915" t="s">
        <v>36</v>
      </c>
      <c r="AD915" t="s">
        <v>36</v>
      </c>
      <c r="AE915" t="s">
        <v>36</v>
      </c>
      <c r="AF915" t="s">
        <v>36</v>
      </c>
      <c r="AG915" t="s">
        <v>36</v>
      </c>
    </row>
    <row r="916" spans="1:33" x14ac:dyDescent="0.25">
      <c r="A916" t="s">
        <v>34</v>
      </c>
      <c r="B916">
        <v>4</v>
      </c>
      <c r="C916">
        <v>25</v>
      </c>
      <c r="D916">
        <v>3</v>
      </c>
      <c r="E916" t="s">
        <v>39</v>
      </c>
      <c r="F916">
        <v>4</v>
      </c>
      <c r="G916">
        <v>2037</v>
      </c>
      <c r="H916">
        <v>48</v>
      </c>
      <c r="I916">
        <v>0.66900000000000004</v>
      </c>
      <c r="J916">
        <v>8.3499999999999997E-5</v>
      </c>
      <c r="K916">
        <v>19.8</v>
      </c>
      <c r="L916">
        <v>9.4399999999999996E-4</v>
      </c>
      <c r="M916">
        <v>0.311</v>
      </c>
      <c r="N916">
        <v>0</v>
      </c>
      <c r="O916" s="1">
        <v>5.3109433962264096E-3</v>
      </c>
      <c r="P916">
        <v>0</v>
      </c>
      <c r="Q916">
        <v>0.06</v>
      </c>
      <c r="R916">
        <v>0</v>
      </c>
      <c r="S916">
        <v>79.58</v>
      </c>
      <c r="T916">
        <f>0.5*'Worksheet1. Green Scenario EF'!U1497+0.5*'Worksheet1. Green Scenario EF'!U341</f>
        <v>0.23625000000000002</v>
      </c>
      <c r="U916">
        <f>0.5*'Worksheet1. Green Scenario EF'!V1497+0.5*'Worksheet1. Green Scenario EF'!V341</f>
        <v>0</v>
      </c>
      <c r="V916">
        <f>0.5*'Worksheet1. Green Scenario EF'!W1497+0.5*'Worksheet1. Green Scenario EF'!W341</f>
        <v>0.65249999999999997</v>
      </c>
      <c r="W916">
        <f>0.5*'Worksheet1. Green Scenario EF'!X1497+0.5*'Worksheet1. Green Scenario EF'!X341</f>
        <v>0</v>
      </c>
      <c r="X916">
        <f>0.5*'Worksheet1. Green Scenario EF'!Y1497+0.5*'Worksheet1. Green Scenario EF'!Y341</f>
        <v>0.34875</v>
      </c>
      <c r="Y916">
        <f>0.5*'Worksheet1. Green Scenario EF'!Z1497+0.5*'Worksheet1. Green Scenario EF'!Z341</f>
        <v>0</v>
      </c>
      <c r="Z916">
        <f>0.5*'Worksheet1. Green Scenario EF'!AA1497+0.5*'Worksheet1. Green Scenario EF'!AA341</f>
        <v>2.0249999999999997E-2</v>
      </c>
      <c r="AA916">
        <f>'Worksheet1. Green Scenario EF'!AB341*1+0*'Worksheet1. Green Scenario EF'!AB726</f>
        <v>0</v>
      </c>
      <c r="AB916" t="s">
        <v>36</v>
      </c>
      <c r="AC916" t="s">
        <v>36</v>
      </c>
      <c r="AD916" t="s">
        <v>36</v>
      </c>
      <c r="AE916" t="s">
        <v>36</v>
      </c>
      <c r="AF916" t="s">
        <v>36</v>
      </c>
      <c r="AG916" t="s">
        <v>36</v>
      </c>
    </row>
    <row r="917" spans="1:33" x14ac:dyDescent="0.25">
      <c r="A917" t="s">
        <v>34</v>
      </c>
      <c r="B917">
        <v>4</v>
      </c>
      <c r="C917">
        <v>25</v>
      </c>
      <c r="D917">
        <v>3</v>
      </c>
      <c r="E917" t="s">
        <v>39</v>
      </c>
      <c r="F917">
        <v>4</v>
      </c>
      <c r="G917">
        <v>2038</v>
      </c>
      <c r="H917">
        <v>49</v>
      </c>
      <c r="I917">
        <v>0.66900000000000004</v>
      </c>
      <c r="J917">
        <v>8.3499999999999997E-5</v>
      </c>
      <c r="K917">
        <v>19.8</v>
      </c>
      <c r="L917">
        <v>9.4399999999999996E-4</v>
      </c>
      <c r="M917">
        <v>0.311</v>
      </c>
      <c r="N917">
        <v>0</v>
      </c>
      <c r="O917" s="1">
        <v>5.3109433962264096E-3</v>
      </c>
      <c r="P917">
        <v>0</v>
      </c>
      <c r="Q917">
        <v>0.06</v>
      </c>
      <c r="R917">
        <v>0</v>
      </c>
      <c r="S917">
        <v>79.58</v>
      </c>
      <c r="T917">
        <f>0.5*'Worksheet1. Green Scenario EF'!U1498+0.5*'Worksheet1. Green Scenario EF'!U342</f>
        <v>0.23625000000000002</v>
      </c>
      <c r="U917">
        <f>0.5*'Worksheet1. Green Scenario EF'!V1498+0.5*'Worksheet1. Green Scenario EF'!V342</f>
        <v>0</v>
      </c>
      <c r="V917">
        <f>0.5*'Worksheet1. Green Scenario EF'!W1498+0.5*'Worksheet1. Green Scenario EF'!W342</f>
        <v>0.65249999999999997</v>
      </c>
      <c r="W917">
        <f>0.5*'Worksheet1. Green Scenario EF'!X1498+0.5*'Worksheet1. Green Scenario EF'!X342</f>
        <v>0</v>
      </c>
      <c r="X917">
        <f>0.5*'Worksheet1. Green Scenario EF'!Y1498+0.5*'Worksheet1. Green Scenario EF'!Y342</f>
        <v>0.34875</v>
      </c>
      <c r="Y917">
        <f>0.5*'Worksheet1. Green Scenario EF'!Z1498+0.5*'Worksheet1. Green Scenario EF'!Z342</f>
        <v>0</v>
      </c>
      <c r="Z917">
        <f>0.5*'Worksheet1. Green Scenario EF'!AA1498+0.5*'Worksheet1. Green Scenario EF'!AA342</f>
        <v>2.0249999999999997E-2</v>
      </c>
      <c r="AA917">
        <f>'Worksheet1. Green Scenario EF'!AB342*1+0*'Worksheet1. Green Scenario EF'!AB727</f>
        <v>0</v>
      </c>
      <c r="AB917" t="s">
        <v>36</v>
      </c>
      <c r="AC917" t="s">
        <v>36</v>
      </c>
      <c r="AD917" t="s">
        <v>36</v>
      </c>
      <c r="AE917" t="s">
        <v>36</v>
      </c>
      <c r="AF917" t="s">
        <v>36</v>
      </c>
      <c r="AG917" t="s">
        <v>36</v>
      </c>
    </row>
    <row r="918" spans="1:33" x14ac:dyDescent="0.25">
      <c r="A918" t="s">
        <v>34</v>
      </c>
      <c r="B918">
        <v>4</v>
      </c>
      <c r="C918">
        <v>25</v>
      </c>
      <c r="D918">
        <v>3</v>
      </c>
      <c r="E918" t="s">
        <v>39</v>
      </c>
      <c r="F918">
        <v>4</v>
      </c>
      <c r="G918">
        <v>2039</v>
      </c>
      <c r="H918">
        <v>50</v>
      </c>
      <c r="I918">
        <v>0.66900000000000004</v>
      </c>
      <c r="J918">
        <v>8.3499999999999997E-5</v>
      </c>
      <c r="K918">
        <v>19.8</v>
      </c>
      <c r="L918">
        <v>9.4399999999999996E-4</v>
      </c>
      <c r="M918">
        <v>0.311</v>
      </c>
      <c r="N918">
        <v>0</v>
      </c>
      <c r="O918" s="1">
        <v>5.3109433962264096E-3</v>
      </c>
      <c r="P918">
        <v>0</v>
      </c>
      <c r="Q918">
        <v>0.06</v>
      </c>
      <c r="R918">
        <v>0</v>
      </c>
      <c r="S918">
        <v>79.58</v>
      </c>
      <c r="T918">
        <f>0.5*'Worksheet1. Green Scenario EF'!U1499+0.5*'Worksheet1. Green Scenario EF'!U343</f>
        <v>0.23625000000000002</v>
      </c>
      <c r="U918">
        <f>0.5*'Worksheet1. Green Scenario EF'!V1499+0.5*'Worksheet1. Green Scenario EF'!V343</f>
        <v>0</v>
      </c>
      <c r="V918">
        <f>0.5*'Worksheet1. Green Scenario EF'!W1499+0.5*'Worksheet1. Green Scenario EF'!W343</f>
        <v>0.65249999999999997</v>
      </c>
      <c r="W918">
        <f>0.5*'Worksheet1. Green Scenario EF'!X1499+0.5*'Worksheet1. Green Scenario EF'!X343</f>
        <v>0</v>
      </c>
      <c r="X918">
        <f>0.5*'Worksheet1. Green Scenario EF'!Y1499+0.5*'Worksheet1. Green Scenario EF'!Y343</f>
        <v>0.34875</v>
      </c>
      <c r="Y918">
        <f>0.5*'Worksheet1. Green Scenario EF'!Z1499+0.5*'Worksheet1. Green Scenario EF'!Z343</f>
        <v>0</v>
      </c>
      <c r="Z918">
        <f>0.5*'Worksheet1. Green Scenario EF'!AA1499+0.5*'Worksheet1. Green Scenario EF'!AA343</f>
        <v>2.0249999999999997E-2</v>
      </c>
      <c r="AA918">
        <f>'Worksheet1. Green Scenario EF'!AB343*1+0*'Worksheet1. Green Scenario EF'!AB728</f>
        <v>0</v>
      </c>
      <c r="AB918" t="s">
        <v>36</v>
      </c>
      <c r="AC918" t="s">
        <v>36</v>
      </c>
      <c r="AD918" t="s">
        <v>36</v>
      </c>
      <c r="AE918" t="s">
        <v>36</v>
      </c>
      <c r="AF918" t="s">
        <v>36</v>
      </c>
      <c r="AG918" t="s">
        <v>36</v>
      </c>
    </row>
    <row r="919" spans="1:33" x14ac:dyDescent="0.25">
      <c r="A919" t="s">
        <v>34</v>
      </c>
      <c r="B919">
        <v>4</v>
      </c>
      <c r="C919">
        <v>25</v>
      </c>
      <c r="D919">
        <v>3</v>
      </c>
      <c r="E919" t="s">
        <v>39</v>
      </c>
      <c r="F919">
        <v>4</v>
      </c>
      <c r="G919">
        <v>2040</v>
      </c>
      <c r="H919">
        <v>51</v>
      </c>
      <c r="I919">
        <v>0.66900000000000004</v>
      </c>
      <c r="J919">
        <v>8.3499999999999997E-5</v>
      </c>
      <c r="K919">
        <v>19.8</v>
      </c>
      <c r="L919">
        <v>9.4399999999999996E-4</v>
      </c>
      <c r="M919">
        <v>0.311</v>
      </c>
      <c r="N919">
        <v>0</v>
      </c>
      <c r="O919" s="1">
        <v>5.3109433962264096E-3</v>
      </c>
      <c r="P919">
        <v>0</v>
      </c>
      <c r="Q919">
        <v>0.06</v>
      </c>
      <c r="R919">
        <v>0</v>
      </c>
      <c r="S919">
        <v>79.58</v>
      </c>
      <c r="T919">
        <f>0.5*'Worksheet1. Green Scenario EF'!U1500+0.5*'Worksheet1. Green Scenario EF'!U344</f>
        <v>0.23625000000000002</v>
      </c>
      <c r="U919">
        <f>0.5*'Worksheet1. Green Scenario EF'!V1500+0.5*'Worksheet1. Green Scenario EF'!V344</f>
        <v>0</v>
      </c>
      <c r="V919">
        <f>0.5*'Worksheet1. Green Scenario EF'!W1500+0.5*'Worksheet1. Green Scenario EF'!W344</f>
        <v>0.65249999999999997</v>
      </c>
      <c r="W919">
        <f>0.5*'Worksheet1. Green Scenario EF'!X1500+0.5*'Worksheet1. Green Scenario EF'!X344</f>
        <v>0</v>
      </c>
      <c r="X919">
        <f>0.5*'Worksheet1. Green Scenario EF'!Y1500+0.5*'Worksheet1. Green Scenario EF'!Y344</f>
        <v>0.34875</v>
      </c>
      <c r="Y919">
        <f>0.5*'Worksheet1. Green Scenario EF'!Z1500+0.5*'Worksheet1. Green Scenario EF'!Z344</f>
        <v>0</v>
      </c>
      <c r="Z919">
        <f>0.5*'Worksheet1. Green Scenario EF'!AA1500+0.5*'Worksheet1. Green Scenario EF'!AA344</f>
        <v>2.0249999999999997E-2</v>
      </c>
      <c r="AA919">
        <f>'Worksheet1. Green Scenario EF'!AB344*1+0*'Worksheet1. Green Scenario EF'!AB729</f>
        <v>0</v>
      </c>
      <c r="AB919" t="s">
        <v>36</v>
      </c>
      <c r="AC919" t="s">
        <v>36</v>
      </c>
      <c r="AD919" t="s">
        <v>36</v>
      </c>
      <c r="AE919" t="s">
        <v>36</v>
      </c>
      <c r="AF919" t="s">
        <v>36</v>
      </c>
      <c r="AG919" t="s">
        <v>36</v>
      </c>
    </row>
    <row r="920" spans="1:33" x14ac:dyDescent="0.25">
      <c r="A920" t="s">
        <v>34</v>
      </c>
      <c r="B920">
        <v>4</v>
      </c>
      <c r="C920">
        <v>50</v>
      </c>
      <c r="D920">
        <v>4</v>
      </c>
      <c r="E920" t="s">
        <v>39</v>
      </c>
      <c r="F920">
        <v>4</v>
      </c>
      <c r="G920">
        <v>1990</v>
      </c>
      <c r="H920">
        <v>1</v>
      </c>
      <c r="I920">
        <v>3.59</v>
      </c>
      <c r="J920">
        <v>7.2899999999999997E-5</v>
      </c>
      <c r="K920">
        <v>39.1</v>
      </c>
      <c r="L920">
        <v>6.3900000000000003E-4</v>
      </c>
      <c r="M920">
        <v>0.49</v>
      </c>
      <c r="N920">
        <v>0</v>
      </c>
      <c r="O920" s="1">
        <v>7.7893836477987394E-2</v>
      </c>
      <c r="P920">
        <v>0</v>
      </c>
      <c r="Q920">
        <v>0.06</v>
      </c>
      <c r="R920">
        <v>0</v>
      </c>
      <c r="S920">
        <v>142.69</v>
      </c>
      <c r="T920">
        <v>0.56000000000000005</v>
      </c>
      <c r="U920">
        <v>0</v>
      </c>
      <c r="V920">
        <v>1.0900000000000001</v>
      </c>
      <c r="W920">
        <v>0</v>
      </c>
      <c r="X920">
        <v>0.57999999999999996</v>
      </c>
      <c r="Y920">
        <v>0</v>
      </c>
      <c r="Z920">
        <v>1.07</v>
      </c>
      <c r="AA920">
        <v>0</v>
      </c>
      <c r="AB920" t="s">
        <v>36</v>
      </c>
      <c r="AC920" t="s">
        <v>36</v>
      </c>
      <c r="AD920" t="s">
        <v>36</v>
      </c>
      <c r="AE920" t="s">
        <v>36</v>
      </c>
      <c r="AF920" t="s">
        <v>36</v>
      </c>
      <c r="AG920" t="s">
        <v>36</v>
      </c>
    </row>
    <row r="921" spans="1:33" x14ac:dyDescent="0.25">
      <c r="A921" t="s">
        <v>34</v>
      </c>
      <c r="B921">
        <v>4</v>
      </c>
      <c r="C921">
        <v>50</v>
      </c>
      <c r="D921">
        <v>4</v>
      </c>
      <c r="E921" t="s">
        <v>39</v>
      </c>
      <c r="F921">
        <v>4</v>
      </c>
      <c r="G921">
        <v>1991</v>
      </c>
      <c r="H921">
        <v>2</v>
      </c>
      <c r="I921">
        <v>3.59</v>
      </c>
      <c r="J921">
        <v>7.2899999999999997E-5</v>
      </c>
      <c r="K921">
        <v>39.1</v>
      </c>
      <c r="L921">
        <v>6.3900000000000003E-4</v>
      </c>
      <c r="M921">
        <v>0.49</v>
      </c>
      <c r="N921">
        <v>0</v>
      </c>
      <c r="O921" s="1">
        <v>5.3463496855345898E-2</v>
      </c>
      <c r="P921">
        <v>0</v>
      </c>
      <c r="Q921">
        <v>0.06</v>
      </c>
      <c r="R921">
        <v>0</v>
      </c>
      <c r="S921">
        <v>142.69</v>
      </c>
      <c r="T921">
        <v>0.56000000000000005</v>
      </c>
      <c r="U921">
        <v>0</v>
      </c>
      <c r="V921">
        <v>1.0900000000000001</v>
      </c>
      <c r="W921">
        <v>0</v>
      </c>
      <c r="X921">
        <v>0.57999999999999996</v>
      </c>
      <c r="Y921">
        <v>0</v>
      </c>
      <c r="Z921">
        <v>1.07</v>
      </c>
      <c r="AA921">
        <v>0</v>
      </c>
      <c r="AB921" t="s">
        <v>36</v>
      </c>
      <c r="AC921" t="s">
        <v>36</v>
      </c>
      <c r="AD921" t="s">
        <v>36</v>
      </c>
      <c r="AE921" t="s">
        <v>36</v>
      </c>
      <c r="AF921" t="s">
        <v>36</v>
      </c>
      <c r="AG921" t="s">
        <v>36</v>
      </c>
    </row>
    <row r="922" spans="1:33" x14ac:dyDescent="0.25">
      <c r="A922" t="s">
        <v>34</v>
      </c>
      <c r="B922">
        <v>4</v>
      </c>
      <c r="C922">
        <v>50</v>
      </c>
      <c r="D922">
        <v>4</v>
      </c>
      <c r="E922" t="s">
        <v>39</v>
      </c>
      <c r="F922">
        <v>4</v>
      </c>
      <c r="G922">
        <v>1992</v>
      </c>
      <c r="H922">
        <v>3</v>
      </c>
      <c r="I922">
        <v>3.59</v>
      </c>
      <c r="J922">
        <v>7.2899999999999997E-5</v>
      </c>
      <c r="K922">
        <v>39.1</v>
      </c>
      <c r="L922">
        <v>6.3900000000000003E-4</v>
      </c>
      <c r="M922">
        <v>0.49</v>
      </c>
      <c r="N922">
        <v>0</v>
      </c>
      <c r="O922" s="1">
        <v>5.3463496855345898E-2</v>
      </c>
      <c r="P922">
        <v>0</v>
      </c>
      <c r="Q922">
        <v>0.06</v>
      </c>
      <c r="R922">
        <v>0</v>
      </c>
      <c r="S922">
        <v>142.69</v>
      </c>
      <c r="T922">
        <v>0.56000000000000005</v>
      </c>
      <c r="U922">
        <v>0</v>
      </c>
      <c r="V922">
        <v>1.0900000000000001</v>
      </c>
      <c r="W922">
        <v>0</v>
      </c>
      <c r="X922">
        <v>0.57999999999999996</v>
      </c>
      <c r="Y922">
        <v>0</v>
      </c>
      <c r="Z922">
        <v>1.07</v>
      </c>
      <c r="AA922">
        <v>0</v>
      </c>
      <c r="AB922" t="s">
        <v>36</v>
      </c>
      <c r="AC922" t="s">
        <v>36</v>
      </c>
      <c r="AD922" t="s">
        <v>36</v>
      </c>
      <c r="AE922" t="s">
        <v>36</v>
      </c>
      <c r="AF922" t="s">
        <v>36</v>
      </c>
      <c r="AG922" t="s">
        <v>36</v>
      </c>
    </row>
    <row r="923" spans="1:33" x14ac:dyDescent="0.25">
      <c r="A923" t="s">
        <v>34</v>
      </c>
      <c r="B923">
        <v>4</v>
      </c>
      <c r="C923">
        <v>50</v>
      </c>
      <c r="D923">
        <v>4</v>
      </c>
      <c r="E923" t="s">
        <v>39</v>
      </c>
      <c r="F923">
        <v>4</v>
      </c>
      <c r="G923">
        <v>1993</v>
      </c>
      <c r="H923">
        <v>4</v>
      </c>
      <c r="I923">
        <v>3.59</v>
      </c>
      <c r="J923">
        <v>7.2899999999999997E-5</v>
      </c>
      <c r="K923">
        <v>39.1</v>
      </c>
      <c r="L923">
        <v>6.3900000000000003E-4</v>
      </c>
      <c r="M923">
        <v>0.49</v>
      </c>
      <c r="N923">
        <v>0</v>
      </c>
      <c r="O923" s="1">
        <v>5.3463496855345898E-2</v>
      </c>
      <c r="P923">
        <v>0</v>
      </c>
      <c r="Q923">
        <v>0.06</v>
      </c>
      <c r="R923">
        <v>0</v>
      </c>
      <c r="S923">
        <v>142.69</v>
      </c>
      <c r="T923">
        <v>0.56000000000000005</v>
      </c>
      <c r="U923">
        <v>0</v>
      </c>
      <c r="V923">
        <v>1.0900000000000001</v>
      </c>
      <c r="W923">
        <v>0</v>
      </c>
      <c r="X923">
        <v>0.57999999999999996</v>
      </c>
      <c r="Y923">
        <v>0</v>
      </c>
      <c r="Z923">
        <v>1.07</v>
      </c>
      <c r="AA923">
        <v>0</v>
      </c>
      <c r="AB923" t="s">
        <v>36</v>
      </c>
      <c r="AC923" t="s">
        <v>36</v>
      </c>
      <c r="AD923" t="s">
        <v>36</v>
      </c>
      <c r="AE923" t="s">
        <v>36</v>
      </c>
      <c r="AF923" t="s">
        <v>36</v>
      </c>
      <c r="AG923" t="s">
        <v>36</v>
      </c>
    </row>
    <row r="924" spans="1:33" x14ac:dyDescent="0.25">
      <c r="A924" t="s">
        <v>34</v>
      </c>
      <c r="B924">
        <v>4</v>
      </c>
      <c r="C924">
        <v>50</v>
      </c>
      <c r="D924">
        <v>4</v>
      </c>
      <c r="E924" t="s">
        <v>39</v>
      </c>
      <c r="F924">
        <v>4</v>
      </c>
      <c r="G924">
        <v>1994</v>
      </c>
      <c r="H924">
        <v>5</v>
      </c>
      <c r="I924">
        <v>3.59</v>
      </c>
      <c r="J924">
        <v>7.2899999999999997E-5</v>
      </c>
      <c r="K924">
        <v>39.1</v>
      </c>
      <c r="L924">
        <v>6.3900000000000003E-4</v>
      </c>
      <c r="M924">
        <v>0.49</v>
      </c>
      <c r="N924">
        <v>0</v>
      </c>
      <c r="O924" s="1">
        <v>5.3463496855345898E-2</v>
      </c>
      <c r="P924">
        <v>0</v>
      </c>
      <c r="Q924">
        <v>0.06</v>
      </c>
      <c r="R924">
        <v>0</v>
      </c>
      <c r="S924">
        <v>142.69</v>
      </c>
      <c r="T924">
        <v>0.56000000000000005</v>
      </c>
      <c r="U924">
        <v>0</v>
      </c>
      <c r="V924">
        <v>1.0900000000000001</v>
      </c>
      <c r="W924">
        <v>0</v>
      </c>
      <c r="X924">
        <v>0.57999999999999996</v>
      </c>
      <c r="Y924">
        <v>0</v>
      </c>
      <c r="Z924">
        <v>1.07</v>
      </c>
      <c r="AA924">
        <v>0</v>
      </c>
      <c r="AB924" t="s">
        <v>36</v>
      </c>
      <c r="AC924" t="s">
        <v>36</v>
      </c>
      <c r="AD924" t="s">
        <v>36</v>
      </c>
      <c r="AE924" t="s">
        <v>36</v>
      </c>
      <c r="AF924" t="s">
        <v>36</v>
      </c>
      <c r="AG924" t="s">
        <v>36</v>
      </c>
    </row>
    <row r="925" spans="1:33" x14ac:dyDescent="0.25">
      <c r="A925" t="s">
        <v>34</v>
      </c>
      <c r="B925">
        <v>4</v>
      </c>
      <c r="C925">
        <v>50</v>
      </c>
      <c r="D925">
        <v>4</v>
      </c>
      <c r="E925" t="s">
        <v>39</v>
      </c>
      <c r="F925">
        <v>4</v>
      </c>
      <c r="G925">
        <v>1995</v>
      </c>
      <c r="H925">
        <v>6</v>
      </c>
      <c r="I925">
        <v>3.59</v>
      </c>
      <c r="J925">
        <v>7.2899999999999997E-5</v>
      </c>
      <c r="K925">
        <v>39.1</v>
      </c>
      <c r="L925">
        <v>6.3900000000000003E-4</v>
      </c>
      <c r="M925">
        <v>0.49</v>
      </c>
      <c r="N925">
        <v>0</v>
      </c>
      <c r="O925" s="1">
        <v>5.3463496855345898E-2</v>
      </c>
      <c r="P925">
        <v>0</v>
      </c>
      <c r="Q925">
        <v>0.06</v>
      </c>
      <c r="R925">
        <v>0</v>
      </c>
      <c r="S925">
        <v>142.69</v>
      </c>
      <c r="T925">
        <v>0.56000000000000005</v>
      </c>
      <c r="U925">
        <v>0</v>
      </c>
      <c r="V925">
        <v>1.0900000000000001</v>
      </c>
      <c r="W925">
        <v>0</v>
      </c>
      <c r="X925">
        <v>0.57999999999999996</v>
      </c>
      <c r="Y925">
        <v>0</v>
      </c>
      <c r="Z925">
        <v>1.07</v>
      </c>
      <c r="AA925">
        <v>0</v>
      </c>
      <c r="AB925" t="s">
        <v>36</v>
      </c>
      <c r="AC925" t="s">
        <v>36</v>
      </c>
      <c r="AD925" t="s">
        <v>36</v>
      </c>
      <c r="AE925" t="s">
        <v>36</v>
      </c>
      <c r="AF925" t="s">
        <v>36</v>
      </c>
      <c r="AG925" t="s">
        <v>36</v>
      </c>
    </row>
    <row r="926" spans="1:33" x14ac:dyDescent="0.25">
      <c r="A926" t="s">
        <v>34</v>
      </c>
      <c r="B926">
        <v>4</v>
      </c>
      <c r="C926">
        <v>50</v>
      </c>
      <c r="D926">
        <v>4</v>
      </c>
      <c r="E926" t="s">
        <v>39</v>
      </c>
      <c r="F926">
        <v>4</v>
      </c>
      <c r="G926">
        <v>1996</v>
      </c>
      <c r="H926">
        <v>7</v>
      </c>
      <c r="I926">
        <v>3.59</v>
      </c>
      <c r="J926">
        <v>7.2899999999999997E-5</v>
      </c>
      <c r="K926">
        <v>39.1</v>
      </c>
      <c r="L926">
        <v>6.3900000000000003E-4</v>
      </c>
      <c r="M926">
        <v>0.49</v>
      </c>
      <c r="N926">
        <v>0</v>
      </c>
      <c r="O926" s="1">
        <v>7.0812578616352203E-3</v>
      </c>
      <c r="P926">
        <v>0</v>
      </c>
      <c r="Q926">
        <v>0.06</v>
      </c>
      <c r="R926">
        <v>0</v>
      </c>
      <c r="S926">
        <v>142.69</v>
      </c>
      <c r="T926">
        <v>0.56000000000000005</v>
      </c>
      <c r="U926">
        <v>0</v>
      </c>
      <c r="V926">
        <v>1.0900000000000001</v>
      </c>
      <c r="W926">
        <v>0</v>
      </c>
      <c r="X926">
        <v>0.57999999999999996</v>
      </c>
      <c r="Y926">
        <v>0</v>
      </c>
      <c r="Z926">
        <v>1.07</v>
      </c>
      <c r="AA926">
        <v>0</v>
      </c>
      <c r="AB926" t="s">
        <v>36</v>
      </c>
      <c r="AC926" t="s">
        <v>36</v>
      </c>
      <c r="AD926" t="s">
        <v>36</v>
      </c>
      <c r="AE926" t="s">
        <v>36</v>
      </c>
      <c r="AF926" t="s">
        <v>36</v>
      </c>
      <c r="AG926" t="s">
        <v>36</v>
      </c>
    </row>
    <row r="927" spans="1:33" x14ac:dyDescent="0.25">
      <c r="A927" t="s">
        <v>34</v>
      </c>
      <c r="B927">
        <v>4</v>
      </c>
      <c r="C927">
        <v>50</v>
      </c>
      <c r="D927">
        <v>4</v>
      </c>
      <c r="E927" t="s">
        <v>39</v>
      </c>
      <c r="F927">
        <v>4</v>
      </c>
      <c r="G927">
        <v>1997</v>
      </c>
      <c r="H927">
        <v>8</v>
      </c>
      <c r="I927">
        <v>3.59</v>
      </c>
      <c r="J927">
        <v>7.2899999999999997E-5</v>
      </c>
      <c r="K927">
        <v>39.1</v>
      </c>
      <c r="L927">
        <v>6.3900000000000003E-4</v>
      </c>
      <c r="M927">
        <v>0.49</v>
      </c>
      <c r="N927">
        <v>0</v>
      </c>
      <c r="O927" s="1">
        <v>5.3109433962264096E-3</v>
      </c>
      <c r="P927">
        <v>0</v>
      </c>
      <c r="Q927">
        <v>0.06</v>
      </c>
      <c r="R927">
        <v>0</v>
      </c>
      <c r="S927">
        <v>142.69</v>
      </c>
      <c r="T927">
        <v>0.56000000000000005</v>
      </c>
      <c r="U927">
        <v>0</v>
      </c>
      <c r="V927">
        <v>1.0900000000000001</v>
      </c>
      <c r="W927">
        <v>0</v>
      </c>
      <c r="X927">
        <v>0.57999999999999996</v>
      </c>
      <c r="Y927">
        <v>0</v>
      </c>
      <c r="Z927">
        <v>1.07</v>
      </c>
      <c r="AA927">
        <v>0</v>
      </c>
      <c r="AB927" t="s">
        <v>36</v>
      </c>
      <c r="AC927" t="s">
        <v>36</v>
      </c>
      <c r="AD927" t="s">
        <v>36</v>
      </c>
      <c r="AE927" t="s">
        <v>36</v>
      </c>
      <c r="AF927" t="s">
        <v>36</v>
      </c>
      <c r="AG927" t="s">
        <v>36</v>
      </c>
    </row>
    <row r="928" spans="1:33" x14ac:dyDescent="0.25">
      <c r="A928" t="s">
        <v>34</v>
      </c>
      <c r="B928">
        <v>4</v>
      </c>
      <c r="C928">
        <v>50</v>
      </c>
      <c r="D928">
        <v>4</v>
      </c>
      <c r="E928" t="s">
        <v>39</v>
      </c>
      <c r="F928">
        <v>4</v>
      </c>
      <c r="G928">
        <v>1998</v>
      </c>
      <c r="H928">
        <v>9</v>
      </c>
      <c r="I928">
        <v>1.2789999999999999</v>
      </c>
      <c r="J928">
        <v>8.3499999999999997E-5</v>
      </c>
      <c r="K928">
        <v>19.8</v>
      </c>
      <c r="L928">
        <v>9.4399999999999996E-4</v>
      </c>
      <c r="M928">
        <v>0.42799999999999999</v>
      </c>
      <c r="N928">
        <v>0</v>
      </c>
      <c r="O928" s="1">
        <v>5.3109433962264096E-3</v>
      </c>
      <c r="P928">
        <v>0</v>
      </c>
      <c r="Q928">
        <v>0.06</v>
      </c>
      <c r="R928">
        <v>0</v>
      </c>
      <c r="S928">
        <v>142.69</v>
      </c>
      <c r="T928">
        <v>0.56000000000000005</v>
      </c>
      <c r="U928">
        <v>0</v>
      </c>
      <c r="V928">
        <v>1.0900000000000001</v>
      </c>
      <c r="W928">
        <v>0</v>
      </c>
      <c r="X928">
        <v>0.57999999999999996</v>
      </c>
      <c r="Y928">
        <v>0</v>
      </c>
      <c r="Z928">
        <v>1.07</v>
      </c>
      <c r="AA928">
        <v>0</v>
      </c>
      <c r="AB928" t="s">
        <v>36</v>
      </c>
      <c r="AC928" t="s">
        <v>36</v>
      </c>
      <c r="AD928" t="s">
        <v>36</v>
      </c>
      <c r="AE928" t="s">
        <v>36</v>
      </c>
      <c r="AF928" t="s">
        <v>36</v>
      </c>
      <c r="AG928" t="s">
        <v>36</v>
      </c>
    </row>
    <row r="929" spans="1:33" x14ac:dyDescent="0.25">
      <c r="A929" t="s">
        <v>34</v>
      </c>
      <c r="B929">
        <v>4</v>
      </c>
      <c r="C929">
        <v>50</v>
      </c>
      <c r="D929">
        <v>4</v>
      </c>
      <c r="E929" t="s">
        <v>39</v>
      </c>
      <c r="F929">
        <v>4</v>
      </c>
      <c r="G929">
        <v>1999</v>
      </c>
      <c r="H929">
        <v>10</v>
      </c>
      <c r="I929">
        <v>1.2789999999999999</v>
      </c>
      <c r="J929">
        <v>8.3499999999999997E-5</v>
      </c>
      <c r="K929">
        <v>19.8</v>
      </c>
      <c r="L929">
        <v>9.4399999999999996E-4</v>
      </c>
      <c r="M929">
        <v>0.42799999999999999</v>
      </c>
      <c r="N929">
        <v>0</v>
      </c>
      <c r="O929" s="1">
        <v>5.3109433962264096E-3</v>
      </c>
      <c r="P929">
        <v>0</v>
      </c>
      <c r="Q929">
        <v>0.06</v>
      </c>
      <c r="R929">
        <v>0</v>
      </c>
      <c r="S929">
        <v>142.69</v>
      </c>
      <c r="T929">
        <v>0.56000000000000005</v>
      </c>
      <c r="U929">
        <v>0</v>
      </c>
      <c r="V929">
        <v>1.0900000000000001</v>
      </c>
      <c r="W929">
        <v>0</v>
      </c>
      <c r="X929">
        <v>0.57999999999999996</v>
      </c>
      <c r="Y929">
        <v>0</v>
      </c>
      <c r="Z929">
        <v>1.07</v>
      </c>
      <c r="AA929">
        <v>0</v>
      </c>
      <c r="AB929" t="s">
        <v>36</v>
      </c>
      <c r="AC929" t="s">
        <v>36</v>
      </c>
      <c r="AD929" t="s">
        <v>36</v>
      </c>
      <c r="AE929" t="s">
        <v>36</v>
      </c>
      <c r="AF929" t="s">
        <v>36</v>
      </c>
      <c r="AG929" t="s">
        <v>36</v>
      </c>
    </row>
    <row r="930" spans="1:33" x14ac:dyDescent="0.25">
      <c r="A930" t="s">
        <v>34</v>
      </c>
      <c r="B930">
        <v>4</v>
      </c>
      <c r="C930">
        <v>50</v>
      </c>
      <c r="D930">
        <v>4</v>
      </c>
      <c r="E930" t="s">
        <v>39</v>
      </c>
      <c r="F930">
        <v>4</v>
      </c>
      <c r="G930">
        <v>2000</v>
      </c>
      <c r="H930">
        <v>11</v>
      </c>
      <c r="I930">
        <v>1.2789999999999999</v>
      </c>
      <c r="J930">
        <v>8.3499999999999997E-5</v>
      </c>
      <c r="K930">
        <v>19.8</v>
      </c>
      <c r="L930">
        <v>9.4399999999999996E-4</v>
      </c>
      <c r="M930">
        <v>0.42799999999999999</v>
      </c>
      <c r="N930">
        <v>0</v>
      </c>
      <c r="O930" s="1">
        <v>5.3109433962264096E-3</v>
      </c>
      <c r="P930">
        <v>0</v>
      </c>
      <c r="Q930">
        <v>0.06</v>
      </c>
      <c r="R930">
        <v>0</v>
      </c>
      <c r="S930">
        <v>142.69</v>
      </c>
      <c r="T930">
        <v>0.56000000000000005</v>
      </c>
      <c r="U930">
        <v>0</v>
      </c>
      <c r="V930">
        <v>1.0900000000000001</v>
      </c>
      <c r="W930">
        <v>0</v>
      </c>
      <c r="X930">
        <v>0.57999999999999996</v>
      </c>
      <c r="Y930">
        <v>0</v>
      </c>
      <c r="Z930">
        <v>1.07</v>
      </c>
      <c r="AA930">
        <v>0</v>
      </c>
      <c r="AB930" t="s">
        <v>36</v>
      </c>
      <c r="AC930" t="s">
        <v>36</v>
      </c>
      <c r="AD930" t="s">
        <v>36</v>
      </c>
      <c r="AE930" t="s">
        <v>36</v>
      </c>
      <c r="AF930" t="s">
        <v>36</v>
      </c>
      <c r="AG930" t="s">
        <v>36</v>
      </c>
    </row>
    <row r="931" spans="1:33" x14ac:dyDescent="0.25">
      <c r="A931" t="s">
        <v>34</v>
      </c>
      <c r="B931">
        <v>4</v>
      </c>
      <c r="C931">
        <v>50</v>
      </c>
      <c r="D931">
        <v>4</v>
      </c>
      <c r="E931" t="s">
        <v>39</v>
      </c>
      <c r="F931">
        <v>4</v>
      </c>
      <c r="G931">
        <v>2001</v>
      </c>
      <c r="H931">
        <v>12</v>
      </c>
      <c r="I931">
        <v>1.2789999999999999</v>
      </c>
      <c r="J931">
        <v>8.3499999999999997E-5</v>
      </c>
      <c r="K931">
        <v>19.8</v>
      </c>
      <c r="L931">
        <v>9.4399999999999996E-4</v>
      </c>
      <c r="M931">
        <v>0.42799999999999999</v>
      </c>
      <c r="N931">
        <v>0</v>
      </c>
      <c r="O931" s="1">
        <v>5.3109433962264096E-3</v>
      </c>
      <c r="P931">
        <v>0</v>
      </c>
      <c r="Q931">
        <v>0.06</v>
      </c>
      <c r="R931">
        <v>0</v>
      </c>
      <c r="S931">
        <v>142.69</v>
      </c>
      <c r="T931">
        <v>0.56000000000000005</v>
      </c>
      <c r="U931">
        <v>0</v>
      </c>
      <c r="V931">
        <v>1.0900000000000001</v>
      </c>
      <c r="W931">
        <v>0</v>
      </c>
      <c r="X931">
        <v>0.57999999999999996</v>
      </c>
      <c r="Y931">
        <v>0</v>
      </c>
      <c r="Z931">
        <v>1.07</v>
      </c>
      <c r="AA931">
        <v>0</v>
      </c>
      <c r="AB931" t="s">
        <v>36</v>
      </c>
      <c r="AC931" t="s">
        <v>36</v>
      </c>
      <c r="AD931" t="s">
        <v>36</v>
      </c>
      <c r="AE931" t="s">
        <v>36</v>
      </c>
      <c r="AF931" t="s">
        <v>36</v>
      </c>
      <c r="AG931" t="s">
        <v>36</v>
      </c>
    </row>
    <row r="932" spans="1:33" x14ac:dyDescent="0.25">
      <c r="A932" t="s">
        <v>34</v>
      </c>
      <c r="B932">
        <v>4</v>
      </c>
      <c r="C932">
        <v>50</v>
      </c>
      <c r="D932">
        <v>4</v>
      </c>
      <c r="E932" t="s">
        <v>39</v>
      </c>
      <c r="F932">
        <v>4</v>
      </c>
      <c r="G932">
        <v>2002</v>
      </c>
      <c r="H932">
        <v>13</v>
      </c>
      <c r="I932">
        <v>1.2789999999999999</v>
      </c>
      <c r="J932">
        <v>8.3499999999999997E-5</v>
      </c>
      <c r="K932">
        <v>19.8</v>
      </c>
      <c r="L932">
        <v>9.4399999999999996E-4</v>
      </c>
      <c r="M932">
        <v>0.42799999999999999</v>
      </c>
      <c r="N932">
        <v>0</v>
      </c>
      <c r="O932" s="1">
        <v>5.3109433962264096E-3</v>
      </c>
      <c r="P932">
        <v>0</v>
      </c>
      <c r="Q932">
        <v>0.06</v>
      </c>
      <c r="R932">
        <v>0</v>
      </c>
      <c r="S932">
        <v>142.69</v>
      </c>
      <c r="T932">
        <v>0.56000000000000005</v>
      </c>
      <c r="U932">
        <v>0</v>
      </c>
      <c r="V932">
        <v>1.0900000000000001</v>
      </c>
      <c r="W932">
        <v>0</v>
      </c>
      <c r="X932">
        <v>0.57999999999999996</v>
      </c>
      <c r="Y932">
        <v>0</v>
      </c>
      <c r="Z932">
        <v>1.07</v>
      </c>
      <c r="AA932">
        <v>0</v>
      </c>
      <c r="AB932" t="s">
        <v>36</v>
      </c>
      <c r="AC932" t="s">
        <v>36</v>
      </c>
      <c r="AD932" t="s">
        <v>36</v>
      </c>
      <c r="AE932" t="s">
        <v>36</v>
      </c>
      <c r="AF932" t="s">
        <v>36</v>
      </c>
      <c r="AG932" t="s">
        <v>36</v>
      </c>
    </row>
    <row r="933" spans="1:33" x14ac:dyDescent="0.25">
      <c r="A933" t="s">
        <v>34</v>
      </c>
      <c r="B933">
        <v>4</v>
      </c>
      <c r="C933">
        <v>50</v>
      </c>
      <c r="D933">
        <v>4</v>
      </c>
      <c r="E933" t="s">
        <v>39</v>
      </c>
      <c r="F933">
        <v>4</v>
      </c>
      <c r="G933">
        <v>2003</v>
      </c>
      <c r="H933">
        <v>14</v>
      </c>
      <c r="I933">
        <v>1.2789999999999999</v>
      </c>
      <c r="J933">
        <v>8.3499999999999997E-5</v>
      </c>
      <c r="K933">
        <v>19.8</v>
      </c>
      <c r="L933">
        <v>9.4399999999999996E-4</v>
      </c>
      <c r="M933">
        <v>0.42799999999999999</v>
      </c>
      <c r="N933">
        <v>0</v>
      </c>
      <c r="O933" s="1">
        <v>5.3109433962264096E-3</v>
      </c>
      <c r="P933">
        <v>0</v>
      </c>
      <c r="Q933">
        <v>0.06</v>
      </c>
      <c r="R933">
        <v>0</v>
      </c>
      <c r="S933">
        <v>142.69</v>
      </c>
      <c r="T933">
        <v>0.56000000000000005</v>
      </c>
      <c r="U933">
        <v>0</v>
      </c>
      <c r="V933">
        <v>1.0900000000000001</v>
      </c>
      <c r="W933">
        <v>0</v>
      </c>
      <c r="X933">
        <v>0.57999999999999996</v>
      </c>
      <c r="Y933">
        <v>0</v>
      </c>
      <c r="Z933">
        <v>1.07</v>
      </c>
      <c r="AA933">
        <v>0</v>
      </c>
      <c r="AB933" t="s">
        <v>36</v>
      </c>
      <c r="AC933" t="s">
        <v>36</v>
      </c>
      <c r="AD933" t="s">
        <v>36</v>
      </c>
      <c r="AE933" t="s">
        <v>36</v>
      </c>
      <c r="AF933" t="s">
        <v>36</v>
      </c>
      <c r="AG933" t="s">
        <v>36</v>
      </c>
    </row>
    <row r="934" spans="1:33" x14ac:dyDescent="0.25">
      <c r="A934" t="s">
        <v>34</v>
      </c>
      <c r="B934">
        <v>4</v>
      </c>
      <c r="C934">
        <v>50</v>
      </c>
      <c r="D934">
        <v>4</v>
      </c>
      <c r="E934" t="s">
        <v>39</v>
      </c>
      <c r="F934">
        <v>4</v>
      </c>
      <c r="G934">
        <v>2004</v>
      </c>
      <c r="H934">
        <v>15</v>
      </c>
      <c r="I934">
        <v>1.2789999999999999</v>
      </c>
      <c r="J934">
        <v>8.3499999999999997E-5</v>
      </c>
      <c r="K934">
        <v>19.8</v>
      </c>
      <c r="L934">
        <v>9.4399999999999996E-4</v>
      </c>
      <c r="M934">
        <v>0.42799999999999999</v>
      </c>
      <c r="N934">
        <v>0</v>
      </c>
      <c r="O934" s="1">
        <v>5.3109433962264096E-3</v>
      </c>
      <c r="P934">
        <v>0</v>
      </c>
      <c r="Q934">
        <v>0.06</v>
      </c>
      <c r="R934">
        <v>0</v>
      </c>
      <c r="S934">
        <v>142.69</v>
      </c>
      <c r="T934">
        <v>0.56000000000000005</v>
      </c>
      <c r="U934">
        <v>0</v>
      </c>
      <c r="V934">
        <v>1.0900000000000001</v>
      </c>
      <c r="W934">
        <v>0</v>
      </c>
      <c r="X934">
        <v>0.57999999999999996</v>
      </c>
      <c r="Y934">
        <v>0</v>
      </c>
      <c r="Z934">
        <v>1.07</v>
      </c>
      <c r="AA934">
        <v>0</v>
      </c>
      <c r="AB934" t="s">
        <v>36</v>
      </c>
      <c r="AC934" t="s">
        <v>36</v>
      </c>
      <c r="AD934" t="s">
        <v>36</v>
      </c>
      <c r="AE934" t="s">
        <v>36</v>
      </c>
      <c r="AF934" t="s">
        <v>36</v>
      </c>
      <c r="AG934" t="s">
        <v>36</v>
      </c>
    </row>
    <row r="935" spans="1:33" x14ac:dyDescent="0.25">
      <c r="A935" t="s">
        <v>34</v>
      </c>
      <c r="B935">
        <v>4</v>
      </c>
      <c r="C935">
        <v>50</v>
      </c>
      <c r="D935">
        <v>4</v>
      </c>
      <c r="E935" t="s">
        <v>39</v>
      </c>
      <c r="F935">
        <v>4</v>
      </c>
      <c r="G935">
        <v>2005</v>
      </c>
      <c r="H935">
        <v>16</v>
      </c>
      <c r="I935">
        <v>1.2789999999999999</v>
      </c>
      <c r="J935">
        <v>8.3499999999999997E-5</v>
      </c>
      <c r="K935">
        <v>19.8</v>
      </c>
      <c r="L935">
        <v>9.4399999999999996E-4</v>
      </c>
      <c r="M935">
        <v>0.42799999999999999</v>
      </c>
      <c r="N935">
        <v>0</v>
      </c>
      <c r="O935" s="1">
        <v>5.3109433962264096E-3</v>
      </c>
      <c r="P935">
        <v>0</v>
      </c>
      <c r="Q935">
        <v>0.06</v>
      </c>
      <c r="R935">
        <v>0</v>
      </c>
      <c r="S935">
        <v>142.69</v>
      </c>
      <c r="T935">
        <v>0.56000000000000005</v>
      </c>
      <c r="U935">
        <v>0</v>
      </c>
      <c r="V935">
        <v>1.0900000000000001</v>
      </c>
      <c r="W935">
        <v>0</v>
      </c>
      <c r="X935">
        <v>0.57999999999999996</v>
      </c>
      <c r="Y935">
        <v>0</v>
      </c>
      <c r="Z935">
        <v>1.07</v>
      </c>
      <c r="AA935">
        <v>0</v>
      </c>
      <c r="AB935" t="s">
        <v>36</v>
      </c>
      <c r="AC935" t="s">
        <v>36</v>
      </c>
      <c r="AD935" t="s">
        <v>36</v>
      </c>
      <c r="AE935" t="s">
        <v>36</v>
      </c>
      <c r="AF935" t="s">
        <v>36</v>
      </c>
      <c r="AG935" t="s">
        <v>36</v>
      </c>
    </row>
    <row r="936" spans="1:33" x14ac:dyDescent="0.25">
      <c r="A936" t="s">
        <v>34</v>
      </c>
      <c r="B936">
        <v>4</v>
      </c>
      <c r="C936">
        <v>50</v>
      </c>
      <c r="D936">
        <v>4</v>
      </c>
      <c r="E936" t="s">
        <v>39</v>
      </c>
      <c r="F936">
        <v>4</v>
      </c>
      <c r="G936">
        <v>2006</v>
      </c>
      <c r="H936">
        <v>17</v>
      </c>
      <c r="I936">
        <v>1.2789999999999999</v>
      </c>
      <c r="J936">
        <v>8.3499999999999997E-5</v>
      </c>
      <c r="K936">
        <v>19.8</v>
      </c>
      <c r="L936">
        <v>9.4399999999999996E-4</v>
      </c>
      <c r="M936">
        <v>0.42799999999999999</v>
      </c>
      <c r="N936">
        <v>0</v>
      </c>
      <c r="O936" s="1">
        <v>5.3109433962264096E-3</v>
      </c>
      <c r="P936">
        <v>0</v>
      </c>
      <c r="Q936">
        <v>0.06</v>
      </c>
      <c r="R936">
        <v>0</v>
      </c>
      <c r="S936">
        <v>142.69</v>
      </c>
      <c r="T936">
        <v>0.56000000000000005</v>
      </c>
      <c r="U936">
        <v>0</v>
      </c>
      <c r="V936">
        <v>1.0900000000000001</v>
      </c>
      <c r="W936">
        <v>0</v>
      </c>
      <c r="X936">
        <v>0.57999999999999996</v>
      </c>
      <c r="Y936">
        <v>0</v>
      </c>
      <c r="Z936">
        <v>1.07</v>
      </c>
      <c r="AA936">
        <v>0</v>
      </c>
      <c r="AB936" t="s">
        <v>36</v>
      </c>
      <c r="AC936" t="s">
        <v>36</v>
      </c>
      <c r="AD936" t="s">
        <v>36</v>
      </c>
      <c r="AE936" t="s">
        <v>36</v>
      </c>
      <c r="AF936" t="s">
        <v>36</v>
      </c>
      <c r="AG936" t="s">
        <v>36</v>
      </c>
    </row>
    <row r="937" spans="1:33" x14ac:dyDescent="0.25">
      <c r="A937" t="s">
        <v>34</v>
      </c>
      <c r="B937">
        <v>4</v>
      </c>
      <c r="C937">
        <v>50</v>
      </c>
      <c r="D937">
        <v>4</v>
      </c>
      <c r="E937" t="s">
        <v>39</v>
      </c>
      <c r="F937">
        <v>4</v>
      </c>
      <c r="G937">
        <v>2007</v>
      </c>
      <c r="H937">
        <v>18</v>
      </c>
      <c r="I937">
        <v>1.2789999999999999</v>
      </c>
      <c r="J937">
        <v>8.3499999999999997E-5</v>
      </c>
      <c r="K937">
        <v>19.8</v>
      </c>
      <c r="L937">
        <v>9.4399999999999996E-4</v>
      </c>
      <c r="M937">
        <v>0.42799999999999999</v>
      </c>
      <c r="N937">
        <v>0</v>
      </c>
      <c r="O937" s="1">
        <v>5.3109433962264096E-3</v>
      </c>
      <c r="P937">
        <v>0</v>
      </c>
      <c r="Q937">
        <v>0.06</v>
      </c>
      <c r="R937">
        <v>0</v>
      </c>
      <c r="S937">
        <v>142.69</v>
      </c>
      <c r="T937">
        <v>0.56000000000000005</v>
      </c>
      <c r="U937">
        <v>0</v>
      </c>
      <c r="V937">
        <v>1.0900000000000001</v>
      </c>
      <c r="W937">
        <v>0</v>
      </c>
      <c r="X937">
        <v>0.57999999999999996</v>
      </c>
      <c r="Y937">
        <v>0</v>
      </c>
      <c r="Z937">
        <v>1.07</v>
      </c>
      <c r="AA937">
        <v>0</v>
      </c>
      <c r="AB937" t="s">
        <v>36</v>
      </c>
      <c r="AC937" t="s">
        <v>36</v>
      </c>
      <c r="AD937" t="s">
        <v>36</v>
      </c>
      <c r="AE937" t="s">
        <v>36</v>
      </c>
      <c r="AF937" t="s">
        <v>36</v>
      </c>
      <c r="AG937" t="s">
        <v>36</v>
      </c>
    </row>
    <row r="938" spans="1:33" x14ac:dyDescent="0.25">
      <c r="A938" t="s">
        <v>34</v>
      </c>
      <c r="B938">
        <v>4</v>
      </c>
      <c r="C938">
        <v>50</v>
      </c>
      <c r="D938">
        <v>4</v>
      </c>
      <c r="E938" t="s">
        <v>39</v>
      </c>
      <c r="F938">
        <v>4</v>
      </c>
      <c r="G938">
        <v>2008</v>
      </c>
      <c r="H938">
        <v>19</v>
      </c>
      <c r="I938">
        <v>1.2789999999999999</v>
      </c>
      <c r="J938">
        <v>8.3499999999999997E-5</v>
      </c>
      <c r="K938">
        <v>19.8</v>
      </c>
      <c r="L938">
        <v>9.4399999999999996E-4</v>
      </c>
      <c r="M938">
        <v>0.42799999999999999</v>
      </c>
      <c r="N938">
        <v>0</v>
      </c>
      <c r="O938" s="1">
        <v>5.3109433962264096E-3</v>
      </c>
      <c r="P938">
        <v>0</v>
      </c>
      <c r="Q938">
        <v>0.06</v>
      </c>
      <c r="R938">
        <v>0</v>
      </c>
      <c r="S938">
        <v>142.69</v>
      </c>
      <c r="T938">
        <v>0.42</v>
      </c>
      <c r="U938">
        <v>0</v>
      </c>
      <c r="V938">
        <v>1.0900000000000001</v>
      </c>
      <c r="W938">
        <v>0</v>
      </c>
      <c r="X938">
        <v>0.57999999999999996</v>
      </c>
      <c r="Y938">
        <v>0</v>
      </c>
      <c r="Z938">
        <v>0.81</v>
      </c>
      <c r="AA938">
        <v>0</v>
      </c>
      <c r="AB938" t="s">
        <v>36</v>
      </c>
      <c r="AC938" t="s">
        <v>36</v>
      </c>
      <c r="AD938" t="s">
        <v>36</v>
      </c>
      <c r="AE938" t="s">
        <v>36</v>
      </c>
      <c r="AF938" t="s">
        <v>36</v>
      </c>
      <c r="AG938" t="s">
        <v>36</v>
      </c>
    </row>
    <row r="939" spans="1:33" x14ac:dyDescent="0.25">
      <c r="A939" t="s">
        <v>34</v>
      </c>
      <c r="B939">
        <v>4</v>
      </c>
      <c r="C939">
        <v>50</v>
      </c>
      <c r="D939">
        <v>4</v>
      </c>
      <c r="E939" t="s">
        <v>39</v>
      </c>
      <c r="F939">
        <v>4</v>
      </c>
      <c r="G939">
        <v>2009</v>
      </c>
      <c r="H939">
        <v>20</v>
      </c>
      <c r="I939">
        <v>1.2789999999999999</v>
      </c>
      <c r="J939">
        <v>8.3499999999999997E-5</v>
      </c>
      <c r="K939">
        <v>19.8</v>
      </c>
      <c r="L939">
        <v>9.4399999999999996E-4</v>
      </c>
      <c r="M939">
        <v>0.42799999999999999</v>
      </c>
      <c r="N939">
        <v>0</v>
      </c>
      <c r="O939" s="1">
        <v>5.3109433962264096E-3</v>
      </c>
      <c r="P939">
        <v>0</v>
      </c>
      <c r="Q939">
        <v>0.06</v>
      </c>
      <c r="R939">
        <v>0</v>
      </c>
      <c r="S939">
        <v>142.69</v>
      </c>
      <c r="T939">
        <v>0.42</v>
      </c>
      <c r="U939">
        <v>0</v>
      </c>
      <c r="V939">
        <v>1.0900000000000001</v>
      </c>
      <c r="W939">
        <v>0</v>
      </c>
      <c r="X939">
        <v>0.57999999999999996</v>
      </c>
      <c r="Y939">
        <v>0</v>
      </c>
      <c r="Z939">
        <v>0.81</v>
      </c>
      <c r="AA939">
        <v>0</v>
      </c>
      <c r="AB939" t="s">
        <v>36</v>
      </c>
      <c r="AC939" t="s">
        <v>36</v>
      </c>
      <c r="AD939" t="s">
        <v>36</v>
      </c>
      <c r="AE939" t="s">
        <v>36</v>
      </c>
      <c r="AF939" t="s">
        <v>36</v>
      </c>
      <c r="AG939" t="s">
        <v>36</v>
      </c>
    </row>
    <row r="940" spans="1:33" x14ac:dyDescent="0.25">
      <c r="A940" t="s">
        <v>34</v>
      </c>
      <c r="B940">
        <v>4</v>
      </c>
      <c r="C940">
        <v>50</v>
      </c>
      <c r="D940">
        <v>4</v>
      </c>
      <c r="E940" t="s">
        <v>39</v>
      </c>
      <c r="F940">
        <v>4</v>
      </c>
      <c r="G940">
        <v>2010</v>
      </c>
      <c r="H940">
        <v>21</v>
      </c>
      <c r="I940">
        <v>1.2789999999999999</v>
      </c>
      <c r="J940">
        <v>8.3499999999999997E-5</v>
      </c>
      <c r="K940">
        <v>19.8</v>
      </c>
      <c r="L940">
        <v>9.4399999999999996E-4</v>
      </c>
      <c r="M940">
        <v>0.42799999999999999</v>
      </c>
      <c r="N940">
        <v>0</v>
      </c>
      <c r="O940" s="1">
        <v>5.3109433962264096E-3</v>
      </c>
      <c r="P940">
        <v>0</v>
      </c>
      <c r="Q940">
        <v>0.06</v>
      </c>
      <c r="R940">
        <v>0</v>
      </c>
      <c r="S940">
        <v>142.69</v>
      </c>
      <c r="T940">
        <v>0.42</v>
      </c>
      <c r="U940">
        <v>0</v>
      </c>
      <c r="V940">
        <v>1.0900000000000001</v>
      </c>
      <c r="W940">
        <v>0</v>
      </c>
      <c r="X940">
        <v>0.57999999999999996</v>
      </c>
      <c r="Y940">
        <v>0</v>
      </c>
      <c r="Z940">
        <v>0.81</v>
      </c>
      <c r="AA940">
        <v>0</v>
      </c>
      <c r="AB940" t="s">
        <v>36</v>
      </c>
      <c r="AC940" t="s">
        <v>36</v>
      </c>
      <c r="AD940" t="s">
        <v>36</v>
      </c>
      <c r="AE940" t="s">
        <v>36</v>
      </c>
      <c r="AF940" t="s">
        <v>36</v>
      </c>
      <c r="AG940" t="s">
        <v>36</v>
      </c>
    </row>
    <row r="941" spans="1:33" x14ac:dyDescent="0.25">
      <c r="A941" t="s">
        <v>34</v>
      </c>
      <c r="B941">
        <v>4</v>
      </c>
      <c r="C941">
        <v>50</v>
      </c>
      <c r="D941">
        <v>4</v>
      </c>
      <c r="E941" t="s">
        <v>39</v>
      </c>
      <c r="F941">
        <v>4</v>
      </c>
      <c r="G941">
        <v>2011</v>
      </c>
      <c r="H941">
        <v>22</v>
      </c>
      <c r="I941">
        <v>1.2789999999999999</v>
      </c>
      <c r="J941">
        <v>8.3499999999999997E-5</v>
      </c>
      <c r="K941">
        <v>19.8</v>
      </c>
      <c r="L941">
        <v>9.4399999999999996E-4</v>
      </c>
      <c r="M941">
        <v>0.42799999999999999</v>
      </c>
      <c r="N941">
        <v>0</v>
      </c>
      <c r="O941" s="1">
        <v>5.3109433962264096E-3</v>
      </c>
      <c r="P941">
        <v>0</v>
      </c>
      <c r="Q941">
        <v>0.06</v>
      </c>
      <c r="R941">
        <v>0</v>
      </c>
      <c r="S941">
        <v>142.69</v>
      </c>
      <c r="T941">
        <v>0.42</v>
      </c>
      <c r="U941">
        <v>0</v>
      </c>
      <c r="V941">
        <v>1.0900000000000001</v>
      </c>
      <c r="W941">
        <v>0</v>
      </c>
      <c r="X941">
        <v>0.57999999999999996</v>
      </c>
      <c r="Y941">
        <v>0</v>
      </c>
      <c r="Z941">
        <v>0.81</v>
      </c>
      <c r="AA941">
        <v>0</v>
      </c>
      <c r="AB941" t="s">
        <v>36</v>
      </c>
      <c r="AC941" t="s">
        <v>36</v>
      </c>
      <c r="AD941" t="s">
        <v>36</v>
      </c>
      <c r="AE941" t="s">
        <v>36</v>
      </c>
      <c r="AF941" t="s">
        <v>36</v>
      </c>
      <c r="AG941" t="s">
        <v>36</v>
      </c>
    </row>
    <row r="942" spans="1:33" x14ac:dyDescent="0.25">
      <c r="A942" t="s">
        <v>34</v>
      </c>
      <c r="B942">
        <v>4</v>
      </c>
      <c r="C942">
        <v>50</v>
      </c>
      <c r="D942">
        <v>4</v>
      </c>
      <c r="E942" t="s">
        <v>39</v>
      </c>
      <c r="F942">
        <v>4</v>
      </c>
      <c r="G942">
        <v>2012</v>
      </c>
      <c r="H942">
        <v>23</v>
      </c>
      <c r="I942">
        <v>1.2789999999999999</v>
      </c>
      <c r="J942">
        <v>8.3499999999999997E-5</v>
      </c>
      <c r="K942">
        <v>19.8</v>
      </c>
      <c r="L942">
        <v>9.4399999999999996E-4</v>
      </c>
      <c r="M942">
        <v>0.42799999999999999</v>
      </c>
      <c r="N942">
        <v>0</v>
      </c>
      <c r="O942" s="1">
        <v>5.3109433962264096E-3</v>
      </c>
      <c r="P942">
        <v>0</v>
      </c>
      <c r="Q942">
        <v>0.06</v>
      </c>
      <c r="R942">
        <v>0</v>
      </c>
      <c r="S942">
        <v>142.69</v>
      </c>
      <c r="T942">
        <v>0.42</v>
      </c>
      <c r="U942">
        <v>0</v>
      </c>
      <c r="V942">
        <v>1.0900000000000001</v>
      </c>
      <c r="W942">
        <v>0</v>
      </c>
      <c r="X942">
        <v>0.57999999999999996</v>
      </c>
      <c r="Y942">
        <v>0</v>
      </c>
      <c r="Z942">
        <v>0.81</v>
      </c>
      <c r="AA942">
        <v>0</v>
      </c>
      <c r="AB942" t="s">
        <v>36</v>
      </c>
      <c r="AC942" t="s">
        <v>36</v>
      </c>
      <c r="AD942" t="s">
        <v>36</v>
      </c>
      <c r="AE942" t="s">
        <v>36</v>
      </c>
      <c r="AF942" t="s">
        <v>36</v>
      </c>
      <c r="AG942" t="s">
        <v>36</v>
      </c>
    </row>
    <row r="943" spans="1:33" x14ac:dyDescent="0.25">
      <c r="A943" t="s">
        <v>34</v>
      </c>
      <c r="B943">
        <v>4</v>
      </c>
      <c r="C943">
        <v>50</v>
      </c>
      <c r="D943">
        <v>4</v>
      </c>
      <c r="E943" t="s">
        <v>39</v>
      </c>
      <c r="F943">
        <v>4</v>
      </c>
      <c r="G943">
        <v>2013</v>
      </c>
      <c r="H943">
        <v>24</v>
      </c>
      <c r="I943">
        <v>1.2789999999999999</v>
      </c>
      <c r="J943">
        <v>8.3499999999999997E-5</v>
      </c>
      <c r="K943">
        <v>19.8</v>
      </c>
      <c r="L943">
        <v>9.4399999999999996E-4</v>
      </c>
      <c r="M943">
        <v>0.42799999999999999</v>
      </c>
      <c r="N943">
        <v>0</v>
      </c>
      <c r="O943" s="1">
        <v>5.3109433962264096E-3</v>
      </c>
      <c r="P943">
        <v>0</v>
      </c>
      <c r="Q943">
        <v>0.06</v>
      </c>
      <c r="R943">
        <v>0</v>
      </c>
      <c r="S943">
        <v>142.69</v>
      </c>
      <c r="T943">
        <v>0.42</v>
      </c>
      <c r="U943">
        <v>0</v>
      </c>
      <c r="V943">
        <v>1.0900000000000001</v>
      </c>
      <c r="W943">
        <v>0</v>
      </c>
      <c r="X943">
        <v>0.57999999999999996</v>
      </c>
      <c r="Y943">
        <v>0</v>
      </c>
      <c r="Z943">
        <v>0.81</v>
      </c>
      <c r="AA943">
        <v>0</v>
      </c>
      <c r="AB943" t="s">
        <v>36</v>
      </c>
      <c r="AC943" t="s">
        <v>36</v>
      </c>
      <c r="AD943" t="s">
        <v>36</v>
      </c>
      <c r="AE943" t="s">
        <v>36</v>
      </c>
      <c r="AF943" t="s">
        <v>36</v>
      </c>
      <c r="AG943" t="s">
        <v>36</v>
      </c>
    </row>
    <row r="944" spans="1:33" x14ac:dyDescent="0.25">
      <c r="A944" t="s">
        <v>34</v>
      </c>
      <c r="B944">
        <v>4</v>
      </c>
      <c r="C944">
        <v>50</v>
      </c>
      <c r="D944">
        <v>4</v>
      </c>
      <c r="E944" t="s">
        <v>39</v>
      </c>
      <c r="F944">
        <v>4</v>
      </c>
      <c r="G944">
        <v>2014</v>
      </c>
      <c r="H944">
        <v>25</v>
      </c>
      <c r="I944">
        <v>1.2789999999999999</v>
      </c>
      <c r="J944">
        <v>8.3499999999999997E-5</v>
      </c>
      <c r="K944">
        <v>19.8</v>
      </c>
      <c r="L944">
        <v>9.4399999999999996E-4</v>
      </c>
      <c r="M944">
        <v>0.42799999999999999</v>
      </c>
      <c r="N944">
        <v>0</v>
      </c>
      <c r="O944" s="1">
        <v>5.3109433962264096E-3</v>
      </c>
      <c r="P944">
        <v>0</v>
      </c>
      <c r="Q944">
        <v>0.06</v>
      </c>
      <c r="R944">
        <v>0</v>
      </c>
      <c r="S944">
        <v>142.69</v>
      </c>
      <c r="T944">
        <v>0.42</v>
      </c>
      <c r="U944">
        <v>0</v>
      </c>
      <c r="V944">
        <v>1.0900000000000001</v>
      </c>
      <c r="W944">
        <v>0</v>
      </c>
      <c r="X944">
        <v>0.57999999999999996</v>
      </c>
      <c r="Y944">
        <v>0</v>
      </c>
      <c r="Z944">
        <v>0.81</v>
      </c>
      <c r="AA944">
        <v>0</v>
      </c>
      <c r="AB944" t="s">
        <v>36</v>
      </c>
      <c r="AC944" t="s">
        <v>36</v>
      </c>
      <c r="AD944" t="s">
        <v>36</v>
      </c>
      <c r="AE944" t="s">
        <v>36</v>
      </c>
      <c r="AF944" t="s">
        <v>36</v>
      </c>
      <c r="AG944" t="s">
        <v>36</v>
      </c>
    </row>
    <row r="945" spans="1:33" x14ac:dyDescent="0.25">
      <c r="A945" t="s">
        <v>34</v>
      </c>
      <c r="B945">
        <v>4</v>
      </c>
      <c r="C945">
        <v>50</v>
      </c>
      <c r="D945">
        <v>4</v>
      </c>
      <c r="E945" t="s">
        <v>39</v>
      </c>
      <c r="F945">
        <v>4</v>
      </c>
      <c r="G945">
        <v>2015</v>
      </c>
      <c r="H945">
        <v>26</v>
      </c>
      <c r="I945">
        <v>1.2789999999999999</v>
      </c>
      <c r="J945">
        <v>8.3499999999999997E-5</v>
      </c>
      <c r="K945">
        <v>19.8</v>
      </c>
      <c r="L945">
        <v>9.4399999999999996E-4</v>
      </c>
      <c r="M945">
        <v>0.42799999999999999</v>
      </c>
      <c r="N945">
        <v>0</v>
      </c>
      <c r="O945" s="1">
        <v>5.3109433962264096E-3</v>
      </c>
      <c r="P945">
        <v>0</v>
      </c>
      <c r="Q945">
        <v>0.06</v>
      </c>
      <c r="R945">
        <v>0</v>
      </c>
      <c r="S945">
        <v>142.69</v>
      </c>
      <c r="T945">
        <v>0.42</v>
      </c>
      <c r="U945">
        <v>0</v>
      </c>
      <c r="V945">
        <v>1.0900000000000001</v>
      </c>
      <c r="W945">
        <v>0</v>
      </c>
      <c r="X945">
        <v>0.57999999999999996</v>
      </c>
      <c r="Y945">
        <v>0</v>
      </c>
      <c r="Z945">
        <v>0.81</v>
      </c>
      <c r="AA945">
        <v>0</v>
      </c>
      <c r="AB945" t="s">
        <v>36</v>
      </c>
      <c r="AC945" t="s">
        <v>36</v>
      </c>
      <c r="AD945" t="s">
        <v>36</v>
      </c>
      <c r="AE945" t="s">
        <v>36</v>
      </c>
      <c r="AF945" t="s">
        <v>36</v>
      </c>
      <c r="AG945" t="s">
        <v>36</v>
      </c>
    </row>
    <row r="946" spans="1:33" x14ac:dyDescent="0.25">
      <c r="A946" t="s">
        <v>34</v>
      </c>
      <c r="B946">
        <v>4</v>
      </c>
      <c r="C946">
        <v>50</v>
      </c>
      <c r="D946">
        <v>4</v>
      </c>
      <c r="E946" t="s">
        <v>39</v>
      </c>
      <c r="F946">
        <v>4</v>
      </c>
      <c r="G946">
        <v>2016</v>
      </c>
      <c r="H946">
        <v>27</v>
      </c>
      <c r="I946">
        <v>1.2789999999999999</v>
      </c>
      <c r="J946">
        <v>8.3499999999999997E-5</v>
      </c>
      <c r="K946">
        <v>19.8</v>
      </c>
      <c r="L946">
        <v>9.4399999999999996E-4</v>
      </c>
      <c r="M946">
        <v>0.42799999999999999</v>
      </c>
      <c r="N946">
        <v>0</v>
      </c>
      <c r="O946" s="1">
        <v>5.3109433962264096E-3</v>
      </c>
      <c r="P946">
        <v>0</v>
      </c>
      <c r="Q946">
        <v>0.06</v>
      </c>
      <c r="R946">
        <v>0</v>
      </c>
      <c r="S946">
        <v>142.69</v>
      </c>
      <c r="T946">
        <v>0.42</v>
      </c>
      <c r="U946">
        <v>0</v>
      </c>
      <c r="V946">
        <v>1.0900000000000001</v>
      </c>
      <c r="W946">
        <v>0</v>
      </c>
      <c r="X946">
        <v>0.57999999999999996</v>
      </c>
      <c r="Y946">
        <v>0</v>
      </c>
      <c r="Z946">
        <v>0.81</v>
      </c>
      <c r="AA946">
        <v>0</v>
      </c>
      <c r="AB946" t="s">
        <v>36</v>
      </c>
      <c r="AC946" t="s">
        <v>36</v>
      </c>
      <c r="AD946" t="s">
        <v>36</v>
      </c>
      <c r="AE946" t="s">
        <v>36</v>
      </c>
      <c r="AF946" t="s">
        <v>36</v>
      </c>
      <c r="AG946" t="s">
        <v>36</v>
      </c>
    </row>
    <row r="947" spans="1:33" x14ac:dyDescent="0.25">
      <c r="A947" t="s">
        <v>34</v>
      </c>
      <c r="B947">
        <v>4</v>
      </c>
      <c r="C947">
        <v>50</v>
      </c>
      <c r="D947">
        <v>4</v>
      </c>
      <c r="E947" t="s">
        <v>39</v>
      </c>
      <c r="F947">
        <v>4</v>
      </c>
      <c r="G947">
        <v>2017</v>
      </c>
      <c r="H947">
        <v>28</v>
      </c>
      <c r="I947">
        <v>1.2789999999999999</v>
      </c>
      <c r="J947">
        <v>8.3499999999999997E-5</v>
      </c>
      <c r="K947">
        <v>19.8</v>
      </c>
      <c r="L947">
        <v>9.4399999999999996E-4</v>
      </c>
      <c r="M947">
        <v>0.42799999999999999</v>
      </c>
      <c r="N947">
        <v>0</v>
      </c>
      <c r="O947" s="1">
        <v>5.3109433962264096E-3</v>
      </c>
      <c r="P947">
        <v>0</v>
      </c>
      <c r="Q947">
        <v>0.06</v>
      </c>
      <c r="R947">
        <v>0</v>
      </c>
      <c r="S947">
        <v>142.69</v>
      </c>
      <c r="T947">
        <v>0.42</v>
      </c>
      <c r="U947">
        <v>0</v>
      </c>
      <c r="V947">
        <v>1.0900000000000001</v>
      </c>
      <c r="W947">
        <v>0</v>
      </c>
      <c r="X947">
        <v>0.57999999999999996</v>
      </c>
      <c r="Y947">
        <v>0</v>
      </c>
      <c r="Z947">
        <v>0.81</v>
      </c>
      <c r="AA947">
        <v>0</v>
      </c>
      <c r="AB947" t="s">
        <v>36</v>
      </c>
      <c r="AC947" t="s">
        <v>36</v>
      </c>
      <c r="AD947" t="s">
        <v>36</v>
      </c>
      <c r="AE947" t="s">
        <v>36</v>
      </c>
      <c r="AF947" t="s">
        <v>36</v>
      </c>
      <c r="AG947" t="s">
        <v>36</v>
      </c>
    </row>
    <row r="948" spans="1:33" x14ac:dyDescent="0.25">
      <c r="A948" t="s">
        <v>34</v>
      </c>
      <c r="B948">
        <v>4</v>
      </c>
      <c r="C948">
        <v>50</v>
      </c>
      <c r="D948">
        <v>4</v>
      </c>
      <c r="E948" t="s">
        <v>39</v>
      </c>
      <c r="F948">
        <v>4</v>
      </c>
      <c r="G948">
        <v>2018</v>
      </c>
      <c r="H948">
        <v>29</v>
      </c>
      <c r="I948">
        <v>1.2789999999999999</v>
      </c>
      <c r="J948">
        <v>8.3499999999999997E-5</v>
      </c>
      <c r="K948">
        <v>19.8</v>
      </c>
      <c r="L948">
        <v>9.4399999999999996E-4</v>
      </c>
      <c r="M948">
        <v>0.42799999999999999</v>
      </c>
      <c r="N948">
        <v>0</v>
      </c>
      <c r="O948" s="1">
        <v>5.3109433962264096E-3</v>
      </c>
      <c r="P948">
        <v>0</v>
      </c>
      <c r="Q948">
        <v>0.06</v>
      </c>
      <c r="R948">
        <v>0</v>
      </c>
      <c r="S948">
        <v>142.69</v>
      </c>
      <c r="T948">
        <v>0.42</v>
      </c>
      <c r="U948">
        <v>0</v>
      </c>
      <c r="V948">
        <v>1.0900000000000001</v>
      </c>
      <c r="W948">
        <v>0</v>
      </c>
      <c r="X948">
        <v>0.57999999999999996</v>
      </c>
      <c r="Y948">
        <v>0</v>
      </c>
      <c r="Z948">
        <v>0.81</v>
      </c>
      <c r="AA948">
        <v>0</v>
      </c>
      <c r="AB948" t="s">
        <v>36</v>
      </c>
      <c r="AC948" t="s">
        <v>36</v>
      </c>
      <c r="AD948" t="s">
        <v>36</v>
      </c>
      <c r="AE948" t="s">
        <v>36</v>
      </c>
      <c r="AF948" t="s">
        <v>36</v>
      </c>
      <c r="AG948" t="s">
        <v>36</v>
      </c>
    </row>
    <row r="949" spans="1:33" x14ac:dyDescent="0.25">
      <c r="A949" t="s">
        <v>34</v>
      </c>
      <c r="B949">
        <v>4</v>
      </c>
      <c r="C949">
        <v>50</v>
      </c>
      <c r="D949">
        <v>4</v>
      </c>
      <c r="E949" t="s">
        <v>39</v>
      </c>
      <c r="F949">
        <v>4</v>
      </c>
      <c r="G949">
        <v>2019</v>
      </c>
      <c r="H949">
        <v>30</v>
      </c>
      <c r="I949">
        <v>1.2789999999999999</v>
      </c>
      <c r="J949">
        <v>8.3499999999999997E-5</v>
      </c>
      <c r="K949">
        <v>19.8</v>
      </c>
      <c r="L949">
        <v>9.4399999999999996E-4</v>
      </c>
      <c r="M949">
        <v>0.42799999999999999</v>
      </c>
      <c r="N949">
        <v>0</v>
      </c>
      <c r="O949" s="1">
        <v>5.3109433962264096E-3</v>
      </c>
      <c r="P949">
        <v>0</v>
      </c>
      <c r="Q949">
        <v>0.06</v>
      </c>
      <c r="R949">
        <v>0</v>
      </c>
      <c r="S949">
        <v>142.69</v>
      </c>
      <c r="T949">
        <v>0.42</v>
      </c>
      <c r="U949">
        <v>0</v>
      </c>
      <c r="V949">
        <v>1.0900000000000001</v>
      </c>
      <c r="W949">
        <v>0</v>
      </c>
      <c r="X949">
        <v>0.57999999999999996</v>
      </c>
      <c r="Y949">
        <v>0</v>
      </c>
      <c r="Z949">
        <v>0.81</v>
      </c>
      <c r="AA949">
        <v>0</v>
      </c>
      <c r="AB949" t="s">
        <v>36</v>
      </c>
      <c r="AC949" t="s">
        <v>36</v>
      </c>
      <c r="AD949" t="s">
        <v>36</v>
      </c>
      <c r="AE949" t="s">
        <v>36</v>
      </c>
      <c r="AF949" t="s">
        <v>36</v>
      </c>
      <c r="AG949" t="s">
        <v>36</v>
      </c>
    </row>
    <row r="950" spans="1:33" x14ac:dyDescent="0.25">
      <c r="A950" t="s">
        <v>34</v>
      </c>
      <c r="B950">
        <v>4</v>
      </c>
      <c r="C950">
        <v>50</v>
      </c>
      <c r="D950">
        <v>4</v>
      </c>
      <c r="E950" t="s">
        <v>39</v>
      </c>
      <c r="F950">
        <v>4</v>
      </c>
      <c r="G950">
        <v>2020</v>
      </c>
      <c r="H950">
        <v>31</v>
      </c>
      <c r="I950">
        <v>1.2789999999999999</v>
      </c>
      <c r="J950">
        <v>8.3499999999999997E-5</v>
      </c>
      <c r="K950">
        <v>19.8</v>
      </c>
      <c r="L950">
        <v>9.4399999999999996E-4</v>
      </c>
      <c r="M950">
        <v>0.42799999999999999</v>
      </c>
      <c r="N950">
        <v>0</v>
      </c>
      <c r="O950" s="1">
        <v>5.3109433962264096E-3</v>
      </c>
      <c r="P950">
        <v>0</v>
      </c>
      <c r="Q950">
        <v>0.06</v>
      </c>
      <c r="R950">
        <v>0</v>
      </c>
      <c r="S950">
        <v>142.69</v>
      </c>
      <c r="T950">
        <v>0.42</v>
      </c>
      <c r="U950">
        <v>0</v>
      </c>
      <c r="V950">
        <v>1.0900000000000001</v>
      </c>
      <c r="W950">
        <v>0</v>
      </c>
      <c r="X950">
        <v>0.57999999999999996</v>
      </c>
      <c r="Y950">
        <v>0</v>
      </c>
      <c r="Z950">
        <v>0.81</v>
      </c>
      <c r="AA950">
        <v>0</v>
      </c>
      <c r="AB950" t="s">
        <v>36</v>
      </c>
      <c r="AC950" t="s">
        <v>36</v>
      </c>
      <c r="AD950" t="s">
        <v>36</v>
      </c>
      <c r="AE950" t="s">
        <v>36</v>
      </c>
      <c r="AF950" t="s">
        <v>36</v>
      </c>
      <c r="AG950" t="s">
        <v>36</v>
      </c>
    </row>
    <row r="951" spans="1:33" x14ac:dyDescent="0.25">
      <c r="A951" t="s">
        <v>34</v>
      </c>
      <c r="B951">
        <v>4</v>
      </c>
      <c r="C951">
        <v>50</v>
      </c>
      <c r="D951">
        <v>4</v>
      </c>
      <c r="E951" t="s">
        <v>39</v>
      </c>
      <c r="F951">
        <v>4</v>
      </c>
      <c r="G951">
        <v>2021</v>
      </c>
      <c r="H951">
        <v>32</v>
      </c>
      <c r="I951">
        <v>1.2789999999999999</v>
      </c>
      <c r="J951">
        <v>8.3499999999999997E-5</v>
      </c>
      <c r="K951">
        <v>19.8</v>
      </c>
      <c r="L951">
        <v>9.4399999999999996E-4</v>
      </c>
      <c r="M951">
        <v>0.42799999999999999</v>
      </c>
      <c r="N951">
        <v>0</v>
      </c>
      <c r="O951" s="1">
        <v>5.3109433962264096E-3</v>
      </c>
      <c r="P951">
        <v>0</v>
      </c>
      <c r="Q951">
        <v>0.06</v>
      </c>
      <c r="R951">
        <v>0</v>
      </c>
      <c r="S951">
        <v>142.69</v>
      </c>
      <c r="T951">
        <v>0.42</v>
      </c>
      <c r="U951">
        <v>0</v>
      </c>
      <c r="V951">
        <v>1.0900000000000001</v>
      </c>
      <c r="W951">
        <v>0</v>
      </c>
      <c r="X951">
        <v>0.57999999999999996</v>
      </c>
      <c r="Y951">
        <v>0</v>
      </c>
      <c r="Z951">
        <v>0.81</v>
      </c>
      <c r="AA951">
        <v>0</v>
      </c>
      <c r="AB951" t="s">
        <v>36</v>
      </c>
      <c r="AC951" t="s">
        <v>36</v>
      </c>
      <c r="AD951" t="s">
        <v>36</v>
      </c>
      <c r="AE951" t="s">
        <v>36</v>
      </c>
      <c r="AF951" t="s">
        <v>36</v>
      </c>
      <c r="AG951" t="s">
        <v>36</v>
      </c>
    </row>
    <row r="952" spans="1:33" x14ac:dyDescent="0.25">
      <c r="A952" t="s">
        <v>34</v>
      </c>
      <c r="B952">
        <v>4</v>
      </c>
      <c r="C952">
        <v>50</v>
      </c>
      <c r="D952">
        <v>4</v>
      </c>
      <c r="E952" t="s">
        <v>39</v>
      </c>
      <c r="F952">
        <v>4</v>
      </c>
      <c r="G952">
        <v>2022</v>
      </c>
      <c r="H952">
        <v>33</v>
      </c>
      <c r="I952">
        <v>1.2789999999999999</v>
      </c>
      <c r="J952">
        <v>8.3499999999999997E-5</v>
      </c>
      <c r="K952">
        <v>19.8</v>
      </c>
      <c r="L952">
        <v>9.4399999999999996E-4</v>
      </c>
      <c r="M952">
        <v>0.42799999999999999</v>
      </c>
      <c r="N952">
        <v>0</v>
      </c>
      <c r="O952">
        <v>5.3109433962264096E-3</v>
      </c>
      <c r="P952">
        <v>0</v>
      </c>
      <c r="Q952">
        <v>0.06</v>
      </c>
      <c r="R952">
        <v>0</v>
      </c>
      <c r="S952">
        <v>142.69</v>
      </c>
      <c r="T952">
        <f>0*'Worksheet1. Green Scenario EF'!U1501+'Worksheet1. Green Scenario EF'!U730*1</f>
        <v>0.42</v>
      </c>
      <c r="U952">
        <f>0*'Worksheet1. Green Scenario EF'!V1501+'Worksheet1. Green Scenario EF'!V730*1</f>
        <v>0</v>
      </c>
      <c r="V952">
        <f>0*'Worksheet1. Green Scenario EF'!W1501+'Worksheet1. Green Scenario EF'!W730*1</f>
        <v>1.0900000000000001</v>
      </c>
      <c r="W952">
        <f>0*'Worksheet1. Green Scenario EF'!X1501+'Worksheet1. Green Scenario EF'!X730*1</f>
        <v>0</v>
      </c>
      <c r="X952">
        <f>0*'Worksheet1. Green Scenario EF'!Y1501+'Worksheet1. Green Scenario EF'!Y730*1</f>
        <v>0.57999999999999996</v>
      </c>
      <c r="Y952">
        <f>0*'Worksheet1. Green Scenario EF'!Z1501+'Worksheet1. Green Scenario EF'!Z730*1</f>
        <v>0</v>
      </c>
      <c r="Z952">
        <f>0*'Worksheet1. Green Scenario EF'!AA1501+'Worksheet1. Green Scenario EF'!AA730*1</f>
        <v>0.81</v>
      </c>
      <c r="AA952">
        <f>'Worksheet1. Green Scenario EF'!AB345*0.45+0.55*'Worksheet1. Green Scenario EF'!AB730</f>
        <v>0</v>
      </c>
      <c r="AB952" t="s">
        <v>36</v>
      </c>
      <c r="AC952" t="s">
        <v>36</v>
      </c>
      <c r="AD952" t="s">
        <v>36</v>
      </c>
      <c r="AE952" t="s">
        <v>36</v>
      </c>
      <c r="AF952" t="s">
        <v>36</v>
      </c>
      <c r="AG952" t="s">
        <v>36</v>
      </c>
    </row>
    <row r="953" spans="1:33" x14ac:dyDescent="0.25">
      <c r="A953" t="s">
        <v>34</v>
      </c>
      <c r="B953">
        <v>4</v>
      </c>
      <c r="C953">
        <v>50</v>
      </c>
      <c r="D953">
        <v>4</v>
      </c>
      <c r="E953" t="s">
        <v>39</v>
      </c>
      <c r="F953">
        <v>4</v>
      </c>
      <c r="G953">
        <v>2023</v>
      </c>
      <c r="H953">
        <v>34</v>
      </c>
      <c r="I953">
        <v>1.2789999999999999</v>
      </c>
      <c r="J953">
        <v>8.3499999999999997E-5</v>
      </c>
      <c r="K953">
        <v>19.8</v>
      </c>
      <c r="L953">
        <v>9.4399999999999996E-4</v>
      </c>
      <c r="M953">
        <v>0.42799999999999999</v>
      </c>
      <c r="N953">
        <v>0</v>
      </c>
      <c r="O953" s="1">
        <v>5.3109433962264096E-3</v>
      </c>
      <c r="P953">
        <v>0</v>
      </c>
      <c r="Q953">
        <v>0.06</v>
      </c>
      <c r="R953">
        <v>0</v>
      </c>
      <c r="S953">
        <v>142.69</v>
      </c>
      <c r="T953">
        <f>0*'Worksheet1. Green Scenario EF'!U1502+'Worksheet1. Green Scenario EF'!U731*1</f>
        <v>0.42</v>
      </c>
      <c r="U953">
        <f>0*'Worksheet1. Green Scenario EF'!V1502+'Worksheet1. Green Scenario EF'!V731*1</f>
        <v>0</v>
      </c>
      <c r="V953">
        <f>0*'Worksheet1. Green Scenario EF'!W1502+'Worksheet1. Green Scenario EF'!W731*1</f>
        <v>1.0900000000000001</v>
      </c>
      <c r="W953">
        <f>0*'Worksheet1. Green Scenario EF'!X1502+'Worksheet1. Green Scenario EF'!X731*1</f>
        <v>0</v>
      </c>
      <c r="X953">
        <f>0*'Worksheet1. Green Scenario EF'!Y1502+'Worksheet1. Green Scenario EF'!Y731*1</f>
        <v>0.57999999999999996</v>
      </c>
      <c r="Y953">
        <f>0*'Worksheet1. Green Scenario EF'!Z1502+'Worksheet1. Green Scenario EF'!Z731*1</f>
        <v>0</v>
      </c>
      <c r="Z953">
        <f>0*'Worksheet1. Green Scenario EF'!AA1502+'Worksheet1. Green Scenario EF'!AA731*1</f>
        <v>0.81</v>
      </c>
      <c r="AA953">
        <f>'Worksheet1. Green Scenario EF'!AB346*0.55+0.45*'Worksheet1. Green Scenario EF'!AB731</f>
        <v>0</v>
      </c>
      <c r="AB953" t="s">
        <v>36</v>
      </c>
      <c r="AC953" t="s">
        <v>36</v>
      </c>
      <c r="AD953" t="s">
        <v>36</v>
      </c>
      <c r="AE953" t="s">
        <v>36</v>
      </c>
      <c r="AF953" t="s">
        <v>36</v>
      </c>
      <c r="AG953" t="s">
        <v>36</v>
      </c>
    </row>
    <row r="954" spans="1:33" x14ac:dyDescent="0.25">
      <c r="A954" t="s">
        <v>34</v>
      </c>
      <c r="B954">
        <v>4</v>
      </c>
      <c r="C954">
        <v>50</v>
      </c>
      <c r="D954">
        <v>4</v>
      </c>
      <c r="E954" t="s">
        <v>39</v>
      </c>
      <c r="F954">
        <v>4</v>
      </c>
      <c r="G954">
        <v>2024</v>
      </c>
      <c r="H954">
        <v>35</v>
      </c>
      <c r="I954">
        <v>1.2789999999999999</v>
      </c>
      <c r="J954">
        <v>8.3499999999999997E-5</v>
      </c>
      <c r="K954">
        <v>19.8</v>
      </c>
      <c r="L954">
        <v>9.4399999999999996E-4</v>
      </c>
      <c r="M954">
        <v>0.42799999999999999</v>
      </c>
      <c r="N954">
        <v>0</v>
      </c>
      <c r="O954" s="1">
        <v>5.3109433962264096E-3</v>
      </c>
      <c r="P954">
        <v>0</v>
      </c>
      <c r="Q954">
        <v>0.06</v>
      </c>
      <c r="R954">
        <v>0</v>
      </c>
      <c r="S954">
        <v>142.69</v>
      </c>
      <c r="T954">
        <f>0*'Worksheet1. Green Scenario EF'!U1503+'Worksheet1. Green Scenario EF'!U732*1</f>
        <v>0.42</v>
      </c>
      <c r="U954">
        <f>0*'Worksheet1. Green Scenario EF'!V1503+'Worksheet1. Green Scenario EF'!V732*1</f>
        <v>0</v>
      </c>
      <c r="V954">
        <f>0*'Worksheet1. Green Scenario EF'!W1503+'Worksheet1. Green Scenario EF'!W732*1</f>
        <v>1.0900000000000001</v>
      </c>
      <c r="W954">
        <f>0*'Worksheet1. Green Scenario EF'!X1503+'Worksheet1. Green Scenario EF'!X732*1</f>
        <v>0</v>
      </c>
      <c r="X954">
        <f>0*'Worksheet1. Green Scenario EF'!Y1503+'Worksheet1. Green Scenario EF'!Y732*1</f>
        <v>0.57999999999999996</v>
      </c>
      <c r="Y954">
        <f>0*'Worksheet1. Green Scenario EF'!Z1503+'Worksheet1. Green Scenario EF'!Z732*1</f>
        <v>0</v>
      </c>
      <c r="Z954">
        <f>0*'Worksheet1. Green Scenario EF'!AA1503+'Worksheet1. Green Scenario EF'!AA732*1</f>
        <v>0.81</v>
      </c>
      <c r="AA954">
        <f>'Worksheet1. Green Scenario EF'!AB347*0.65+0.35*'Worksheet1. Green Scenario EF'!AB732</f>
        <v>0</v>
      </c>
      <c r="AB954" t="s">
        <v>36</v>
      </c>
      <c r="AC954" t="s">
        <v>36</v>
      </c>
      <c r="AD954" t="s">
        <v>36</v>
      </c>
      <c r="AE954" t="s">
        <v>36</v>
      </c>
      <c r="AF954" t="s">
        <v>36</v>
      </c>
      <c r="AG954" t="s">
        <v>36</v>
      </c>
    </row>
    <row r="955" spans="1:33" x14ac:dyDescent="0.25">
      <c r="A955" t="s">
        <v>34</v>
      </c>
      <c r="B955">
        <v>4</v>
      </c>
      <c r="C955">
        <v>50</v>
      </c>
      <c r="D955">
        <v>4</v>
      </c>
      <c r="E955" t="s">
        <v>39</v>
      </c>
      <c r="F955">
        <v>4</v>
      </c>
      <c r="G955">
        <v>2025</v>
      </c>
      <c r="H955">
        <v>36</v>
      </c>
      <c r="I955">
        <v>1.2789999999999999</v>
      </c>
      <c r="J955">
        <v>8.3499999999999997E-5</v>
      </c>
      <c r="K955">
        <v>19.8</v>
      </c>
      <c r="L955">
        <v>9.4399999999999996E-4</v>
      </c>
      <c r="M955">
        <v>0.42799999999999999</v>
      </c>
      <c r="N955">
        <v>0</v>
      </c>
      <c r="O955" s="1">
        <v>5.3109433962264096E-3</v>
      </c>
      <c r="P955">
        <v>0</v>
      </c>
      <c r="Q955">
        <v>0.06</v>
      </c>
      <c r="R955">
        <v>0</v>
      </c>
      <c r="S955">
        <v>142.69</v>
      </c>
      <c r="T955">
        <f>0*'Worksheet1. Green Scenario EF'!U1504+'Worksheet1. Green Scenario EF'!U733*1+0*'Worksheet1. Green Scenario EF'!U348</f>
        <v>0.42</v>
      </c>
      <c r="U955">
        <f>0*'Worksheet1. Green Scenario EF'!V1504+'Worksheet1. Green Scenario EF'!V733*1+0*'Worksheet1. Green Scenario EF'!V348</f>
        <v>0</v>
      </c>
      <c r="V955">
        <f>0*'Worksheet1. Green Scenario EF'!W1504+'Worksheet1. Green Scenario EF'!W733*1+0*'Worksheet1. Green Scenario EF'!W348</f>
        <v>1.0900000000000001</v>
      </c>
      <c r="W955">
        <f>0*'Worksheet1. Green Scenario EF'!X1504+'Worksheet1. Green Scenario EF'!X733*1+0*'Worksheet1. Green Scenario EF'!X348</f>
        <v>0</v>
      </c>
      <c r="X955">
        <f>0*'Worksheet1. Green Scenario EF'!Y1504+'Worksheet1. Green Scenario EF'!Y733*1+0*'Worksheet1. Green Scenario EF'!Y348</f>
        <v>0.57999999999999996</v>
      </c>
      <c r="Y955">
        <f>0*'Worksheet1. Green Scenario EF'!Z1504+'Worksheet1. Green Scenario EF'!Z733*1+0*'Worksheet1. Green Scenario EF'!Z348</f>
        <v>0</v>
      </c>
      <c r="Z955">
        <f>0*'Worksheet1. Green Scenario EF'!AA1504+'Worksheet1. Green Scenario EF'!AA733*1+0*'Worksheet1. Green Scenario EF'!AA348</f>
        <v>0.81</v>
      </c>
      <c r="AA955">
        <f>'Worksheet1. Green Scenario EF'!AB348*0.75+0.25*'Worksheet1. Green Scenario EF'!AB733</f>
        <v>0</v>
      </c>
      <c r="AB955" t="s">
        <v>36</v>
      </c>
      <c r="AC955" t="s">
        <v>36</v>
      </c>
      <c r="AD955" t="s">
        <v>36</v>
      </c>
      <c r="AE955" t="s">
        <v>36</v>
      </c>
      <c r="AF955" t="s">
        <v>36</v>
      </c>
      <c r="AG955" t="s">
        <v>36</v>
      </c>
    </row>
    <row r="956" spans="1:33" x14ac:dyDescent="0.25">
      <c r="A956" t="s">
        <v>34</v>
      </c>
      <c r="B956">
        <v>4</v>
      </c>
      <c r="C956">
        <v>50</v>
      </c>
      <c r="D956">
        <v>4</v>
      </c>
      <c r="E956" t="s">
        <v>39</v>
      </c>
      <c r="F956">
        <v>4</v>
      </c>
      <c r="G956">
        <v>2026</v>
      </c>
      <c r="H956">
        <v>37</v>
      </c>
      <c r="I956">
        <v>1.2789999999999999</v>
      </c>
      <c r="J956">
        <v>8.3499999999999997E-5</v>
      </c>
      <c r="K956">
        <v>19.8</v>
      </c>
      <c r="L956">
        <v>9.4399999999999996E-4</v>
      </c>
      <c r="M956">
        <v>0.42799999999999999</v>
      </c>
      <c r="N956">
        <v>0</v>
      </c>
      <c r="O956" s="1">
        <v>5.3109433962264096E-3</v>
      </c>
      <c r="P956">
        <v>0</v>
      </c>
      <c r="Q956">
        <v>0.06</v>
      </c>
      <c r="R956">
        <v>0</v>
      </c>
      <c r="S956">
        <v>142.69</v>
      </c>
      <c r="T956">
        <f>0*'Worksheet1. Green Scenario EF'!U1505+'Worksheet1. Green Scenario EF'!U734*1+0*'Worksheet1. Green Scenario EF'!U349</f>
        <v>0.42</v>
      </c>
      <c r="U956">
        <f>0*'Worksheet1. Green Scenario EF'!V1505+'Worksheet1. Green Scenario EF'!V734*1+0*'Worksheet1. Green Scenario EF'!V349</f>
        <v>0</v>
      </c>
      <c r="V956">
        <f>0*'Worksheet1. Green Scenario EF'!W1505+'Worksheet1. Green Scenario EF'!W734*1+0*'Worksheet1. Green Scenario EF'!W349</f>
        <v>1.0900000000000001</v>
      </c>
      <c r="W956">
        <f>0*'Worksheet1. Green Scenario EF'!X1505+'Worksheet1. Green Scenario EF'!X734*1+0*'Worksheet1. Green Scenario EF'!X349</f>
        <v>0</v>
      </c>
      <c r="X956">
        <f>0*'Worksheet1. Green Scenario EF'!Y1505+'Worksheet1. Green Scenario EF'!Y734*1+0*'Worksheet1. Green Scenario EF'!Y349</f>
        <v>0.57999999999999996</v>
      </c>
      <c r="Y956">
        <f>0*'Worksheet1. Green Scenario EF'!Z1505+'Worksheet1. Green Scenario EF'!Z734*1+0*'Worksheet1. Green Scenario EF'!Z349</f>
        <v>0</v>
      </c>
      <c r="Z956">
        <f>0*'Worksheet1. Green Scenario EF'!AA1505+'Worksheet1. Green Scenario EF'!AA734*1+0*'Worksheet1. Green Scenario EF'!AA349</f>
        <v>0.81</v>
      </c>
      <c r="AA956">
        <f>'Worksheet1. Green Scenario EF'!AB349*0.85+0.15*'Worksheet1. Green Scenario EF'!AB734</f>
        <v>0</v>
      </c>
      <c r="AB956" t="s">
        <v>36</v>
      </c>
      <c r="AC956" t="s">
        <v>36</v>
      </c>
      <c r="AD956" t="s">
        <v>36</v>
      </c>
      <c r="AE956" t="s">
        <v>36</v>
      </c>
      <c r="AF956" t="s">
        <v>36</v>
      </c>
      <c r="AG956" t="s">
        <v>36</v>
      </c>
    </row>
    <row r="957" spans="1:33" x14ac:dyDescent="0.25">
      <c r="A957" t="s">
        <v>34</v>
      </c>
      <c r="B957">
        <v>4</v>
      </c>
      <c r="C957">
        <v>50</v>
      </c>
      <c r="D957">
        <v>4</v>
      </c>
      <c r="E957" t="s">
        <v>39</v>
      </c>
      <c r="F957">
        <v>4</v>
      </c>
      <c r="G957">
        <v>2027</v>
      </c>
      <c r="H957">
        <v>38</v>
      </c>
      <c r="I957">
        <v>1.2789999999999999</v>
      </c>
      <c r="J957">
        <v>8.3499999999999997E-5</v>
      </c>
      <c r="K957">
        <v>19.8</v>
      </c>
      <c r="L957">
        <v>9.4399999999999996E-4</v>
      </c>
      <c r="M957">
        <v>0.42799999999999999</v>
      </c>
      <c r="N957">
        <v>0</v>
      </c>
      <c r="O957" s="1">
        <v>5.3109433962264096E-3</v>
      </c>
      <c r="P957">
        <v>0</v>
      </c>
      <c r="Q957">
        <v>0.06</v>
      </c>
      <c r="R957">
        <v>0</v>
      </c>
      <c r="S957">
        <v>142.69</v>
      </c>
      <c r="T957">
        <f>0.5*'Worksheet1. Green Scenario EF'!U1506+0.5*'Worksheet1. Green Scenario EF'!U350</f>
        <v>0.23625000000000002</v>
      </c>
      <c r="U957">
        <f>0.5*'Worksheet1. Green Scenario EF'!V1506+0.5*'Worksheet1. Green Scenario EF'!V350</f>
        <v>0</v>
      </c>
      <c r="V957">
        <f>0.5*'Worksheet1. Green Scenario EF'!W1506+0.5*'Worksheet1. Green Scenario EF'!W350</f>
        <v>0.65249999999999997</v>
      </c>
      <c r="W957">
        <f>0.5*'Worksheet1. Green Scenario EF'!X1506+0.5*'Worksheet1. Green Scenario EF'!X350</f>
        <v>0</v>
      </c>
      <c r="X957">
        <f>0.5*'Worksheet1. Green Scenario EF'!Y1506+0.5*'Worksheet1. Green Scenario EF'!Y350</f>
        <v>0.34875</v>
      </c>
      <c r="Y957">
        <f>0.5*'Worksheet1. Green Scenario EF'!Z1506+0.5*'Worksheet1. Green Scenario EF'!Z350</f>
        <v>0</v>
      </c>
      <c r="Z957">
        <f>0.5*'Worksheet1. Green Scenario EF'!AA1506+0.5*'Worksheet1. Green Scenario EF'!AA350</f>
        <v>2.0249999999999997E-2</v>
      </c>
      <c r="AA957">
        <f>'Worksheet1. Green Scenario EF'!AB350*0.95+0.05*'Worksheet1. Green Scenario EF'!AB735</f>
        <v>0</v>
      </c>
      <c r="AB957" t="s">
        <v>36</v>
      </c>
      <c r="AC957" t="s">
        <v>36</v>
      </c>
      <c r="AD957" t="s">
        <v>36</v>
      </c>
      <c r="AE957" t="s">
        <v>36</v>
      </c>
      <c r="AF957" t="s">
        <v>36</v>
      </c>
      <c r="AG957" t="s">
        <v>36</v>
      </c>
    </row>
    <row r="958" spans="1:33" x14ac:dyDescent="0.25">
      <c r="A958" t="s">
        <v>34</v>
      </c>
      <c r="B958">
        <v>4</v>
      </c>
      <c r="C958">
        <v>50</v>
      </c>
      <c r="D958">
        <v>4</v>
      </c>
      <c r="E958" t="s">
        <v>39</v>
      </c>
      <c r="F958">
        <v>4</v>
      </c>
      <c r="G958">
        <v>2028</v>
      </c>
      <c r="H958">
        <v>39</v>
      </c>
      <c r="I958">
        <v>1.2789999999999999</v>
      </c>
      <c r="J958">
        <v>8.3499999999999997E-5</v>
      </c>
      <c r="K958">
        <v>19.8</v>
      </c>
      <c r="L958">
        <v>9.4399999999999996E-4</v>
      </c>
      <c r="M958">
        <v>0.42799999999999999</v>
      </c>
      <c r="N958">
        <v>0</v>
      </c>
      <c r="O958" s="1">
        <v>5.3109433962264096E-3</v>
      </c>
      <c r="P958">
        <v>0</v>
      </c>
      <c r="Q958">
        <v>0.06</v>
      </c>
      <c r="R958">
        <v>0</v>
      </c>
      <c r="S958">
        <v>142.69</v>
      </c>
      <c r="T958">
        <f>0.5*'Worksheet1. Green Scenario EF'!U1507+0.5*'Worksheet1. Green Scenario EF'!U351</f>
        <v>0.23625000000000002</v>
      </c>
      <c r="U958">
        <f>0.5*'Worksheet1. Green Scenario EF'!V1507+0.5*'Worksheet1. Green Scenario EF'!V351</f>
        <v>0</v>
      </c>
      <c r="V958">
        <f>0.5*'Worksheet1. Green Scenario EF'!W1507+0.5*'Worksheet1. Green Scenario EF'!W351</f>
        <v>0.65249999999999997</v>
      </c>
      <c r="W958">
        <f>0.5*'Worksheet1. Green Scenario EF'!X1507+0.5*'Worksheet1. Green Scenario EF'!X351</f>
        <v>0</v>
      </c>
      <c r="X958">
        <f>0.5*'Worksheet1. Green Scenario EF'!Y1507+0.5*'Worksheet1. Green Scenario EF'!Y351</f>
        <v>0.34875</v>
      </c>
      <c r="Y958">
        <f>0.5*'Worksheet1. Green Scenario EF'!Z1507+0.5*'Worksheet1. Green Scenario EF'!Z351</f>
        <v>0</v>
      </c>
      <c r="Z958">
        <f>0.5*'Worksheet1. Green Scenario EF'!AA1507+0.5*'Worksheet1. Green Scenario EF'!AA351</f>
        <v>2.0249999999999997E-2</v>
      </c>
      <c r="AA958">
        <f>'Worksheet1. Green Scenario EF'!AB351*1+0*'Worksheet1. Green Scenario EF'!AB736</f>
        <v>0</v>
      </c>
      <c r="AB958" t="s">
        <v>36</v>
      </c>
      <c r="AC958" t="s">
        <v>36</v>
      </c>
      <c r="AD958" t="s">
        <v>36</v>
      </c>
      <c r="AE958" t="s">
        <v>36</v>
      </c>
      <c r="AF958" t="s">
        <v>36</v>
      </c>
      <c r="AG958" t="s">
        <v>36</v>
      </c>
    </row>
    <row r="959" spans="1:33" x14ac:dyDescent="0.25">
      <c r="A959" t="s">
        <v>34</v>
      </c>
      <c r="B959">
        <v>4</v>
      </c>
      <c r="C959">
        <v>50</v>
      </c>
      <c r="D959">
        <v>4</v>
      </c>
      <c r="E959" t="s">
        <v>39</v>
      </c>
      <c r="F959">
        <v>4</v>
      </c>
      <c r="G959">
        <v>2029</v>
      </c>
      <c r="H959">
        <v>40</v>
      </c>
      <c r="I959">
        <v>1.2789999999999999</v>
      </c>
      <c r="J959">
        <v>8.3499999999999997E-5</v>
      </c>
      <c r="K959">
        <v>19.8</v>
      </c>
      <c r="L959">
        <v>9.4399999999999996E-4</v>
      </c>
      <c r="M959">
        <v>0.42799999999999999</v>
      </c>
      <c r="N959">
        <v>0</v>
      </c>
      <c r="O959" s="1">
        <v>5.3109433962264096E-3</v>
      </c>
      <c r="P959">
        <v>0</v>
      </c>
      <c r="Q959">
        <v>0.06</v>
      </c>
      <c r="R959">
        <v>0</v>
      </c>
      <c r="S959">
        <v>142.69</v>
      </c>
      <c r="T959">
        <f>0.5*'Worksheet1. Green Scenario EF'!U1508+0.5*'Worksheet1. Green Scenario EF'!U352</f>
        <v>0.23625000000000002</v>
      </c>
      <c r="U959">
        <f>0.5*'Worksheet1. Green Scenario EF'!V1508+0.5*'Worksheet1. Green Scenario EF'!V352</f>
        <v>0</v>
      </c>
      <c r="V959">
        <f>0.5*'Worksheet1. Green Scenario EF'!W1508+0.5*'Worksheet1. Green Scenario EF'!W352</f>
        <v>0.65249999999999997</v>
      </c>
      <c r="W959">
        <f>0.5*'Worksheet1. Green Scenario EF'!X1508+0.5*'Worksheet1. Green Scenario EF'!X352</f>
        <v>0</v>
      </c>
      <c r="X959">
        <f>0.5*'Worksheet1. Green Scenario EF'!Y1508+0.5*'Worksheet1. Green Scenario EF'!Y352</f>
        <v>0.34875</v>
      </c>
      <c r="Y959">
        <f>0.5*'Worksheet1. Green Scenario EF'!Z1508+0.5*'Worksheet1. Green Scenario EF'!Z352</f>
        <v>0</v>
      </c>
      <c r="Z959">
        <f>0.5*'Worksheet1. Green Scenario EF'!AA1508+0.5*'Worksheet1. Green Scenario EF'!AA352</f>
        <v>2.0249999999999997E-2</v>
      </c>
      <c r="AA959">
        <f>'Worksheet1. Green Scenario EF'!AB352*1+0*'Worksheet1. Green Scenario EF'!AB737</f>
        <v>0</v>
      </c>
      <c r="AB959" t="s">
        <v>36</v>
      </c>
      <c r="AC959" t="s">
        <v>36</v>
      </c>
      <c r="AD959" t="s">
        <v>36</v>
      </c>
      <c r="AE959" t="s">
        <v>36</v>
      </c>
      <c r="AF959" t="s">
        <v>36</v>
      </c>
      <c r="AG959" t="s">
        <v>36</v>
      </c>
    </row>
    <row r="960" spans="1:33" x14ac:dyDescent="0.25">
      <c r="A960" t="s">
        <v>34</v>
      </c>
      <c r="B960">
        <v>4</v>
      </c>
      <c r="C960">
        <v>50</v>
      </c>
      <c r="D960">
        <v>4</v>
      </c>
      <c r="E960" t="s">
        <v>39</v>
      </c>
      <c r="F960">
        <v>4</v>
      </c>
      <c r="G960">
        <v>2030</v>
      </c>
      <c r="H960">
        <v>41</v>
      </c>
      <c r="I960">
        <v>1.2789999999999999</v>
      </c>
      <c r="J960">
        <v>8.3499999999999997E-5</v>
      </c>
      <c r="K960">
        <v>19.8</v>
      </c>
      <c r="L960">
        <v>9.4399999999999996E-4</v>
      </c>
      <c r="M960">
        <v>0.42799999999999999</v>
      </c>
      <c r="N960">
        <v>0</v>
      </c>
      <c r="O960" s="1">
        <v>5.3109433962264096E-3</v>
      </c>
      <c r="P960">
        <v>0</v>
      </c>
      <c r="Q960">
        <v>0.06</v>
      </c>
      <c r="R960">
        <v>0</v>
      </c>
      <c r="S960">
        <v>142.69</v>
      </c>
      <c r="T960">
        <f>0.5*'Worksheet1. Green Scenario EF'!U1509+0.5*'Worksheet1. Green Scenario EF'!U353</f>
        <v>0.23625000000000002</v>
      </c>
      <c r="U960">
        <f>0.5*'Worksheet1. Green Scenario EF'!V1509+0.5*'Worksheet1. Green Scenario EF'!V353</f>
        <v>0</v>
      </c>
      <c r="V960">
        <f>0.5*'Worksheet1. Green Scenario EF'!W1509+0.5*'Worksheet1. Green Scenario EF'!W353</f>
        <v>0.65249999999999997</v>
      </c>
      <c r="W960">
        <f>0.5*'Worksheet1. Green Scenario EF'!X1509+0.5*'Worksheet1. Green Scenario EF'!X353</f>
        <v>0</v>
      </c>
      <c r="X960">
        <f>0.5*'Worksheet1. Green Scenario EF'!Y1509+0.5*'Worksheet1. Green Scenario EF'!Y353</f>
        <v>0.34875</v>
      </c>
      <c r="Y960">
        <f>0.5*'Worksheet1. Green Scenario EF'!Z1509+0.5*'Worksheet1. Green Scenario EF'!Z353</f>
        <v>0</v>
      </c>
      <c r="Z960">
        <f>0.5*'Worksheet1. Green Scenario EF'!AA1509+0.5*'Worksheet1. Green Scenario EF'!AA353</f>
        <v>2.0249999999999997E-2</v>
      </c>
      <c r="AA960">
        <f>'Worksheet1. Green Scenario EF'!AB353*1+0*'Worksheet1. Green Scenario EF'!AB738</f>
        <v>0</v>
      </c>
      <c r="AB960" t="s">
        <v>36</v>
      </c>
      <c r="AC960" t="s">
        <v>36</v>
      </c>
      <c r="AD960" t="s">
        <v>36</v>
      </c>
      <c r="AE960" t="s">
        <v>36</v>
      </c>
      <c r="AF960" t="s">
        <v>36</v>
      </c>
      <c r="AG960" t="s">
        <v>36</v>
      </c>
    </row>
    <row r="961" spans="1:33" x14ac:dyDescent="0.25">
      <c r="A961" t="s">
        <v>34</v>
      </c>
      <c r="B961">
        <v>4</v>
      </c>
      <c r="C961">
        <v>50</v>
      </c>
      <c r="D961">
        <v>4</v>
      </c>
      <c r="E961" t="s">
        <v>39</v>
      </c>
      <c r="F961">
        <v>4</v>
      </c>
      <c r="G961">
        <v>2031</v>
      </c>
      <c r="H961">
        <v>42</v>
      </c>
      <c r="I961">
        <v>1.2789999999999999</v>
      </c>
      <c r="J961">
        <v>8.3499999999999997E-5</v>
      </c>
      <c r="K961">
        <v>19.8</v>
      </c>
      <c r="L961">
        <v>9.4399999999999996E-4</v>
      </c>
      <c r="M961">
        <v>0.42799999999999999</v>
      </c>
      <c r="N961">
        <v>0</v>
      </c>
      <c r="O961" s="1">
        <v>5.3109433962264096E-3</v>
      </c>
      <c r="P961">
        <v>0</v>
      </c>
      <c r="Q961">
        <v>0.06</v>
      </c>
      <c r="R961">
        <v>0</v>
      </c>
      <c r="S961">
        <v>142.69</v>
      </c>
      <c r="T961">
        <f>0.5*'Worksheet1. Green Scenario EF'!U1510+0.5*'Worksheet1. Green Scenario EF'!U354</f>
        <v>0.23625000000000002</v>
      </c>
      <c r="U961">
        <f>0.5*'Worksheet1. Green Scenario EF'!V1510+0.5*'Worksheet1. Green Scenario EF'!V354</f>
        <v>0</v>
      </c>
      <c r="V961">
        <f>0.5*'Worksheet1. Green Scenario EF'!W1510+0.5*'Worksheet1. Green Scenario EF'!W354</f>
        <v>0.65249999999999997</v>
      </c>
      <c r="W961">
        <f>0.5*'Worksheet1. Green Scenario EF'!X1510+0.5*'Worksheet1. Green Scenario EF'!X354</f>
        <v>0</v>
      </c>
      <c r="X961">
        <f>0.5*'Worksheet1. Green Scenario EF'!Y1510+0.5*'Worksheet1. Green Scenario EF'!Y354</f>
        <v>0.34875</v>
      </c>
      <c r="Y961">
        <f>0.5*'Worksheet1. Green Scenario EF'!Z1510+0.5*'Worksheet1. Green Scenario EF'!Z354</f>
        <v>0</v>
      </c>
      <c r="Z961">
        <f>0.5*'Worksheet1. Green Scenario EF'!AA1510+0.5*'Worksheet1. Green Scenario EF'!AA354</f>
        <v>2.0249999999999997E-2</v>
      </c>
      <c r="AA961">
        <f>'Worksheet1. Green Scenario EF'!AB354*1+0*'Worksheet1. Green Scenario EF'!AB739</f>
        <v>0</v>
      </c>
      <c r="AB961" t="s">
        <v>36</v>
      </c>
      <c r="AC961" t="s">
        <v>36</v>
      </c>
      <c r="AD961" t="s">
        <v>36</v>
      </c>
      <c r="AE961" t="s">
        <v>36</v>
      </c>
      <c r="AF961" t="s">
        <v>36</v>
      </c>
      <c r="AG961" t="s">
        <v>36</v>
      </c>
    </row>
    <row r="962" spans="1:33" x14ac:dyDescent="0.25">
      <c r="A962" t="s">
        <v>34</v>
      </c>
      <c r="B962">
        <v>4</v>
      </c>
      <c r="C962">
        <v>50</v>
      </c>
      <c r="D962">
        <v>4</v>
      </c>
      <c r="E962" t="s">
        <v>39</v>
      </c>
      <c r="F962">
        <v>4</v>
      </c>
      <c r="G962">
        <v>2032</v>
      </c>
      <c r="H962">
        <v>43</v>
      </c>
      <c r="I962">
        <v>1.2789999999999999</v>
      </c>
      <c r="J962">
        <v>8.3499999999999997E-5</v>
      </c>
      <c r="K962">
        <v>19.8</v>
      </c>
      <c r="L962">
        <v>9.4399999999999996E-4</v>
      </c>
      <c r="M962">
        <v>0.42799999999999999</v>
      </c>
      <c r="N962">
        <v>0</v>
      </c>
      <c r="O962" s="1">
        <v>5.3109433962264096E-3</v>
      </c>
      <c r="P962">
        <v>0</v>
      </c>
      <c r="Q962">
        <v>0.06</v>
      </c>
      <c r="R962">
        <v>0</v>
      </c>
      <c r="S962">
        <v>142.69</v>
      </c>
      <c r="T962">
        <f>0.5*'Worksheet1. Green Scenario EF'!U1511+0.5*'Worksheet1. Green Scenario EF'!U355</f>
        <v>0.23625000000000002</v>
      </c>
      <c r="U962">
        <f>0.5*'Worksheet1. Green Scenario EF'!V1511+0.5*'Worksheet1. Green Scenario EF'!V355</f>
        <v>0</v>
      </c>
      <c r="V962">
        <f>0.5*'Worksheet1. Green Scenario EF'!W1511+0.5*'Worksheet1. Green Scenario EF'!W355</f>
        <v>0.65249999999999997</v>
      </c>
      <c r="W962">
        <f>0.5*'Worksheet1. Green Scenario EF'!X1511+0.5*'Worksheet1. Green Scenario EF'!X355</f>
        <v>0</v>
      </c>
      <c r="X962">
        <f>0.5*'Worksheet1. Green Scenario EF'!Y1511+0.5*'Worksheet1. Green Scenario EF'!Y355</f>
        <v>0.34875</v>
      </c>
      <c r="Y962">
        <f>0.5*'Worksheet1. Green Scenario EF'!Z1511+0.5*'Worksheet1. Green Scenario EF'!Z355</f>
        <v>0</v>
      </c>
      <c r="Z962">
        <f>0.5*'Worksheet1. Green Scenario EF'!AA1511+0.5*'Worksheet1. Green Scenario EF'!AA355</f>
        <v>2.0249999999999997E-2</v>
      </c>
      <c r="AA962">
        <f>'Worksheet1. Green Scenario EF'!AB355*1+0*'Worksheet1. Green Scenario EF'!AB740</f>
        <v>0</v>
      </c>
      <c r="AB962" t="s">
        <v>36</v>
      </c>
      <c r="AC962" t="s">
        <v>36</v>
      </c>
      <c r="AD962" t="s">
        <v>36</v>
      </c>
      <c r="AE962" t="s">
        <v>36</v>
      </c>
      <c r="AF962" t="s">
        <v>36</v>
      </c>
      <c r="AG962" t="s">
        <v>36</v>
      </c>
    </row>
    <row r="963" spans="1:33" x14ac:dyDescent="0.25">
      <c r="A963" t="s">
        <v>34</v>
      </c>
      <c r="B963">
        <v>4</v>
      </c>
      <c r="C963">
        <v>50</v>
      </c>
      <c r="D963">
        <v>4</v>
      </c>
      <c r="E963" t="s">
        <v>39</v>
      </c>
      <c r="F963">
        <v>4</v>
      </c>
      <c r="G963">
        <v>2033</v>
      </c>
      <c r="H963">
        <v>44</v>
      </c>
      <c r="I963">
        <v>1.2789999999999999</v>
      </c>
      <c r="J963">
        <v>8.3499999999999997E-5</v>
      </c>
      <c r="K963">
        <v>19.8</v>
      </c>
      <c r="L963">
        <v>9.4399999999999996E-4</v>
      </c>
      <c r="M963">
        <v>0.42799999999999999</v>
      </c>
      <c r="N963">
        <v>0</v>
      </c>
      <c r="O963" s="1">
        <v>5.3109433962264096E-3</v>
      </c>
      <c r="P963">
        <v>0</v>
      </c>
      <c r="Q963">
        <v>0.06</v>
      </c>
      <c r="R963">
        <v>0</v>
      </c>
      <c r="S963">
        <v>142.69</v>
      </c>
      <c r="T963">
        <f>0.5*'Worksheet1. Green Scenario EF'!U1512+0.5*'Worksheet1. Green Scenario EF'!U356</f>
        <v>0.23625000000000002</v>
      </c>
      <c r="U963">
        <f>0.5*'Worksheet1. Green Scenario EF'!V1512+0.5*'Worksheet1. Green Scenario EF'!V356</f>
        <v>0</v>
      </c>
      <c r="V963">
        <f>0.5*'Worksheet1. Green Scenario EF'!W1512+0.5*'Worksheet1. Green Scenario EF'!W356</f>
        <v>0.65249999999999997</v>
      </c>
      <c r="W963">
        <f>0.5*'Worksheet1. Green Scenario EF'!X1512+0.5*'Worksheet1. Green Scenario EF'!X356</f>
        <v>0</v>
      </c>
      <c r="X963">
        <f>0.5*'Worksheet1. Green Scenario EF'!Y1512+0.5*'Worksheet1. Green Scenario EF'!Y356</f>
        <v>0.34875</v>
      </c>
      <c r="Y963">
        <f>0.5*'Worksheet1. Green Scenario EF'!Z1512+0.5*'Worksheet1. Green Scenario EF'!Z356</f>
        <v>0</v>
      </c>
      <c r="Z963">
        <f>0.5*'Worksheet1. Green Scenario EF'!AA1512+0.5*'Worksheet1. Green Scenario EF'!AA356</f>
        <v>2.0249999999999997E-2</v>
      </c>
      <c r="AA963">
        <f>'Worksheet1. Green Scenario EF'!AB356*1+0*'Worksheet1. Green Scenario EF'!AB741</f>
        <v>0</v>
      </c>
      <c r="AB963" t="s">
        <v>36</v>
      </c>
      <c r="AC963" t="s">
        <v>36</v>
      </c>
      <c r="AD963" t="s">
        <v>36</v>
      </c>
      <c r="AE963" t="s">
        <v>36</v>
      </c>
      <c r="AF963" t="s">
        <v>36</v>
      </c>
      <c r="AG963" t="s">
        <v>36</v>
      </c>
    </row>
    <row r="964" spans="1:33" x14ac:dyDescent="0.25">
      <c r="A964" t="s">
        <v>34</v>
      </c>
      <c r="B964">
        <v>4</v>
      </c>
      <c r="C964">
        <v>50</v>
      </c>
      <c r="D964">
        <v>4</v>
      </c>
      <c r="E964" t="s">
        <v>39</v>
      </c>
      <c r="F964">
        <v>4</v>
      </c>
      <c r="G964">
        <v>2034</v>
      </c>
      <c r="H964">
        <v>45</v>
      </c>
      <c r="I964">
        <v>1.2789999999999999</v>
      </c>
      <c r="J964">
        <v>8.3499999999999997E-5</v>
      </c>
      <c r="K964">
        <v>19.8</v>
      </c>
      <c r="L964">
        <v>9.4399999999999996E-4</v>
      </c>
      <c r="M964">
        <v>0.42799999999999999</v>
      </c>
      <c r="N964">
        <v>0</v>
      </c>
      <c r="O964" s="1">
        <v>5.3109433962264096E-3</v>
      </c>
      <c r="P964">
        <v>0</v>
      </c>
      <c r="Q964">
        <v>0.06</v>
      </c>
      <c r="R964">
        <v>0</v>
      </c>
      <c r="S964">
        <v>142.69</v>
      </c>
      <c r="T964">
        <f>0.5*'Worksheet1. Green Scenario EF'!U1513+0.5*'Worksheet1. Green Scenario EF'!U357</f>
        <v>0.23625000000000002</v>
      </c>
      <c r="U964">
        <f>0.5*'Worksheet1. Green Scenario EF'!V1513+0.5*'Worksheet1. Green Scenario EF'!V357</f>
        <v>0</v>
      </c>
      <c r="V964">
        <f>0.5*'Worksheet1. Green Scenario EF'!W1513+0.5*'Worksheet1. Green Scenario EF'!W357</f>
        <v>0.65249999999999997</v>
      </c>
      <c r="W964">
        <f>0.5*'Worksheet1. Green Scenario EF'!X1513+0.5*'Worksheet1. Green Scenario EF'!X357</f>
        <v>0</v>
      </c>
      <c r="X964">
        <f>0.5*'Worksheet1. Green Scenario EF'!Y1513+0.5*'Worksheet1. Green Scenario EF'!Y357</f>
        <v>0.34875</v>
      </c>
      <c r="Y964">
        <f>0.5*'Worksheet1. Green Scenario EF'!Z1513+0.5*'Worksheet1. Green Scenario EF'!Z357</f>
        <v>0</v>
      </c>
      <c r="Z964">
        <f>0.5*'Worksheet1. Green Scenario EF'!AA1513+0.5*'Worksheet1. Green Scenario EF'!AA357</f>
        <v>2.0249999999999997E-2</v>
      </c>
      <c r="AA964">
        <f>'Worksheet1. Green Scenario EF'!AB357*1+0*'Worksheet1. Green Scenario EF'!AB742</f>
        <v>0</v>
      </c>
      <c r="AB964" t="s">
        <v>36</v>
      </c>
      <c r="AC964" t="s">
        <v>36</v>
      </c>
      <c r="AD964" t="s">
        <v>36</v>
      </c>
      <c r="AE964" t="s">
        <v>36</v>
      </c>
      <c r="AF964" t="s">
        <v>36</v>
      </c>
      <c r="AG964" t="s">
        <v>36</v>
      </c>
    </row>
    <row r="965" spans="1:33" x14ac:dyDescent="0.25">
      <c r="A965" t="s">
        <v>34</v>
      </c>
      <c r="B965">
        <v>4</v>
      </c>
      <c r="C965">
        <v>50</v>
      </c>
      <c r="D965">
        <v>4</v>
      </c>
      <c r="E965" t="s">
        <v>39</v>
      </c>
      <c r="F965">
        <v>4</v>
      </c>
      <c r="G965">
        <v>2035</v>
      </c>
      <c r="H965">
        <v>46</v>
      </c>
      <c r="I965">
        <v>1.2789999999999999</v>
      </c>
      <c r="J965">
        <v>8.3499999999999997E-5</v>
      </c>
      <c r="K965">
        <v>19.8</v>
      </c>
      <c r="L965">
        <v>9.4399999999999996E-4</v>
      </c>
      <c r="M965">
        <v>0.42799999999999999</v>
      </c>
      <c r="N965">
        <v>0</v>
      </c>
      <c r="O965" s="1">
        <v>5.3109433962264096E-3</v>
      </c>
      <c r="P965">
        <v>0</v>
      </c>
      <c r="Q965">
        <v>0.06</v>
      </c>
      <c r="R965">
        <v>0</v>
      </c>
      <c r="S965">
        <v>142.69</v>
      </c>
      <c r="T965">
        <f>0.5*'Worksheet1. Green Scenario EF'!U1514+0.5*'Worksheet1. Green Scenario EF'!U358</f>
        <v>0.23625000000000002</v>
      </c>
      <c r="U965">
        <f>0.5*'Worksheet1. Green Scenario EF'!V1514+0.5*'Worksheet1. Green Scenario EF'!V358</f>
        <v>0</v>
      </c>
      <c r="V965">
        <f>0.5*'Worksheet1. Green Scenario EF'!W1514+0.5*'Worksheet1. Green Scenario EF'!W358</f>
        <v>0.65249999999999997</v>
      </c>
      <c r="W965">
        <f>0.5*'Worksheet1. Green Scenario EF'!X1514+0.5*'Worksheet1. Green Scenario EF'!X358</f>
        <v>0</v>
      </c>
      <c r="X965">
        <f>0.5*'Worksheet1. Green Scenario EF'!Y1514+0.5*'Worksheet1. Green Scenario EF'!Y358</f>
        <v>0.34875</v>
      </c>
      <c r="Y965">
        <f>0.5*'Worksheet1. Green Scenario EF'!Z1514+0.5*'Worksheet1. Green Scenario EF'!Z358</f>
        <v>0</v>
      </c>
      <c r="Z965">
        <f>0.5*'Worksheet1. Green Scenario EF'!AA1514+0.5*'Worksheet1. Green Scenario EF'!AA358</f>
        <v>2.0249999999999997E-2</v>
      </c>
      <c r="AA965">
        <f>'Worksheet1. Green Scenario EF'!AB358*1+0*'Worksheet1. Green Scenario EF'!AB743</f>
        <v>0</v>
      </c>
      <c r="AB965" t="s">
        <v>36</v>
      </c>
      <c r="AC965" t="s">
        <v>36</v>
      </c>
      <c r="AD965" t="s">
        <v>36</v>
      </c>
      <c r="AE965" t="s">
        <v>36</v>
      </c>
      <c r="AF965" t="s">
        <v>36</v>
      </c>
      <c r="AG965" t="s">
        <v>36</v>
      </c>
    </row>
    <row r="966" spans="1:33" x14ac:dyDescent="0.25">
      <c r="A966" t="s">
        <v>34</v>
      </c>
      <c r="B966">
        <v>4</v>
      </c>
      <c r="C966">
        <v>50</v>
      </c>
      <c r="D966">
        <v>4</v>
      </c>
      <c r="E966" t="s">
        <v>39</v>
      </c>
      <c r="F966">
        <v>4</v>
      </c>
      <c r="G966">
        <v>2036</v>
      </c>
      <c r="H966">
        <v>47</v>
      </c>
      <c r="I966">
        <v>1.2789999999999999</v>
      </c>
      <c r="J966">
        <v>8.3499999999999997E-5</v>
      </c>
      <c r="K966">
        <v>19.8</v>
      </c>
      <c r="L966">
        <v>9.4399999999999996E-4</v>
      </c>
      <c r="M966">
        <v>0.42799999999999999</v>
      </c>
      <c r="N966">
        <v>0</v>
      </c>
      <c r="O966" s="1">
        <v>5.3109433962264096E-3</v>
      </c>
      <c r="P966">
        <v>0</v>
      </c>
      <c r="Q966">
        <v>0.06</v>
      </c>
      <c r="R966">
        <v>0</v>
      </c>
      <c r="S966">
        <v>142.69</v>
      </c>
      <c r="T966">
        <f>0.5*'Worksheet1. Green Scenario EF'!U1515+0.5*'Worksheet1. Green Scenario EF'!U359</f>
        <v>0.23625000000000002</v>
      </c>
      <c r="U966">
        <f>0.5*'Worksheet1. Green Scenario EF'!V1515+0.5*'Worksheet1. Green Scenario EF'!V359</f>
        <v>0</v>
      </c>
      <c r="V966">
        <f>0.5*'Worksheet1. Green Scenario EF'!W1515+0.5*'Worksheet1. Green Scenario EF'!W359</f>
        <v>0.65249999999999997</v>
      </c>
      <c r="W966">
        <f>0.5*'Worksheet1. Green Scenario EF'!X1515+0.5*'Worksheet1. Green Scenario EF'!X359</f>
        <v>0</v>
      </c>
      <c r="X966">
        <f>0.5*'Worksheet1. Green Scenario EF'!Y1515+0.5*'Worksheet1. Green Scenario EF'!Y359</f>
        <v>0.34875</v>
      </c>
      <c r="Y966">
        <f>0.5*'Worksheet1. Green Scenario EF'!Z1515+0.5*'Worksheet1. Green Scenario EF'!Z359</f>
        <v>0</v>
      </c>
      <c r="Z966">
        <f>0.5*'Worksheet1. Green Scenario EF'!AA1515+0.5*'Worksheet1. Green Scenario EF'!AA359</f>
        <v>2.0249999999999997E-2</v>
      </c>
      <c r="AA966">
        <f>'Worksheet1. Green Scenario EF'!AB359*1+0*'Worksheet1. Green Scenario EF'!AB744</f>
        <v>0</v>
      </c>
      <c r="AB966" t="s">
        <v>36</v>
      </c>
      <c r="AC966" t="s">
        <v>36</v>
      </c>
      <c r="AD966" t="s">
        <v>36</v>
      </c>
      <c r="AE966" t="s">
        <v>36</v>
      </c>
      <c r="AF966" t="s">
        <v>36</v>
      </c>
      <c r="AG966" t="s">
        <v>36</v>
      </c>
    </row>
    <row r="967" spans="1:33" x14ac:dyDescent="0.25">
      <c r="A967" t="s">
        <v>34</v>
      </c>
      <c r="B967">
        <v>4</v>
      </c>
      <c r="C967">
        <v>50</v>
      </c>
      <c r="D967">
        <v>4</v>
      </c>
      <c r="E967" t="s">
        <v>39</v>
      </c>
      <c r="F967">
        <v>4</v>
      </c>
      <c r="G967">
        <v>2037</v>
      </c>
      <c r="H967">
        <v>48</v>
      </c>
      <c r="I967">
        <v>1.2789999999999999</v>
      </c>
      <c r="J967">
        <v>8.3499999999999997E-5</v>
      </c>
      <c r="K967">
        <v>19.8</v>
      </c>
      <c r="L967">
        <v>9.4399999999999996E-4</v>
      </c>
      <c r="M967">
        <v>0.42799999999999999</v>
      </c>
      <c r="N967">
        <v>0</v>
      </c>
      <c r="O967" s="1">
        <v>5.3109433962264096E-3</v>
      </c>
      <c r="P967">
        <v>0</v>
      </c>
      <c r="Q967">
        <v>0.06</v>
      </c>
      <c r="R967">
        <v>0</v>
      </c>
      <c r="S967">
        <v>142.69</v>
      </c>
      <c r="T967">
        <f>0.5*'Worksheet1. Green Scenario EF'!U1516+0.5*'Worksheet1. Green Scenario EF'!U360</f>
        <v>0.23625000000000002</v>
      </c>
      <c r="U967">
        <f>0.5*'Worksheet1. Green Scenario EF'!V1516+0.5*'Worksheet1. Green Scenario EF'!V360</f>
        <v>0</v>
      </c>
      <c r="V967">
        <f>0.5*'Worksheet1. Green Scenario EF'!W1516+0.5*'Worksheet1. Green Scenario EF'!W360</f>
        <v>0.65249999999999997</v>
      </c>
      <c r="W967">
        <f>0.5*'Worksheet1. Green Scenario EF'!X1516+0.5*'Worksheet1. Green Scenario EF'!X360</f>
        <v>0</v>
      </c>
      <c r="X967">
        <f>0.5*'Worksheet1. Green Scenario EF'!Y1516+0.5*'Worksheet1. Green Scenario EF'!Y360</f>
        <v>0.34875</v>
      </c>
      <c r="Y967">
        <f>0.5*'Worksheet1. Green Scenario EF'!Z1516+0.5*'Worksheet1. Green Scenario EF'!Z360</f>
        <v>0</v>
      </c>
      <c r="Z967">
        <f>0.5*'Worksheet1. Green Scenario EF'!AA1516+0.5*'Worksheet1. Green Scenario EF'!AA360</f>
        <v>2.0249999999999997E-2</v>
      </c>
      <c r="AA967">
        <f>'Worksheet1. Green Scenario EF'!AB360*1+0*'Worksheet1. Green Scenario EF'!AB745</f>
        <v>0</v>
      </c>
      <c r="AB967" t="s">
        <v>36</v>
      </c>
      <c r="AC967" t="s">
        <v>36</v>
      </c>
      <c r="AD967" t="s">
        <v>36</v>
      </c>
      <c r="AE967" t="s">
        <v>36</v>
      </c>
      <c r="AF967" t="s">
        <v>36</v>
      </c>
      <c r="AG967" t="s">
        <v>36</v>
      </c>
    </row>
    <row r="968" spans="1:33" x14ac:dyDescent="0.25">
      <c r="A968" t="s">
        <v>34</v>
      </c>
      <c r="B968">
        <v>4</v>
      </c>
      <c r="C968">
        <v>50</v>
      </c>
      <c r="D968">
        <v>4</v>
      </c>
      <c r="E968" t="s">
        <v>39</v>
      </c>
      <c r="F968">
        <v>4</v>
      </c>
      <c r="G968">
        <v>2038</v>
      </c>
      <c r="H968">
        <v>49</v>
      </c>
      <c r="I968">
        <v>1.2789999999999999</v>
      </c>
      <c r="J968">
        <v>8.3499999999999997E-5</v>
      </c>
      <c r="K968">
        <v>19.8</v>
      </c>
      <c r="L968">
        <v>9.4399999999999996E-4</v>
      </c>
      <c r="M968">
        <v>0.42799999999999999</v>
      </c>
      <c r="N968">
        <v>0</v>
      </c>
      <c r="O968" s="1">
        <v>5.3109433962264096E-3</v>
      </c>
      <c r="P968">
        <v>0</v>
      </c>
      <c r="Q968">
        <v>0.06</v>
      </c>
      <c r="R968">
        <v>0</v>
      </c>
      <c r="S968">
        <v>142.69</v>
      </c>
      <c r="T968">
        <f>0.5*'Worksheet1. Green Scenario EF'!U1517+0.5*'Worksheet1. Green Scenario EF'!U361</f>
        <v>0.23625000000000002</v>
      </c>
      <c r="U968">
        <f>0.5*'Worksheet1. Green Scenario EF'!V1517+0.5*'Worksheet1. Green Scenario EF'!V361</f>
        <v>0</v>
      </c>
      <c r="V968">
        <f>0.5*'Worksheet1. Green Scenario EF'!W1517+0.5*'Worksheet1. Green Scenario EF'!W361</f>
        <v>0.65249999999999997</v>
      </c>
      <c r="W968">
        <f>0.5*'Worksheet1. Green Scenario EF'!X1517+0.5*'Worksheet1. Green Scenario EF'!X361</f>
        <v>0</v>
      </c>
      <c r="X968">
        <f>0.5*'Worksheet1. Green Scenario EF'!Y1517+0.5*'Worksheet1. Green Scenario EF'!Y361</f>
        <v>0.34875</v>
      </c>
      <c r="Y968">
        <f>0.5*'Worksheet1. Green Scenario EF'!Z1517+0.5*'Worksheet1. Green Scenario EF'!Z361</f>
        <v>0</v>
      </c>
      <c r="Z968">
        <f>0.5*'Worksheet1. Green Scenario EF'!AA1517+0.5*'Worksheet1. Green Scenario EF'!AA361</f>
        <v>2.0249999999999997E-2</v>
      </c>
      <c r="AA968">
        <f>'Worksheet1. Green Scenario EF'!AB361*1+0*'Worksheet1. Green Scenario EF'!AB746</f>
        <v>0</v>
      </c>
      <c r="AB968" t="s">
        <v>36</v>
      </c>
      <c r="AC968" t="s">
        <v>36</v>
      </c>
      <c r="AD968" t="s">
        <v>36</v>
      </c>
      <c r="AE968" t="s">
        <v>36</v>
      </c>
      <c r="AF968" t="s">
        <v>36</v>
      </c>
      <c r="AG968" t="s">
        <v>36</v>
      </c>
    </row>
    <row r="969" spans="1:33" x14ac:dyDescent="0.25">
      <c r="A969" t="s">
        <v>34</v>
      </c>
      <c r="B969">
        <v>4</v>
      </c>
      <c r="C969">
        <v>50</v>
      </c>
      <c r="D969">
        <v>4</v>
      </c>
      <c r="E969" t="s">
        <v>39</v>
      </c>
      <c r="F969">
        <v>4</v>
      </c>
      <c r="G969">
        <v>2039</v>
      </c>
      <c r="H969">
        <v>50</v>
      </c>
      <c r="I969">
        <v>1.2789999999999999</v>
      </c>
      <c r="J969">
        <v>8.3499999999999997E-5</v>
      </c>
      <c r="K969">
        <v>19.8</v>
      </c>
      <c r="L969">
        <v>9.4399999999999996E-4</v>
      </c>
      <c r="M969">
        <v>0.42799999999999999</v>
      </c>
      <c r="N969">
        <v>0</v>
      </c>
      <c r="O969" s="1">
        <v>5.3109433962264096E-3</v>
      </c>
      <c r="P969">
        <v>0</v>
      </c>
      <c r="Q969">
        <v>0.06</v>
      </c>
      <c r="R969">
        <v>0</v>
      </c>
      <c r="S969">
        <v>142.69</v>
      </c>
      <c r="T969">
        <f>0.5*'Worksheet1. Green Scenario EF'!U1518+0.5*'Worksheet1. Green Scenario EF'!U362</f>
        <v>0.23625000000000002</v>
      </c>
      <c r="U969">
        <f>0.5*'Worksheet1. Green Scenario EF'!V1518+0.5*'Worksheet1. Green Scenario EF'!V362</f>
        <v>0</v>
      </c>
      <c r="V969">
        <f>0.5*'Worksheet1. Green Scenario EF'!W1518+0.5*'Worksheet1. Green Scenario EF'!W362</f>
        <v>0.65249999999999997</v>
      </c>
      <c r="W969">
        <f>0.5*'Worksheet1. Green Scenario EF'!X1518+0.5*'Worksheet1. Green Scenario EF'!X362</f>
        <v>0</v>
      </c>
      <c r="X969">
        <f>0.5*'Worksheet1. Green Scenario EF'!Y1518+0.5*'Worksheet1. Green Scenario EF'!Y362</f>
        <v>0.34875</v>
      </c>
      <c r="Y969">
        <f>0.5*'Worksheet1. Green Scenario EF'!Z1518+0.5*'Worksheet1. Green Scenario EF'!Z362</f>
        <v>0</v>
      </c>
      <c r="Z969">
        <f>0.5*'Worksheet1. Green Scenario EF'!AA1518+0.5*'Worksheet1. Green Scenario EF'!AA362</f>
        <v>2.0249999999999997E-2</v>
      </c>
      <c r="AA969">
        <f>'Worksheet1. Green Scenario EF'!AB362*1+0*'Worksheet1. Green Scenario EF'!AB747</f>
        <v>0</v>
      </c>
      <c r="AB969" t="s">
        <v>36</v>
      </c>
      <c r="AC969" t="s">
        <v>36</v>
      </c>
      <c r="AD969" t="s">
        <v>36</v>
      </c>
      <c r="AE969" t="s">
        <v>36</v>
      </c>
      <c r="AF969" t="s">
        <v>36</v>
      </c>
      <c r="AG969" t="s">
        <v>36</v>
      </c>
    </row>
    <row r="970" spans="1:33" x14ac:dyDescent="0.25">
      <c r="A970" t="s">
        <v>34</v>
      </c>
      <c r="B970">
        <v>4</v>
      </c>
      <c r="C970">
        <v>50</v>
      </c>
      <c r="D970">
        <v>4</v>
      </c>
      <c r="E970" t="s">
        <v>39</v>
      </c>
      <c r="F970">
        <v>4</v>
      </c>
      <c r="G970">
        <v>2040</v>
      </c>
      <c r="H970">
        <v>51</v>
      </c>
      <c r="I970">
        <v>1.2789999999999999</v>
      </c>
      <c r="J970">
        <v>8.3499999999999997E-5</v>
      </c>
      <c r="K970">
        <v>19.8</v>
      </c>
      <c r="L970">
        <v>9.4399999999999996E-4</v>
      </c>
      <c r="M970">
        <v>0.42799999999999999</v>
      </c>
      <c r="N970">
        <v>0</v>
      </c>
      <c r="O970" s="1">
        <v>5.3109433962264096E-3</v>
      </c>
      <c r="P970">
        <v>0</v>
      </c>
      <c r="Q970">
        <v>0.06</v>
      </c>
      <c r="R970">
        <v>0</v>
      </c>
      <c r="S970">
        <v>142.69</v>
      </c>
      <c r="T970">
        <f>0.5*'Worksheet1. Green Scenario EF'!U1519+0.5*'Worksheet1. Green Scenario EF'!U363</f>
        <v>0.23625000000000002</v>
      </c>
      <c r="U970">
        <f>0.5*'Worksheet1. Green Scenario EF'!V1519+0.5*'Worksheet1. Green Scenario EF'!V363</f>
        <v>0</v>
      </c>
      <c r="V970">
        <f>0.5*'Worksheet1. Green Scenario EF'!W1519+0.5*'Worksheet1. Green Scenario EF'!W363</f>
        <v>0.65249999999999997</v>
      </c>
      <c r="W970">
        <f>0.5*'Worksheet1. Green Scenario EF'!X1519+0.5*'Worksheet1. Green Scenario EF'!X363</f>
        <v>0</v>
      </c>
      <c r="X970">
        <f>0.5*'Worksheet1. Green Scenario EF'!Y1519+0.5*'Worksheet1. Green Scenario EF'!Y363</f>
        <v>0.34875</v>
      </c>
      <c r="Y970">
        <f>0.5*'Worksheet1. Green Scenario EF'!Z1519+0.5*'Worksheet1. Green Scenario EF'!Z363</f>
        <v>0</v>
      </c>
      <c r="Z970">
        <f>0.5*'Worksheet1. Green Scenario EF'!AA1519+0.5*'Worksheet1. Green Scenario EF'!AA363</f>
        <v>2.0249999999999997E-2</v>
      </c>
      <c r="AA970">
        <f>'Worksheet1. Green Scenario EF'!AB363*1+0*'Worksheet1. Green Scenario EF'!AB748</f>
        <v>0</v>
      </c>
      <c r="AB970" t="s">
        <v>36</v>
      </c>
      <c r="AC970" t="s">
        <v>36</v>
      </c>
      <c r="AD970" t="s">
        <v>36</v>
      </c>
      <c r="AE970" t="s">
        <v>36</v>
      </c>
      <c r="AF970" t="s">
        <v>36</v>
      </c>
      <c r="AG970" t="s">
        <v>36</v>
      </c>
    </row>
    <row r="971" spans="1:33" x14ac:dyDescent="0.25">
      <c r="A971" t="s">
        <v>34</v>
      </c>
      <c r="B971">
        <v>4</v>
      </c>
      <c r="C971">
        <v>120</v>
      </c>
      <c r="D971">
        <v>5</v>
      </c>
      <c r="E971" t="s">
        <v>39</v>
      </c>
      <c r="F971">
        <v>4</v>
      </c>
      <c r="G971">
        <v>1990</v>
      </c>
      <c r="H971">
        <v>1</v>
      </c>
      <c r="I971">
        <v>3.59</v>
      </c>
      <c r="J971">
        <v>7.2899999999999997E-5</v>
      </c>
      <c r="K971">
        <v>39.1</v>
      </c>
      <c r="L971">
        <v>6.3900000000000003E-4</v>
      </c>
      <c r="M971">
        <v>0.49</v>
      </c>
      <c r="N971">
        <v>0</v>
      </c>
      <c r="O971" s="1">
        <v>7.7893836477987394E-2</v>
      </c>
      <c r="P971">
        <v>0</v>
      </c>
      <c r="Q971">
        <v>0.06</v>
      </c>
      <c r="R971">
        <v>0</v>
      </c>
      <c r="S971">
        <v>133.16999999999999</v>
      </c>
      <c r="T971">
        <v>0.56000000000000005</v>
      </c>
      <c r="U971">
        <v>0</v>
      </c>
      <c r="V971">
        <v>1.0900000000000001</v>
      </c>
      <c r="W971">
        <v>0</v>
      </c>
      <c r="X971">
        <v>0.57999999999999996</v>
      </c>
      <c r="Y971">
        <v>0</v>
      </c>
      <c r="Z971">
        <v>1.07</v>
      </c>
      <c r="AA971">
        <v>0</v>
      </c>
      <c r="AB971" t="s">
        <v>36</v>
      </c>
      <c r="AC971" t="s">
        <v>36</v>
      </c>
      <c r="AD971" t="s">
        <v>36</v>
      </c>
      <c r="AE971" t="s">
        <v>36</v>
      </c>
      <c r="AF971" t="s">
        <v>36</v>
      </c>
      <c r="AG971" t="s">
        <v>36</v>
      </c>
    </row>
    <row r="972" spans="1:33" x14ac:dyDescent="0.25">
      <c r="A972" t="s">
        <v>34</v>
      </c>
      <c r="B972">
        <v>4</v>
      </c>
      <c r="C972">
        <v>120</v>
      </c>
      <c r="D972">
        <v>5</v>
      </c>
      <c r="E972" t="s">
        <v>39</v>
      </c>
      <c r="F972">
        <v>4</v>
      </c>
      <c r="G972">
        <v>1991</v>
      </c>
      <c r="H972">
        <v>2</v>
      </c>
      <c r="I972">
        <v>3.59</v>
      </c>
      <c r="J972">
        <v>7.2899999999999997E-5</v>
      </c>
      <c r="K972">
        <v>39.1</v>
      </c>
      <c r="L972">
        <v>6.3900000000000003E-4</v>
      </c>
      <c r="M972">
        <v>0.49</v>
      </c>
      <c r="N972">
        <v>0</v>
      </c>
      <c r="O972" s="1">
        <v>5.3463496855345898E-2</v>
      </c>
      <c r="P972">
        <v>0</v>
      </c>
      <c r="Q972">
        <v>0.06</v>
      </c>
      <c r="R972">
        <v>0</v>
      </c>
      <c r="S972">
        <v>133.16999999999999</v>
      </c>
      <c r="T972">
        <v>0.56000000000000005</v>
      </c>
      <c r="U972">
        <v>0</v>
      </c>
      <c r="V972">
        <v>1.0900000000000001</v>
      </c>
      <c r="W972">
        <v>0</v>
      </c>
      <c r="X972">
        <v>0.57999999999999996</v>
      </c>
      <c r="Y972">
        <v>0</v>
      </c>
      <c r="Z972">
        <v>1.07</v>
      </c>
      <c r="AA972">
        <v>0</v>
      </c>
      <c r="AB972" t="s">
        <v>36</v>
      </c>
      <c r="AC972" t="s">
        <v>36</v>
      </c>
      <c r="AD972" t="s">
        <v>36</v>
      </c>
      <c r="AE972" t="s">
        <v>36</v>
      </c>
      <c r="AF972" t="s">
        <v>36</v>
      </c>
      <c r="AG972" t="s">
        <v>36</v>
      </c>
    </row>
    <row r="973" spans="1:33" x14ac:dyDescent="0.25">
      <c r="A973" t="s">
        <v>34</v>
      </c>
      <c r="B973">
        <v>4</v>
      </c>
      <c r="C973">
        <v>120</v>
      </c>
      <c r="D973">
        <v>5</v>
      </c>
      <c r="E973" t="s">
        <v>39</v>
      </c>
      <c r="F973">
        <v>4</v>
      </c>
      <c r="G973">
        <v>1992</v>
      </c>
      <c r="H973">
        <v>3</v>
      </c>
      <c r="I973">
        <v>3.59</v>
      </c>
      <c r="J973">
        <v>7.2899999999999997E-5</v>
      </c>
      <c r="K973">
        <v>39.1</v>
      </c>
      <c r="L973">
        <v>6.3900000000000003E-4</v>
      </c>
      <c r="M973">
        <v>0.49</v>
      </c>
      <c r="N973">
        <v>0</v>
      </c>
      <c r="O973" s="1">
        <v>5.3463496855345898E-2</v>
      </c>
      <c r="P973">
        <v>0</v>
      </c>
      <c r="Q973">
        <v>0.06</v>
      </c>
      <c r="R973">
        <v>0</v>
      </c>
      <c r="S973">
        <v>133.16999999999999</v>
      </c>
      <c r="T973">
        <v>0.56000000000000005</v>
      </c>
      <c r="U973">
        <v>0</v>
      </c>
      <c r="V973">
        <v>1.0900000000000001</v>
      </c>
      <c r="W973">
        <v>0</v>
      </c>
      <c r="X973">
        <v>0.57999999999999996</v>
      </c>
      <c r="Y973">
        <v>0</v>
      </c>
      <c r="Z973">
        <v>1.07</v>
      </c>
      <c r="AA973">
        <v>0</v>
      </c>
      <c r="AB973" t="s">
        <v>36</v>
      </c>
      <c r="AC973" t="s">
        <v>36</v>
      </c>
      <c r="AD973" t="s">
        <v>36</v>
      </c>
      <c r="AE973" t="s">
        <v>36</v>
      </c>
      <c r="AF973" t="s">
        <v>36</v>
      </c>
      <c r="AG973" t="s">
        <v>36</v>
      </c>
    </row>
    <row r="974" spans="1:33" x14ac:dyDescent="0.25">
      <c r="A974" t="s">
        <v>34</v>
      </c>
      <c r="B974">
        <v>4</v>
      </c>
      <c r="C974">
        <v>120</v>
      </c>
      <c r="D974">
        <v>5</v>
      </c>
      <c r="E974" t="s">
        <v>39</v>
      </c>
      <c r="F974">
        <v>4</v>
      </c>
      <c r="G974">
        <v>1993</v>
      </c>
      <c r="H974">
        <v>4</v>
      </c>
      <c r="I974">
        <v>3.59</v>
      </c>
      <c r="J974">
        <v>7.2899999999999997E-5</v>
      </c>
      <c r="K974">
        <v>39.1</v>
      </c>
      <c r="L974">
        <v>6.3900000000000003E-4</v>
      </c>
      <c r="M974">
        <v>0.49</v>
      </c>
      <c r="N974">
        <v>0</v>
      </c>
      <c r="O974" s="1">
        <v>5.3463496855345898E-2</v>
      </c>
      <c r="P974">
        <v>0</v>
      </c>
      <c r="Q974">
        <v>0.06</v>
      </c>
      <c r="R974">
        <v>0</v>
      </c>
      <c r="S974">
        <v>133.16999999999999</v>
      </c>
      <c r="T974">
        <v>0.56000000000000005</v>
      </c>
      <c r="U974">
        <v>0</v>
      </c>
      <c r="V974">
        <v>1.0900000000000001</v>
      </c>
      <c r="W974">
        <v>0</v>
      </c>
      <c r="X974">
        <v>0.57999999999999996</v>
      </c>
      <c r="Y974">
        <v>0</v>
      </c>
      <c r="Z974">
        <v>1.07</v>
      </c>
      <c r="AA974">
        <v>0</v>
      </c>
      <c r="AB974" t="s">
        <v>36</v>
      </c>
      <c r="AC974" t="s">
        <v>36</v>
      </c>
      <c r="AD974" t="s">
        <v>36</v>
      </c>
      <c r="AE974" t="s">
        <v>36</v>
      </c>
      <c r="AF974" t="s">
        <v>36</v>
      </c>
      <c r="AG974" t="s">
        <v>36</v>
      </c>
    </row>
    <row r="975" spans="1:33" x14ac:dyDescent="0.25">
      <c r="A975" t="s">
        <v>34</v>
      </c>
      <c r="B975">
        <v>4</v>
      </c>
      <c r="C975">
        <v>120</v>
      </c>
      <c r="D975">
        <v>5</v>
      </c>
      <c r="E975" t="s">
        <v>39</v>
      </c>
      <c r="F975">
        <v>4</v>
      </c>
      <c r="G975">
        <v>1994</v>
      </c>
      <c r="H975">
        <v>5</v>
      </c>
      <c r="I975">
        <v>3.59</v>
      </c>
      <c r="J975">
        <v>7.2899999999999997E-5</v>
      </c>
      <c r="K975">
        <v>39.1</v>
      </c>
      <c r="L975">
        <v>6.3900000000000003E-4</v>
      </c>
      <c r="M975">
        <v>0.49</v>
      </c>
      <c r="N975">
        <v>0</v>
      </c>
      <c r="O975" s="1">
        <v>5.3463496855345898E-2</v>
      </c>
      <c r="P975">
        <v>0</v>
      </c>
      <c r="Q975">
        <v>0.06</v>
      </c>
      <c r="R975">
        <v>0</v>
      </c>
      <c r="S975">
        <v>133.16999999999999</v>
      </c>
      <c r="T975">
        <v>0.56000000000000005</v>
      </c>
      <c r="U975">
        <v>0</v>
      </c>
      <c r="V975">
        <v>1.0900000000000001</v>
      </c>
      <c r="W975">
        <v>0</v>
      </c>
      <c r="X975">
        <v>0.57999999999999996</v>
      </c>
      <c r="Y975">
        <v>0</v>
      </c>
      <c r="Z975">
        <v>1.07</v>
      </c>
      <c r="AA975">
        <v>0</v>
      </c>
      <c r="AB975" t="s">
        <v>36</v>
      </c>
      <c r="AC975" t="s">
        <v>36</v>
      </c>
      <c r="AD975" t="s">
        <v>36</v>
      </c>
      <c r="AE975" t="s">
        <v>36</v>
      </c>
      <c r="AF975" t="s">
        <v>36</v>
      </c>
      <c r="AG975" t="s">
        <v>36</v>
      </c>
    </row>
    <row r="976" spans="1:33" x14ac:dyDescent="0.25">
      <c r="A976" t="s">
        <v>34</v>
      </c>
      <c r="B976">
        <v>4</v>
      </c>
      <c r="C976">
        <v>120</v>
      </c>
      <c r="D976">
        <v>5</v>
      </c>
      <c r="E976" t="s">
        <v>39</v>
      </c>
      <c r="F976">
        <v>4</v>
      </c>
      <c r="G976">
        <v>1995</v>
      </c>
      <c r="H976">
        <v>6</v>
      </c>
      <c r="I976">
        <v>3.59</v>
      </c>
      <c r="J976">
        <v>7.2899999999999997E-5</v>
      </c>
      <c r="K976">
        <v>39.1</v>
      </c>
      <c r="L976">
        <v>6.3900000000000003E-4</v>
      </c>
      <c r="M976">
        <v>0.49</v>
      </c>
      <c r="N976">
        <v>0</v>
      </c>
      <c r="O976" s="1">
        <v>5.3463496855345898E-2</v>
      </c>
      <c r="P976">
        <v>0</v>
      </c>
      <c r="Q976">
        <v>0.06</v>
      </c>
      <c r="R976">
        <v>0</v>
      </c>
      <c r="S976">
        <v>133.16999999999999</v>
      </c>
      <c r="T976">
        <v>0.56000000000000005</v>
      </c>
      <c r="U976">
        <v>0</v>
      </c>
      <c r="V976">
        <v>1.0900000000000001</v>
      </c>
      <c r="W976">
        <v>0</v>
      </c>
      <c r="X976">
        <v>0.57999999999999996</v>
      </c>
      <c r="Y976">
        <v>0</v>
      </c>
      <c r="Z976">
        <v>1.07</v>
      </c>
      <c r="AA976">
        <v>0</v>
      </c>
      <c r="AB976" t="s">
        <v>36</v>
      </c>
      <c r="AC976" t="s">
        <v>36</v>
      </c>
      <c r="AD976" t="s">
        <v>36</v>
      </c>
      <c r="AE976" t="s">
        <v>36</v>
      </c>
      <c r="AF976" t="s">
        <v>36</v>
      </c>
      <c r="AG976" t="s">
        <v>36</v>
      </c>
    </row>
    <row r="977" spans="1:33" x14ac:dyDescent="0.25">
      <c r="A977" t="s">
        <v>34</v>
      </c>
      <c r="B977">
        <v>4</v>
      </c>
      <c r="C977">
        <v>120</v>
      </c>
      <c r="D977">
        <v>5</v>
      </c>
      <c r="E977" t="s">
        <v>39</v>
      </c>
      <c r="F977">
        <v>4</v>
      </c>
      <c r="G977">
        <v>1996</v>
      </c>
      <c r="H977">
        <v>7</v>
      </c>
      <c r="I977">
        <v>3.59</v>
      </c>
      <c r="J977">
        <v>7.2899999999999997E-5</v>
      </c>
      <c r="K977">
        <v>39.1</v>
      </c>
      <c r="L977">
        <v>6.3900000000000003E-4</v>
      </c>
      <c r="M977">
        <v>0.49</v>
      </c>
      <c r="N977">
        <v>0</v>
      </c>
      <c r="O977" s="1">
        <v>7.0812578616352203E-3</v>
      </c>
      <c r="P977">
        <v>0</v>
      </c>
      <c r="Q977">
        <v>0.06</v>
      </c>
      <c r="R977">
        <v>0</v>
      </c>
      <c r="S977">
        <v>133.16999999999999</v>
      </c>
      <c r="T977">
        <v>0.56000000000000005</v>
      </c>
      <c r="U977">
        <v>0</v>
      </c>
      <c r="V977">
        <v>1.0900000000000001</v>
      </c>
      <c r="W977">
        <v>0</v>
      </c>
      <c r="X977">
        <v>0.57999999999999996</v>
      </c>
      <c r="Y977">
        <v>0</v>
      </c>
      <c r="Z977">
        <v>1.07</v>
      </c>
      <c r="AA977">
        <v>0</v>
      </c>
      <c r="AB977" t="s">
        <v>36</v>
      </c>
      <c r="AC977" t="s">
        <v>36</v>
      </c>
      <c r="AD977" t="s">
        <v>36</v>
      </c>
      <c r="AE977" t="s">
        <v>36</v>
      </c>
      <c r="AF977" t="s">
        <v>36</v>
      </c>
      <c r="AG977" t="s">
        <v>36</v>
      </c>
    </row>
    <row r="978" spans="1:33" x14ac:dyDescent="0.25">
      <c r="A978" t="s">
        <v>34</v>
      </c>
      <c r="B978">
        <v>4</v>
      </c>
      <c r="C978">
        <v>120</v>
      </c>
      <c r="D978">
        <v>5</v>
      </c>
      <c r="E978" t="s">
        <v>39</v>
      </c>
      <c r="F978">
        <v>4</v>
      </c>
      <c r="G978">
        <v>1997</v>
      </c>
      <c r="H978">
        <v>8</v>
      </c>
      <c r="I978">
        <v>3.59</v>
      </c>
      <c r="J978">
        <v>7.2899999999999997E-5</v>
      </c>
      <c r="K978">
        <v>39.1</v>
      </c>
      <c r="L978">
        <v>6.3900000000000003E-4</v>
      </c>
      <c r="M978">
        <v>0.49</v>
      </c>
      <c r="N978">
        <v>0</v>
      </c>
      <c r="O978" s="1">
        <v>5.3109433962264096E-3</v>
      </c>
      <c r="P978">
        <v>0</v>
      </c>
      <c r="Q978">
        <v>0.06</v>
      </c>
      <c r="R978">
        <v>0</v>
      </c>
      <c r="S978">
        <v>133.16999999999999</v>
      </c>
      <c r="T978">
        <v>0.56000000000000005</v>
      </c>
      <c r="U978">
        <v>0</v>
      </c>
      <c r="V978">
        <v>1.0900000000000001</v>
      </c>
      <c r="W978">
        <v>0</v>
      </c>
      <c r="X978">
        <v>0.57999999999999996</v>
      </c>
      <c r="Y978">
        <v>0</v>
      </c>
      <c r="Z978">
        <v>1.07</v>
      </c>
      <c r="AA978">
        <v>0</v>
      </c>
      <c r="AB978" t="s">
        <v>36</v>
      </c>
      <c r="AC978" t="s">
        <v>36</v>
      </c>
      <c r="AD978" t="s">
        <v>36</v>
      </c>
      <c r="AE978" t="s">
        <v>36</v>
      </c>
      <c r="AF978" t="s">
        <v>36</v>
      </c>
      <c r="AG978" t="s">
        <v>36</v>
      </c>
    </row>
    <row r="979" spans="1:33" x14ac:dyDescent="0.25">
      <c r="A979" t="s">
        <v>34</v>
      </c>
      <c r="B979">
        <v>4</v>
      </c>
      <c r="C979">
        <v>120</v>
      </c>
      <c r="D979">
        <v>5</v>
      </c>
      <c r="E979" t="s">
        <v>39</v>
      </c>
      <c r="F979">
        <v>4</v>
      </c>
      <c r="G979">
        <v>1998</v>
      </c>
      <c r="H979">
        <v>9</v>
      </c>
      <c r="I979">
        <v>0.68899999999999995</v>
      </c>
      <c r="J979">
        <v>8.3499999999999997E-5</v>
      </c>
      <c r="K979">
        <v>19.8</v>
      </c>
      <c r="L979">
        <v>9.4399999999999996E-4</v>
      </c>
      <c r="M979">
        <v>0.315</v>
      </c>
      <c r="N979">
        <v>0</v>
      </c>
      <c r="O979" s="1">
        <v>5.3109433962264096E-3</v>
      </c>
      <c r="P979">
        <v>0</v>
      </c>
      <c r="Q979">
        <v>0.06</v>
      </c>
      <c r="R979">
        <v>0</v>
      </c>
      <c r="S979">
        <v>133.16999999999999</v>
      </c>
      <c r="T979">
        <v>0.56000000000000005</v>
      </c>
      <c r="U979">
        <v>0</v>
      </c>
      <c r="V979">
        <v>1.0900000000000001</v>
      </c>
      <c r="W979">
        <v>0</v>
      </c>
      <c r="X979">
        <v>0.57999999999999996</v>
      </c>
      <c r="Y979">
        <v>0</v>
      </c>
      <c r="Z979">
        <v>1.07</v>
      </c>
      <c r="AA979">
        <v>0</v>
      </c>
      <c r="AB979" t="s">
        <v>36</v>
      </c>
      <c r="AC979" t="s">
        <v>36</v>
      </c>
      <c r="AD979" t="s">
        <v>36</v>
      </c>
      <c r="AE979" t="s">
        <v>36</v>
      </c>
      <c r="AF979" t="s">
        <v>36</v>
      </c>
      <c r="AG979" t="s">
        <v>36</v>
      </c>
    </row>
    <row r="980" spans="1:33" x14ac:dyDescent="0.25">
      <c r="A980" t="s">
        <v>34</v>
      </c>
      <c r="B980">
        <v>4</v>
      </c>
      <c r="C980">
        <v>120</v>
      </c>
      <c r="D980">
        <v>5</v>
      </c>
      <c r="E980" t="s">
        <v>39</v>
      </c>
      <c r="F980">
        <v>4</v>
      </c>
      <c r="G980">
        <v>1999</v>
      </c>
      <c r="H980">
        <v>10</v>
      </c>
      <c r="I980">
        <v>0.68899999999999995</v>
      </c>
      <c r="J980">
        <v>8.3499999999999997E-5</v>
      </c>
      <c r="K980">
        <v>19.8</v>
      </c>
      <c r="L980">
        <v>9.4399999999999996E-4</v>
      </c>
      <c r="M980">
        <v>0.315</v>
      </c>
      <c r="N980">
        <v>0</v>
      </c>
      <c r="O980" s="1">
        <v>5.3109433962264096E-3</v>
      </c>
      <c r="P980">
        <v>0</v>
      </c>
      <c r="Q980">
        <v>0.06</v>
      </c>
      <c r="R980">
        <v>0</v>
      </c>
      <c r="S980">
        <v>133.16999999999999</v>
      </c>
      <c r="T980">
        <v>0.56000000000000005</v>
      </c>
      <c r="U980">
        <v>0</v>
      </c>
      <c r="V980">
        <v>1.0900000000000001</v>
      </c>
      <c r="W980">
        <v>0</v>
      </c>
      <c r="X980">
        <v>0.57999999999999996</v>
      </c>
      <c r="Y980">
        <v>0</v>
      </c>
      <c r="Z980">
        <v>1.07</v>
      </c>
      <c r="AA980">
        <v>0</v>
      </c>
      <c r="AB980" t="s">
        <v>36</v>
      </c>
      <c r="AC980" t="s">
        <v>36</v>
      </c>
      <c r="AD980" t="s">
        <v>36</v>
      </c>
      <c r="AE980" t="s">
        <v>36</v>
      </c>
      <c r="AF980" t="s">
        <v>36</v>
      </c>
      <c r="AG980" t="s">
        <v>36</v>
      </c>
    </row>
    <row r="981" spans="1:33" x14ac:dyDescent="0.25">
      <c r="A981" t="s">
        <v>34</v>
      </c>
      <c r="B981">
        <v>4</v>
      </c>
      <c r="C981">
        <v>120</v>
      </c>
      <c r="D981">
        <v>5</v>
      </c>
      <c r="E981" t="s">
        <v>39</v>
      </c>
      <c r="F981">
        <v>4</v>
      </c>
      <c r="G981">
        <v>2000</v>
      </c>
      <c r="H981">
        <v>11</v>
      </c>
      <c r="I981">
        <v>0.68899999999999995</v>
      </c>
      <c r="J981">
        <v>8.3499999999999997E-5</v>
      </c>
      <c r="K981">
        <v>19.8</v>
      </c>
      <c r="L981">
        <v>9.4399999999999996E-4</v>
      </c>
      <c r="M981">
        <v>0.315</v>
      </c>
      <c r="N981">
        <v>0</v>
      </c>
      <c r="O981" s="1">
        <v>5.3109433962264096E-3</v>
      </c>
      <c r="P981">
        <v>0</v>
      </c>
      <c r="Q981">
        <v>0.06</v>
      </c>
      <c r="R981">
        <v>0</v>
      </c>
      <c r="S981">
        <v>133.16999999999999</v>
      </c>
      <c r="T981">
        <v>0.56000000000000005</v>
      </c>
      <c r="U981">
        <v>0</v>
      </c>
      <c r="V981">
        <v>1.0900000000000001</v>
      </c>
      <c r="W981">
        <v>0</v>
      </c>
      <c r="X981">
        <v>0.57999999999999996</v>
      </c>
      <c r="Y981">
        <v>0</v>
      </c>
      <c r="Z981">
        <v>1.07</v>
      </c>
      <c r="AA981">
        <v>0</v>
      </c>
      <c r="AB981" t="s">
        <v>36</v>
      </c>
      <c r="AC981" t="s">
        <v>36</v>
      </c>
      <c r="AD981" t="s">
        <v>36</v>
      </c>
      <c r="AE981" t="s">
        <v>36</v>
      </c>
      <c r="AF981" t="s">
        <v>36</v>
      </c>
      <c r="AG981" t="s">
        <v>36</v>
      </c>
    </row>
    <row r="982" spans="1:33" x14ac:dyDescent="0.25">
      <c r="A982" t="s">
        <v>34</v>
      </c>
      <c r="B982">
        <v>4</v>
      </c>
      <c r="C982">
        <v>120</v>
      </c>
      <c r="D982">
        <v>5</v>
      </c>
      <c r="E982" t="s">
        <v>39</v>
      </c>
      <c r="F982">
        <v>4</v>
      </c>
      <c r="G982">
        <v>2001</v>
      </c>
      <c r="H982">
        <v>12</v>
      </c>
      <c r="I982">
        <v>0.68899999999999995</v>
      </c>
      <c r="J982">
        <v>8.3499999999999997E-5</v>
      </c>
      <c r="K982">
        <v>19.8</v>
      </c>
      <c r="L982">
        <v>9.4399999999999996E-4</v>
      </c>
      <c r="M982">
        <v>0.315</v>
      </c>
      <c r="N982">
        <v>0</v>
      </c>
      <c r="O982" s="1">
        <v>5.3109433962264096E-3</v>
      </c>
      <c r="P982">
        <v>0</v>
      </c>
      <c r="Q982">
        <v>0.06</v>
      </c>
      <c r="R982">
        <v>0</v>
      </c>
      <c r="S982">
        <v>133.16999999999999</v>
      </c>
      <c r="T982">
        <v>0.56000000000000005</v>
      </c>
      <c r="U982">
        <v>0</v>
      </c>
      <c r="V982">
        <v>1.0900000000000001</v>
      </c>
      <c r="W982">
        <v>0</v>
      </c>
      <c r="X982">
        <v>0.57999999999999996</v>
      </c>
      <c r="Y982">
        <v>0</v>
      </c>
      <c r="Z982">
        <v>1.07</v>
      </c>
      <c r="AA982">
        <v>0</v>
      </c>
      <c r="AB982" t="s">
        <v>36</v>
      </c>
      <c r="AC982" t="s">
        <v>36</v>
      </c>
      <c r="AD982" t="s">
        <v>36</v>
      </c>
      <c r="AE982" t="s">
        <v>36</v>
      </c>
      <c r="AF982" t="s">
        <v>36</v>
      </c>
      <c r="AG982" t="s">
        <v>36</v>
      </c>
    </row>
    <row r="983" spans="1:33" x14ac:dyDescent="0.25">
      <c r="A983" t="s">
        <v>34</v>
      </c>
      <c r="B983">
        <v>4</v>
      </c>
      <c r="C983">
        <v>120</v>
      </c>
      <c r="D983">
        <v>5</v>
      </c>
      <c r="E983" t="s">
        <v>39</v>
      </c>
      <c r="F983">
        <v>4</v>
      </c>
      <c r="G983">
        <v>2002</v>
      </c>
      <c r="H983">
        <v>13</v>
      </c>
      <c r="I983">
        <v>0.68899999999999995</v>
      </c>
      <c r="J983">
        <v>8.3499999999999997E-5</v>
      </c>
      <c r="K983">
        <v>19.8</v>
      </c>
      <c r="L983">
        <v>9.4399999999999996E-4</v>
      </c>
      <c r="M983">
        <v>0.315</v>
      </c>
      <c r="N983">
        <v>0</v>
      </c>
      <c r="O983" s="1">
        <v>5.3109433962264096E-3</v>
      </c>
      <c r="P983">
        <v>0</v>
      </c>
      <c r="Q983">
        <v>0.06</v>
      </c>
      <c r="R983">
        <v>0</v>
      </c>
      <c r="S983">
        <v>133.16999999999999</v>
      </c>
      <c r="T983">
        <v>0.56000000000000005</v>
      </c>
      <c r="U983">
        <v>0</v>
      </c>
      <c r="V983">
        <v>1.0900000000000001</v>
      </c>
      <c r="W983">
        <v>0</v>
      </c>
      <c r="X983">
        <v>0.57999999999999996</v>
      </c>
      <c r="Y983">
        <v>0</v>
      </c>
      <c r="Z983">
        <v>1.07</v>
      </c>
      <c r="AA983">
        <v>0</v>
      </c>
      <c r="AB983" t="s">
        <v>36</v>
      </c>
      <c r="AC983" t="s">
        <v>36</v>
      </c>
      <c r="AD983" t="s">
        <v>36</v>
      </c>
      <c r="AE983" t="s">
        <v>36</v>
      </c>
      <c r="AF983" t="s">
        <v>36</v>
      </c>
      <c r="AG983" t="s">
        <v>36</v>
      </c>
    </row>
    <row r="984" spans="1:33" x14ac:dyDescent="0.25">
      <c r="A984" t="s">
        <v>34</v>
      </c>
      <c r="B984">
        <v>4</v>
      </c>
      <c r="C984">
        <v>120</v>
      </c>
      <c r="D984">
        <v>5</v>
      </c>
      <c r="E984" t="s">
        <v>39</v>
      </c>
      <c r="F984">
        <v>4</v>
      </c>
      <c r="G984">
        <v>2003</v>
      </c>
      <c r="H984">
        <v>14</v>
      </c>
      <c r="I984">
        <v>0.68899999999999995</v>
      </c>
      <c r="J984">
        <v>8.3499999999999997E-5</v>
      </c>
      <c r="K984">
        <v>19.8</v>
      </c>
      <c r="L984">
        <v>9.4399999999999996E-4</v>
      </c>
      <c r="M984">
        <v>0.315</v>
      </c>
      <c r="N984">
        <v>0</v>
      </c>
      <c r="O984" s="1">
        <v>5.3109433962264096E-3</v>
      </c>
      <c r="P984">
        <v>0</v>
      </c>
      <c r="Q984">
        <v>0.06</v>
      </c>
      <c r="R984">
        <v>0</v>
      </c>
      <c r="S984">
        <v>133.16999999999999</v>
      </c>
      <c r="T984">
        <v>0.56000000000000005</v>
      </c>
      <c r="U984">
        <v>0</v>
      </c>
      <c r="V984">
        <v>1.0900000000000001</v>
      </c>
      <c r="W984">
        <v>0</v>
      </c>
      <c r="X984">
        <v>0.57999999999999996</v>
      </c>
      <c r="Y984">
        <v>0</v>
      </c>
      <c r="Z984">
        <v>1.07</v>
      </c>
      <c r="AA984">
        <v>0</v>
      </c>
      <c r="AB984" t="s">
        <v>36</v>
      </c>
      <c r="AC984" t="s">
        <v>36</v>
      </c>
      <c r="AD984" t="s">
        <v>36</v>
      </c>
      <c r="AE984" t="s">
        <v>36</v>
      </c>
      <c r="AF984" t="s">
        <v>36</v>
      </c>
      <c r="AG984" t="s">
        <v>36</v>
      </c>
    </row>
    <row r="985" spans="1:33" x14ac:dyDescent="0.25">
      <c r="A985" t="s">
        <v>34</v>
      </c>
      <c r="B985">
        <v>4</v>
      </c>
      <c r="C985">
        <v>120</v>
      </c>
      <c r="D985">
        <v>5</v>
      </c>
      <c r="E985" t="s">
        <v>39</v>
      </c>
      <c r="F985">
        <v>4</v>
      </c>
      <c r="G985">
        <v>2004</v>
      </c>
      <c r="H985">
        <v>15</v>
      </c>
      <c r="I985">
        <v>0.68899999999999995</v>
      </c>
      <c r="J985">
        <v>8.3499999999999997E-5</v>
      </c>
      <c r="K985">
        <v>19.8</v>
      </c>
      <c r="L985">
        <v>9.4399999999999996E-4</v>
      </c>
      <c r="M985">
        <v>0.315</v>
      </c>
      <c r="N985">
        <v>0</v>
      </c>
      <c r="O985" s="1">
        <v>5.3109433962264096E-3</v>
      </c>
      <c r="P985">
        <v>0</v>
      </c>
      <c r="Q985">
        <v>0.06</v>
      </c>
      <c r="R985">
        <v>0</v>
      </c>
      <c r="S985">
        <v>133.16999999999999</v>
      </c>
      <c r="T985">
        <v>0.56000000000000005</v>
      </c>
      <c r="U985">
        <v>0</v>
      </c>
      <c r="V985">
        <v>1.0900000000000001</v>
      </c>
      <c r="W985">
        <v>0</v>
      </c>
      <c r="X985">
        <v>0.57999999999999996</v>
      </c>
      <c r="Y985">
        <v>0</v>
      </c>
      <c r="Z985">
        <v>1.07</v>
      </c>
      <c r="AA985">
        <v>0</v>
      </c>
      <c r="AB985" t="s">
        <v>36</v>
      </c>
      <c r="AC985" t="s">
        <v>36</v>
      </c>
      <c r="AD985" t="s">
        <v>36</v>
      </c>
      <c r="AE985" t="s">
        <v>36</v>
      </c>
      <c r="AF985" t="s">
        <v>36</v>
      </c>
      <c r="AG985" t="s">
        <v>36</v>
      </c>
    </row>
    <row r="986" spans="1:33" x14ac:dyDescent="0.25">
      <c r="A986" t="s">
        <v>34</v>
      </c>
      <c r="B986">
        <v>4</v>
      </c>
      <c r="C986">
        <v>120</v>
      </c>
      <c r="D986">
        <v>5</v>
      </c>
      <c r="E986" t="s">
        <v>39</v>
      </c>
      <c r="F986">
        <v>4</v>
      </c>
      <c r="G986">
        <v>2005</v>
      </c>
      <c r="H986">
        <v>16</v>
      </c>
      <c r="I986">
        <v>0.68899999999999995</v>
      </c>
      <c r="J986">
        <v>8.3499999999999997E-5</v>
      </c>
      <c r="K986">
        <v>19.8</v>
      </c>
      <c r="L986">
        <v>9.4399999999999996E-4</v>
      </c>
      <c r="M986">
        <v>0.315</v>
      </c>
      <c r="N986">
        <v>0</v>
      </c>
      <c r="O986" s="1">
        <v>5.3109433962264096E-3</v>
      </c>
      <c r="P986">
        <v>0</v>
      </c>
      <c r="Q986">
        <v>0.06</v>
      </c>
      <c r="R986">
        <v>0</v>
      </c>
      <c r="S986">
        <v>133.16999999999999</v>
      </c>
      <c r="T986">
        <v>0.56000000000000005</v>
      </c>
      <c r="U986">
        <v>0</v>
      </c>
      <c r="V986">
        <v>1.0900000000000001</v>
      </c>
      <c r="W986">
        <v>0</v>
      </c>
      <c r="X986">
        <v>0.57999999999999996</v>
      </c>
      <c r="Y986">
        <v>0</v>
      </c>
      <c r="Z986">
        <v>1.07</v>
      </c>
      <c r="AA986">
        <v>0</v>
      </c>
      <c r="AB986" t="s">
        <v>36</v>
      </c>
      <c r="AC986" t="s">
        <v>36</v>
      </c>
      <c r="AD986" t="s">
        <v>36</v>
      </c>
      <c r="AE986" t="s">
        <v>36</v>
      </c>
      <c r="AF986" t="s">
        <v>36</v>
      </c>
      <c r="AG986" t="s">
        <v>36</v>
      </c>
    </row>
    <row r="987" spans="1:33" x14ac:dyDescent="0.25">
      <c r="A987" t="s">
        <v>34</v>
      </c>
      <c r="B987">
        <v>4</v>
      </c>
      <c r="C987">
        <v>120</v>
      </c>
      <c r="D987">
        <v>5</v>
      </c>
      <c r="E987" t="s">
        <v>39</v>
      </c>
      <c r="F987">
        <v>4</v>
      </c>
      <c r="G987">
        <v>2006</v>
      </c>
      <c r="H987">
        <v>17</v>
      </c>
      <c r="I987">
        <v>0.68899999999999995</v>
      </c>
      <c r="J987">
        <v>8.3499999999999997E-5</v>
      </c>
      <c r="K987">
        <v>19.8</v>
      </c>
      <c r="L987">
        <v>9.4399999999999996E-4</v>
      </c>
      <c r="M987">
        <v>0.315</v>
      </c>
      <c r="N987">
        <v>0</v>
      </c>
      <c r="O987" s="1">
        <v>5.3109433962264096E-3</v>
      </c>
      <c r="P987">
        <v>0</v>
      </c>
      <c r="Q987">
        <v>0.06</v>
      </c>
      <c r="R987">
        <v>0</v>
      </c>
      <c r="S987">
        <v>133.16999999999999</v>
      </c>
      <c r="T987">
        <v>0.56000000000000005</v>
      </c>
      <c r="U987">
        <v>0</v>
      </c>
      <c r="V987">
        <v>1.0900000000000001</v>
      </c>
      <c r="W987">
        <v>0</v>
      </c>
      <c r="X987">
        <v>0.57999999999999996</v>
      </c>
      <c r="Y987">
        <v>0</v>
      </c>
      <c r="Z987">
        <v>1.07</v>
      </c>
      <c r="AA987">
        <v>0</v>
      </c>
      <c r="AB987" t="s">
        <v>36</v>
      </c>
      <c r="AC987" t="s">
        <v>36</v>
      </c>
      <c r="AD987" t="s">
        <v>36</v>
      </c>
      <c r="AE987" t="s">
        <v>36</v>
      </c>
      <c r="AF987" t="s">
        <v>36</v>
      </c>
      <c r="AG987" t="s">
        <v>36</v>
      </c>
    </row>
    <row r="988" spans="1:33" x14ac:dyDescent="0.25">
      <c r="A988" t="s">
        <v>34</v>
      </c>
      <c r="B988">
        <v>4</v>
      </c>
      <c r="C988">
        <v>120</v>
      </c>
      <c r="D988">
        <v>5</v>
      </c>
      <c r="E988" t="s">
        <v>39</v>
      </c>
      <c r="F988">
        <v>4</v>
      </c>
      <c r="G988">
        <v>2007</v>
      </c>
      <c r="H988">
        <v>18</v>
      </c>
      <c r="I988">
        <v>0.68899999999999995</v>
      </c>
      <c r="J988">
        <v>8.3499999999999997E-5</v>
      </c>
      <c r="K988">
        <v>19.8</v>
      </c>
      <c r="L988">
        <v>9.4399999999999996E-4</v>
      </c>
      <c r="M988">
        <v>0.315</v>
      </c>
      <c r="N988">
        <v>0</v>
      </c>
      <c r="O988" s="1">
        <v>5.3109433962264096E-3</v>
      </c>
      <c r="P988">
        <v>0</v>
      </c>
      <c r="Q988">
        <v>0.06</v>
      </c>
      <c r="R988">
        <v>0</v>
      </c>
      <c r="S988">
        <v>133.16999999999999</v>
      </c>
      <c r="T988">
        <v>0.56000000000000005</v>
      </c>
      <c r="U988">
        <v>0</v>
      </c>
      <c r="V988">
        <v>1.0900000000000001</v>
      </c>
      <c r="W988">
        <v>0</v>
      </c>
      <c r="X988">
        <v>0.57999999999999996</v>
      </c>
      <c r="Y988">
        <v>0</v>
      </c>
      <c r="Z988">
        <v>1.07</v>
      </c>
      <c r="AA988">
        <v>0</v>
      </c>
      <c r="AB988" t="s">
        <v>36</v>
      </c>
      <c r="AC988" t="s">
        <v>36</v>
      </c>
      <c r="AD988" t="s">
        <v>36</v>
      </c>
      <c r="AE988" t="s">
        <v>36</v>
      </c>
      <c r="AF988" t="s">
        <v>36</v>
      </c>
      <c r="AG988" t="s">
        <v>36</v>
      </c>
    </row>
    <row r="989" spans="1:33" x14ac:dyDescent="0.25">
      <c r="A989" t="s">
        <v>34</v>
      </c>
      <c r="B989">
        <v>4</v>
      </c>
      <c r="C989">
        <v>120</v>
      </c>
      <c r="D989">
        <v>5</v>
      </c>
      <c r="E989" t="s">
        <v>39</v>
      </c>
      <c r="F989">
        <v>4</v>
      </c>
      <c r="G989">
        <v>2008</v>
      </c>
      <c r="H989">
        <v>19</v>
      </c>
      <c r="I989">
        <v>0.68899999999999995</v>
      </c>
      <c r="J989">
        <v>8.3499999999999997E-5</v>
      </c>
      <c r="K989">
        <v>19.8</v>
      </c>
      <c r="L989">
        <v>9.4399999999999996E-4</v>
      </c>
      <c r="M989">
        <v>0.315</v>
      </c>
      <c r="N989">
        <v>0</v>
      </c>
      <c r="O989" s="1">
        <v>5.3109433962264096E-3</v>
      </c>
      <c r="P989">
        <v>0</v>
      </c>
      <c r="Q989">
        <v>0.06</v>
      </c>
      <c r="R989">
        <v>0</v>
      </c>
      <c r="S989">
        <v>133.16999999999999</v>
      </c>
      <c r="T989">
        <v>0.42</v>
      </c>
      <c r="U989">
        <v>0</v>
      </c>
      <c r="V989">
        <v>1.0900000000000001</v>
      </c>
      <c r="W989">
        <v>0</v>
      </c>
      <c r="X989">
        <v>0.57999999999999996</v>
      </c>
      <c r="Y989">
        <v>0</v>
      </c>
      <c r="Z989">
        <v>0.81</v>
      </c>
      <c r="AA989">
        <v>0</v>
      </c>
      <c r="AB989" t="s">
        <v>36</v>
      </c>
      <c r="AC989" t="s">
        <v>36</v>
      </c>
      <c r="AD989" t="s">
        <v>36</v>
      </c>
      <c r="AE989" t="s">
        <v>36</v>
      </c>
      <c r="AF989" t="s">
        <v>36</v>
      </c>
      <c r="AG989" t="s">
        <v>36</v>
      </c>
    </row>
    <row r="990" spans="1:33" x14ac:dyDescent="0.25">
      <c r="A990" t="s">
        <v>34</v>
      </c>
      <c r="B990">
        <v>4</v>
      </c>
      <c r="C990">
        <v>120</v>
      </c>
      <c r="D990">
        <v>5</v>
      </c>
      <c r="E990" t="s">
        <v>39</v>
      </c>
      <c r="F990">
        <v>4</v>
      </c>
      <c r="G990">
        <v>2009</v>
      </c>
      <c r="H990">
        <v>20</v>
      </c>
      <c r="I990">
        <v>0.68899999999999995</v>
      </c>
      <c r="J990">
        <v>8.3499999999999997E-5</v>
      </c>
      <c r="K990">
        <v>19.8</v>
      </c>
      <c r="L990">
        <v>9.4399999999999996E-4</v>
      </c>
      <c r="M990">
        <v>0.315</v>
      </c>
      <c r="N990">
        <v>0</v>
      </c>
      <c r="O990" s="1">
        <v>5.3109433962264096E-3</v>
      </c>
      <c r="P990">
        <v>0</v>
      </c>
      <c r="Q990">
        <v>0.06</v>
      </c>
      <c r="R990">
        <v>0</v>
      </c>
      <c r="S990">
        <v>133.16999999999999</v>
      </c>
      <c r="T990">
        <v>0.42</v>
      </c>
      <c r="U990">
        <v>0</v>
      </c>
      <c r="V990">
        <v>1.0900000000000001</v>
      </c>
      <c r="W990">
        <v>0</v>
      </c>
      <c r="X990">
        <v>0.57999999999999996</v>
      </c>
      <c r="Y990">
        <v>0</v>
      </c>
      <c r="Z990">
        <v>0.81</v>
      </c>
      <c r="AA990">
        <v>0</v>
      </c>
      <c r="AB990" t="s">
        <v>36</v>
      </c>
      <c r="AC990" t="s">
        <v>36</v>
      </c>
      <c r="AD990" t="s">
        <v>36</v>
      </c>
      <c r="AE990" t="s">
        <v>36</v>
      </c>
      <c r="AF990" t="s">
        <v>36</v>
      </c>
      <c r="AG990" t="s">
        <v>36</v>
      </c>
    </row>
    <row r="991" spans="1:33" x14ac:dyDescent="0.25">
      <c r="A991" t="s">
        <v>34</v>
      </c>
      <c r="B991">
        <v>4</v>
      </c>
      <c r="C991">
        <v>120</v>
      </c>
      <c r="D991">
        <v>5</v>
      </c>
      <c r="E991" t="s">
        <v>39</v>
      </c>
      <c r="F991">
        <v>4</v>
      </c>
      <c r="G991">
        <v>2010</v>
      </c>
      <c r="H991">
        <v>21</v>
      </c>
      <c r="I991">
        <v>0.68899999999999995</v>
      </c>
      <c r="J991">
        <v>8.3499999999999997E-5</v>
      </c>
      <c r="K991">
        <v>19.8</v>
      </c>
      <c r="L991">
        <v>9.4399999999999996E-4</v>
      </c>
      <c r="M991">
        <v>0.315</v>
      </c>
      <c r="N991">
        <v>0</v>
      </c>
      <c r="O991" s="1">
        <v>5.3109433962264096E-3</v>
      </c>
      <c r="P991">
        <v>0</v>
      </c>
      <c r="Q991">
        <v>0.06</v>
      </c>
      <c r="R991">
        <v>0</v>
      </c>
      <c r="S991">
        <v>133.16999999999999</v>
      </c>
      <c r="T991">
        <v>0.42</v>
      </c>
      <c r="U991">
        <v>0</v>
      </c>
      <c r="V991">
        <v>1.0900000000000001</v>
      </c>
      <c r="W991">
        <v>0</v>
      </c>
      <c r="X991">
        <v>0.57999999999999996</v>
      </c>
      <c r="Y991">
        <v>0</v>
      </c>
      <c r="Z991">
        <v>0.81</v>
      </c>
      <c r="AA991">
        <v>0</v>
      </c>
      <c r="AB991" t="s">
        <v>36</v>
      </c>
      <c r="AC991" t="s">
        <v>36</v>
      </c>
      <c r="AD991" t="s">
        <v>36</v>
      </c>
      <c r="AE991" t="s">
        <v>36</v>
      </c>
      <c r="AF991" t="s">
        <v>36</v>
      </c>
      <c r="AG991" t="s">
        <v>36</v>
      </c>
    </row>
    <row r="992" spans="1:33" x14ac:dyDescent="0.25">
      <c r="A992" t="s">
        <v>34</v>
      </c>
      <c r="B992">
        <v>4</v>
      </c>
      <c r="C992">
        <v>120</v>
      </c>
      <c r="D992">
        <v>5</v>
      </c>
      <c r="E992" t="s">
        <v>39</v>
      </c>
      <c r="F992">
        <v>4</v>
      </c>
      <c r="G992">
        <v>2011</v>
      </c>
      <c r="H992">
        <v>22</v>
      </c>
      <c r="I992">
        <v>0.68899999999999995</v>
      </c>
      <c r="J992">
        <v>8.3499999999999997E-5</v>
      </c>
      <c r="K992">
        <v>19.8</v>
      </c>
      <c r="L992">
        <v>9.4399999999999996E-4</v>
      </c>
      <c r="M992">
        <v>0.315</v>
      </c>
      <c r="N992">
        <v>0</v>
      </c>
      <c r="O992" s="1">
        <v>5.3109433962264096E-3</v>
      </c>
      <c r="P992">
        <v>0</v>
      </c>
      <c r="Q992">
        <v>0.06</v>
      </c>
      <c r="R992">
        <v>0</v>
      </c>
      <c r="S992">
        <v>133.16999999999999</v>
      </c>
      <c r="T992">
        <v>0.42</v>
      </c>
      <c r="U992">
        <v>0</v>
      </c>
      <c r="V992">
        <v>1.0900000000000001</v>
      </c>
      <c r="W992">
        <v>0</v>
      </c>
      <c r="X992">
        <v>0.57999999999999996</v>
      </c>
      <c r="Y992">
        <v>0</v>
      </c>
      <c r="Z992">
        <v>0.81</v>
      </c>
      <c r="AA992">
        <v>0</v>
      </c>
      <c r="AB992" t="s">
        <v>36</v>
      </c>
      <c r="AC992" t="s">
        <v>36</v>
      </c>
      <c r="AD992" t="s">
        <v>36</v>
      </c>
      <c r="AE992" t="s">
        <v>36</v>
      </c>
      <c r="AF992" t="s">
        <v>36</v>
      </c>
      <c r="AG992" t="s">
        <v>36</v>
      </c>
    </row>
    <row r="993" spans="1:33" x14ac:dyDescent="0.25">
      <c r="A993" t="s">
        <v>34</v>
      </c>
      <c r="B993">
        <v>4</v>
      </c>
      <c r="C993">
        <v>120</v>
      </c>
      <c r="D993">
        <v>5</v>
      </c>
      <c r="E993" t="s">
        <v>39</v>
      </c>
      <c r="F993">
        <v>4</v>
      </c>
      <c r="G993">
        <v>2012</v>
      </c>
      <c r="H993">
        <v>23</v>
      </c>
      <c r="I993">
        <v>0.68899999999999995</v>
      </c>
      <c r="J993">
        <v>8.3499999999999997E-5</v>
      </c>
      <c r="K993">
        <v>19.8</v>
      </c>
      <c r="L993">
        <v>9.4399999999999996E-4</v>
      </c>
      <c r="M993">
        <v>0.315</v>
      </c>
      <c r="N993">
        <v>0</v>
      </c>
      <c r="O993" s="1">
        <v>5.3109433962264096E-3</v>
      </c>
      <c r="P993">
        <v>0</v>
      </c>
      <c r="Q993">
        <v>0.06</v>
      </c>
      <c r="R993">
        <v>0</v>
      </c>
      <c r="S993">
        <v>133.16999999999999</v>
      </c>
      <c r="T993">
        <v>0.42</v>
      </c>
      <c r="U993">
        <v>0</v>
      </c>
      <c r="V993">
        <v>1.0900000000000001</v>
      </c>
      <c r="W993">
        <v>0</v>
      </c>
      <c r="X993">
        <v>0.57999999999999996</v>
      </c>
      <c r="Y993">
        <v>0</v>
      </c>
      <c r="Z993">
        <v>0.81</v>
      </c>
      <c r="AA993">
        <v>0</v>
      </c>
      <c r="AB993" t="s">
        <v>36</v>
      </c>
      <c r="AC993" t="s">
        <v>36</v>
      </c>
      <c r="AD993" t="s">
        <v>36</v>
      </c>
      <c r="AE993" t="s">
        <v>36</v>
      </c>
      <c r="AF993" t="s">
        <v>36</v>
      </c>
      <c r="AG993" t="s">
        <v>36</v>
      </c>
    </row>
    <row r="994" spans="1:33" x14ac:dyDescent="0.25">
      <c r="A994" t="s">
        <v>34</v>
      </c>
      <c r="B994">
        <v>4</v>
      </c>
      <c r="C994">
        <v>120</v>
      </c>
      <c r="D994">
        <v>5</v>
      </c>
      <c r="E994" t="s">
        <v>39</v>
      </c>
      <c r="F994">
        <v>4</v>
      </c>
      <c r="G994">
        <v>2013</v>
      </c>
      <c r="H994">
        <v>24</v>
      </c>
      <c r="I994">
        <v>0.68899999999999995</v>
      </c>
      <c r="J994">
        <v>8.3499999999999997E-5</v>
      </c>
      <c r="K994">
        <v>19.8</v>
      </c>
      <c r="L994">
        <v>9.4399999999999996E-4</v>
      </c>
      <c r="M994">
        <v>0.315</v>
      </c>
      <c r="N994">
        <v>0</v>
      </c>
      <c r="O994" s="1">
        <v>5.3109433962264096E-3</v>
      </c>
      <c r="P994">
        <v>0</v>
      </c>
      <c r="Q994">
        <v>0.06</v>
      </c>
      <c r="R994">
        <v>0</v>
      </c>
      <c r="S994">
        <v>133.16999999999999</v>
      </c>
      <c r="T994">
        <v>0.42</v>
      </c>
      <c r="U994">
        <v>0</v>
      </c>
      <c r="V994">
        <v>1.0900000000000001</v>
      </c>
      <c r="W994">
        <v>0</v>
      </c>
      <c r="X994">
        <v>0.57999999999999996</v>
      </c>
      <c r="Y994">
        <v>0</v>
      </c>
      <c r="Z994">
        <v>0.81</v>
      </c>
      <c r="AA994">
        <v>0</v>
      </c>
      <c r="AB994" t="s">
        <v>36</v>
      </c>
      <c r="AC994" t="s">
        <v>36</v>
      </c>
      <c r="AD994" t="s">
        <v>36</v>
      </c>
      <c r="AE994" t="s">
        <v>36</v>
      </c>
      <c r="AF994" t="s">
        <v>36</v>
      </c>
      <c r="AG994" t="s">
        <v>36</v>
      </c>
    </row>
    <row r="995" spans="1:33" x14ac:dyDescent="0.25">
      <c r="A995" t="s">
        <v>34</v>
      </c>
      <c r="B995">
        <v>4</v>
      </c>
      <c r="C995">
        <v>120</v>
      </c>
      <c r="D995">
        <v>5</v>
      </c>
      <c r="E995" t="s">
        <v>39</v>
      </c>
      <c r="F995">
        <v>4</v>
      </c>
      <c r="G995">
        <v>2014</v>
      </c>
      <c r="H995">
        <v>25</v>
      </c>
      <c r="I995">
        <v>0.68899999999999995</v>
      </c>
      <c r="J995">
        <v>8.3499999999999997E-5</v>
      </c>
      <c r="K995">
        <v>19.8</v>
      </c>
      <c r="L995">
        <v>9.4399999999999996E-4</v>
      </c>
      <c r="M995">
        <v>0.315</v>
      </c>
      <c r="N995">
        <v>0</v>
      </c>
      <c r="O995" s="1">
        <v>5.3109433962264096E-3</v>
      </c>
      <c r="P995">
        <v>0</v>
      </c>
      <c r="Q995">
        <v>0.06</v>
      </c>
      <c r="R995">
        <v>0</v>
      </c>
      <c r="S995">
        <v>133.16999999999999</v>
      </c>
      <c r="T995">
        <v>0.42</v>
      </c>
      <c r="U995">
        <v>0</v>
      </c>
      <c r="V995">
        <v>1.0900000000000001</v>
      </c>
      <c r="W995">
        <v>0</v>
      </c>
      <c r="X995">
        <v>0.57999999999999996</v>
      </c>
      <c r="Y995">
        <v>0</v>
      </c>
      <c r="Z995">
        <v>0.81</v>
      </c>
      <c r="AA995">
        <v>0</v>
      </c>
      <c r="AB995" t="s">
        <v>36</v>
      </c>
      <c r="AC995" t="s">
        <v>36</v>
      </c>
      <c r="AD995" t="s">
        <v>36</v>
      </c>
      <c r="AE995" t="s">
        <v>36</v>
      </c>
      <c r="AF995" t="s">
        <v>36</v>
      </c>
      <c r="AG995" t="s">
        <v>36</v>
      </c>
    </row>
    <row r="996" spans="1:33" x14ac:dyDescent="0.25">
      <c r="A996" t="s">
        <v>34</v>
      </c>
      <c r="B996">
        <v>4</v>
      </c>
      <c r="C996">
        <v>120</v>
      </c>
      <c r="D996">
        <v>5</v>
      </c>
      <c r="E996" t="s">
        <v>39</v>
      </c>
      <c r="F996">
        <v>4</v>
      </c>
      <c r="G996">
        <v>2015</v>
      </c>
      <c r="H996">
        <v>26</v>
      </c>
      <c r="I996">
        <v>0.68899999999999995</v>
      </c>
      <c r="J996">
        <v>8.3499999999999997E-5</v>
      </c>
      <c r="K996">
        <v>19.8</v>
      </c>
      <c r="L996">
        <v>9.4399999999999996E-4</v>
      </c>
      <c r="M996">
        <v>0.315</v>
      </c>
      <c r="N996">
        <v>0</v>
      </c>
      <c r="O996" s="1">
        <v>5.3109433962264096E-3</v>
      </c>
      <c r="P996">
        <v>0</v>
      </c>
      <c r="Q996">
        <v>0.06</v>
      </c>
      <c r="R996">
        <v>0</v>
      </c>
      <c r="S996">
        <v>133.16999999999999</v>
      </c>
      <c r="T996">
        <v>0.42</v>
      </c>
      <c r="U996">
        <v>0</v>
      </c>
      <c r="V996">
        <v>1.0900000000000001</v>
      </c>
      <c r="W996">
        <v>0</v>
      </c>
      <c r="X996">
        <v>0.57999999999999996</v>
      </c>
      <c r="Y996">
        <v>0</v>
      </c>
      <c r="Z996">
        <v>0.81</v>
      </c>
      <c r="AA996">
        <v>0</v>
      </c>
      <c r="AB996" t="s">
        <v>36</v>
      </c>
      <c r="AC996" t="s">
        <v>36</v>
      </c>
      <c r="AD996" t="s">
        <v>36</v>
      </c>
      <c r="AE996" t="s">
        <v>36</v>
      </c>
      <c r="AF996" t="s">
        <v>36</v>
      </c>
      <c r="AG996" t="s">
        <v>36</v>
      </c>
    </row>
    <row r="997" spans="1:33" x14ac:dyDescent="0.25">
      <c r="A997" t="s">
        <v>34</v>
      </c>
      <c r="B997">
        <v>4</v>
      </c>
      <c r="C997">
        <v>120</v>
      </c>
      <c r="D997">
        <v>5</v>
      </c>
      <c r="E997" t="s">
        <v>39</v>
      </c>
      <c r="F997">
        <v>4</v>
      </c>
      <c r="G997">
        <v>2016</v>
      </c>
      <c r="H997">
        <v>27</v>
      </c>
      <c r="I997">
        <v>0.68899999999999995</v>
      </c>
      <c r="J997">
        <v>8.3499999999999997E-5</v>
      </c>
      <c r="K997">
        <v>19.8</v>
      </c>
      <c r="L997">
        <v>9.4399999999999996E-4</v>
      </c>
      <c r="M997">
        <v>0.315</v>
      </c>
      <c r="N997">
        <v>0</v>
      </c>
      <c r="O997" s="1">
        <v>5.3109433962264096E-3</v>
      </c>
      <c r="P997">
        <v>0</v>
      </c>
      <c r="Q997">
        <v>0.06</v>
      </c>
      <c r="R997">
        <v>0</v>
      </c>
      <c r="S997">
        <v>133.16999999999999</v>
      </c>
      <c r="T997">
        <v>0.42</v>
      </c>
      <c r="U997">
        <v>0</v>
      </c>
      <c r="V997">
        <v>1.0900000000000001</v>
      </c>
      <c r="W997">
        <v>0</v>
      </c>
      <c r="X997">
        <v>0.57999999999999996</v>
      </c>
      <c r="Y997">
        <v>0</v>
      </c>
      <c r="Z997">
        <v>0.81</v>
      </c>
      <c r="AA997">
        <v>0</v>
      </c>
      <c r="AB997" t="s">
        <v>36</v>
      </c>
      <c r="AC997" t="s">
        <v>36</v>
      </c>
      <c r="AD997" t="s">
        <v>36</v>
      </c>
      <c r="AE997" t="s">
        <v>36</v>
      </c>
      <c r="AF997" t="s">
        <v>36</v>
      </c>
      <c r="AG997" t="s">
        <v>36</v>
      </c>
    </row>
    <row r="998" spans="1:33" x14ac:dyDescent="0.25">
      <c r="A998" t="s">
        <v>34</v>
      </c>
      <c r="B998">
        <v>4</v>
      </c>
      <c r="C998">
        <v>120</v>
      </c>
      <c r="D998">
        <v>5</v>
      </c>
      <c r="E998" t="s">
        <v>39</v>
      </c>
      <c r="F998">
        <v>4</v>
      </c>
      <c r="G998">
        <v>2017</v>
      </c>
      <c r="H998">
        <v>28</v>
      </c>
      <c r="I998">
        <v>0.68899999999999995</v>
      </c>
      <c r="J998">
        <v>8.3499999999999997E-5</v>
      </c>
      <c r="K998">
        <v>19.8</v>
      </c>
      <c r="L998">
        <v>9.4399999999999996E-4</v>
      </c>
      <c r="M998">
        <v>0.315</v>
      </c>
      <c r="N998">
        <v>0</v>
      </c>
      <c r="O998" s="1">
        <v>5.3109433962264096E-3</v>
      </c>
      <c r="P998">
        <v>0</v>
      </c>
      <c r="Q998">
        <v>0.06</v>
      </c>
      <c r="R998">
        <v>0</v>
      </c>
      <c r="S998">
        <v>133.16999999999999</v>
      </c>
      <c r="T998">
        <v>0.42</v>
      </c>
      <c r="U998">
        <v>0</v>
      </c>
      <c r="V998">
        <v>1.0900000000000001</v>
      </c>
      <c r="W998">
        <v>0</v>
      </c>
      <c r="X998">
        <v>0.57999999999999996</v>
      </c>
      <c r="Y998">
        <v>0</v>
      </c>
      <c r="Z998">
        <v>0.81</v>
      </c>
      <c r="AA998">
        <v>0</v>
      </c>
      <c r="AB998" t="s">
        <v>36</v>
      </c>
      <c r="AC998" t="s">
        <v>36</v>
      </c>
      <c r="AD998" t="s">
        <v>36</v>
      </c>
      <c r="AE998" t="s">
        <v>36</v>
      </c>
      <c r="AF998" t="s">
        <v>36</v>
      </c>
      <c r="AG998" t="s">
        <v>36</v>
      </c>
    </row>
    <row r="999" spans="1:33" x14ac:dyDescent="0.25">
      <c r="A999" t="s">
        <v>34</v>
      </c>
      <c r="B999">
        <v>4</v>
      </c>
      <c r="C999">
        <v>120</v>
      </c>
      <c r="D999">
        <v>5</v>
      </c>
      <c r="E999" t="s">
        <v>39</v>
      </c>
      <c r="F999">
        <v>4</v>
      </c>
      <c r="G999">
        <v>2018</v>
      </c>
      <c r="H999">
        <v>29</v>
      </c>
      <c r="I999">
        <v>0.68899999999999995</v>
      </c>
      <c r="J999">
        <v>8.3499999999999997E-5</v>
      </c>
      <c r="K999">
        <v>19.8</v>
      </c>
      <c r="L999">
        <v>9.4399999999999996E-4</v>
      </c>
      <c r="M999">
        <v>0.315</v>
      </c>
      <c r="N999">
        <v>0</v>
      </c>
      <c r="O999" s="1">
        <v>5.3109433962264096E-3</v>
      </c>
      <c r="P999">
        <v>0</v>
      </c>
      <c r="Q999">
        <v>0.06</v>
      </c>
      <c r="R999">
        <v>0</v>
      </c>
      <c r="S999">
        <v>133.16999999999999</v>
      </c>
      <c r="T999">
        <v>0.42</v>
      </c>
      <c r="U999">
        <v>0</v>
      </c>
      <c r="V999">
        <v>1.0900000000000001</v>
      </c>
      <c r="W999">
        <v>0</v>
      </c>
      <c r="X999">
        <v>0.57999999999999996</v>
      </c>
      <c r="Y999">
        <v>0</v>
      </c>
      <c r="Z999">
        <v>0.81</v>
      </c>
      <c r="AA999">
        <v>0</v>
      </c>
      <c r="AB999" t="s">
        <v>36</v>
      </c>
      <c r="AC999" t="s">
        <v>36</v>
      </c>
      <c r="AD999" t="s">
        <v>36</v>
      </c>
      <c r="AE999" t="s">
        <v>36</v>
      </c>
      <c r="AF999" t="s">
        <v>36</v>
      </c>
      <c r="AG999" t="s">
        <v>36</v>
      </c>
    </row>
    <row r="1000" spans="1:33" x14ac:dyDescent="0.25">
      <c r="A1000" t="s">
        <v>34</v>
      </c>
      <c r="B1000">
        <v>4</v>
      </c>
      <c r="C1000">
        <v>120</v>
      </c>
      <c r="D1000">
        <v>5</v>
      </c>
      <c r="E1000" t="s">
        <v>39</v>
      </c>
      <c r="F1000">
        <v>4</v>
      </c>
      <c r="G1000">
        <v>2019</v>
      </c>
      <c r="H1000">
        <v>30</v>
      </c>
      <c r="I1000">
        <v>0.68899999999999995</v>
      </c>
      <c r="J1000">
        <v>8.3499999999999997E-5</v>
      </c>
      <c r="K1000">
        <v>19.8</v>
      </c>
      <c r="L1000">
        <v>9.4399999999999996E-4</v>
      </c>
      <c r="M1000">
        <v>0.315</v>
      </c>
      <c r="N1000">
        <v>0</v>
      </c>
      <c r="O1000" s="1">
        <v>5.3109433962264096E-3</v>
      </c>
      <c r="P1000">
        <v>0</v>
      </c>
      <c r="Q1000">
        <v>0.06</v>
      </c>
      <c r="R1000">
        <v>0</v>
      </c>
      <c r="S1000">
        <v>133.16999999999999</v>
      </c>
      <c r="T1000">
        <v>0.42</v>
      </c>
      <c r="U1000">
        <v>0</v>
      </c>
      <c r="V1000">
        <v>1.0900000000000001</v>
      </c>
      <c r="W1000">
        <v>0</v>
      </c>
      <c r="X1000">
        <v>0.57999999999999996</v>
      </c>
      <c r="Y1000">
        <v>0</v>
      </c>
      <c r="Z1000">
        <v>0.81</v>
      </c>
      <c r="AA1000">
        <v>0</v>
      </c>
      <c r="AB1000" t="s">
        <v>36</v>
      </c>
      <c r="AC1000" t="s">
        <v>36</v>
      </c>
      <c r="AD1000" t="s">
        <v>36</v>
      </c>
      <c r="AE1000" t="s">
        <v>36</v>
      </c>
      <c r="AF1000" t="s">
        <v>36</v>
      </c>
      <c r="AG1000" t="s">
        <v>36</v>
      </c>
    </row>
    <row r="1001" spans="1:33" x14ac:dyDescent="0.25">
      <c r="A1001" t="s">
        <v>34</v>
      </c>
      <c r="B1001">
        <v>4</v>
      </c>
      <c r="C1001">
        <v>120</v>
      </c>
      <c r="D1001">
        <v>5</v>
      </c>
      <c r="E1001" t="s">
        <v>39</v>
      </c>
      <c r="F1001">
        <v>4</v>
      </c>
      <c r="G1001">
        <v>2020</v>
      </c>
      <c r="H1001">
        <v>31</v>
      </c>
      <c r="I1001">
        <v>0.68899999999999995</v>
      </c>
      <c r="J1001">
        <v>8.3499999999999997E-5</v>
      </c>
      <c r="K1001">
        <v>19.8</v>
      </c>
      <c r="L1001">
        <v>9.4399999999999996E-4</v>
      </c>
      <c r="M1001">
        <v>0.315</v>
      </c>
      <c r="N1001">
        <v>0</v>
      </c>
      <c r="O1001" s="1">
        <v>5.3109433962264096E-3</v>
      </c>
      <c r="P1001">
        <v>0</v>
      </c>
      <c r="Q1001">
        <v>0.06</v>
      </c>
      <c r="R1001">
        <v>0</v>
      </c>
      <c r="S1001">
        <v>133.16999999999999</v>
      </c>
      <c r="T1001">
        <v>0.42</v>
      </c>
      <c r="U1001">
        <v>0</v>
      </c>
      <c r="V1001">
        <v>1.0900000000000001</v>
      </c>
      <c r="W1001">
        <v>0</v>
      </c>
      <c r="X1001">
        <v>0.57999999999999996</v>
      </c>
      <c r="Y1001">
        <v>0</v>
      </c>
      <c r="Z1001">
        <v>0.81</v>
      </c>
      <c r="AA1001">
        <v>0</v>
      </c>
      <c r="AB1001" t="s">
        <v>36</v>
      </c>
      <c r="AC1001" t="s">
        <v>36</v>
      </c>
      <c r="AD1001" t="s">
        <v>36</v>
      </c>
      <c r="AE1001" t="s">
        <v>36</v>
      </c>
      <c r="AF1001" t="s">
        <v>36</v>
      </c>
      <c r="AG1001" t="s">
        <v>36</v>
      </c>
    </row>
    <row r="1002" spans="1:33" x14ac:dyDescent="0.25">
      <c r="A1002" t="s">
        <v>34</v>
      </c>
      <c r="B1002">
        <v>4</v>
      </c>
      <c r="C1002">
        <v>120</v>
      </c>
      <c r="D1002">
        <v>5</v>
      </c>
      <c r="E1002" t="s">
        <v>39</v>
      </c>
      <c r="F1002">
        <v>4</v>
      </c>
      <c r="G1002">
        <v>2021</v>
      </c>
      <c r="H1002">
        <v>32</v>
      </c>
      <c r="I1002">
        <v>0.68899999999999995</v>
      </c>
      <c r="J1002">
        <v>8.3499999999999997E-5</v>
      </c>
      <c r="K1002">
        <v>19.8</v>
      </c>
      <c r="L1002">
        <v>9.4399999999999996E-4</v>
      </c>
      <c r="M1002">
        <v>0.315</v>
      </c>
      <c r="N1002">
        <v>0</v>
      </c>
      <c r="O1002" s="1">
        <v>5.3109433962264096E-3</v>
      </c>
      <c r="P1002">
        <v>0</v>
      </c>
      <c r="Q1002">
        <v>0.06</v>
      </c>
      <c r="R1002">
        <v>0</v>
      </c>
      <c r="S1002">
        <v>133.16999999999999</v>
      </c>
      <c r="T1002">
        <v>0.42</v>
      </c>
      <c r="U1002">
        <v>0</v>
      </c>
      <c r="V1002">
        <v>1.0900000000000001</v>
      </c>
      <c r="W1002">
        <v>0</v>
      </c>
      <c r="X1002">
        <v>0.57999999999999996</v>
      </c>
      <c r="Y1002">
        <v>0</v>
      </c>
      <c r="Z1002">
        <v>0.81</v>
      </c>
      <c r="AA1002">
        <v>0</v>
      </c>
      <c r="AB1002" t="s">
        <v>36</v>
      </c>
      <c r="AC1002" t="s">
        <v>36</v>
      </c>
      <c r="AD1002" t="s">
        <v>36</v>
      </c>
      <c r="AE1002" t="s">
        <v>36</v>
      </c>
      <c r="AF1002" t="s">
        <v>36</v>
      </c>
      <c r="AG1002" t="s">
        <v>36</v>
      </c>
    </row>
    <row r="1003" spans="1:33" x14ac:dyDescent="0.25">
      <c r="A1003" t="s">
        <v>34</v>
      </c>
      <c r="B1003">
        <v>4</v>
      </c>
      <c r="C1003">
        <v>120</v>
      </c>
      <c r="D1003">
        <v>5</v>
      </c>
      <c r="E1003" t="s">
        <v>39</v>
      </c>
      <c r="F1003">
        <v>4</v>
      </c>
      <c r="G1003">
        <v>2022</v>
      </c>
      <c r="H1003">
        <v>33</v>
      </c>
      <c r="I1003">
        <v>0.68899999999999995</v>
      </c>
      <c r="J1003">
        <v>8.3499999999999997E-5</v>
      </c>
      <c r="K1003">
        <v>19.8</v>
      </c>
      <c r="L1003">
        <v>9.4399999999999996E-4</v>
      </c>
      <c r="M1003">
        <v>0.315</v>
      </c>
      <c r="N1003">
        <v>0</v>
      </c>
      <c r="O1003">
        <v>5.3109433962264096E-3</v>
      </c>
      <c r="P1003">
        <v>0</v>
      </c>
      <c r="Q1003">
        <v>0.06</v>
      </c>
      <c r="R1003">
        <v>0</v>
      </c>
      <c r="S1003">
        <v>133.16999999999999</v>
      </c>
      <c r="T1003">
        <f>0*'Worksheet1. Green Scenario EF'!U1520+'Worksheet1. Green Scenario EF'!U749*1</f>
        <v>0.42</v>
      </c>
      <c r="U1003">
        <f>0*'Worksheet1. Green Scenario EF'!V1520+'Worksheet1. Green Scenario EF'!V749*1</f>
        <v>0</v>
      </c>
      <c r="V1003">
        <f>0*'Worksheet1. Green Scenario EF'!W1520+'Worksheet1. Green Scenario EF'!W749*1</f>
        <v>1.0900000000000001</v>
      </c>
      <c r="W1003">
        <f>0*'Worksheet1. Green Scenario EF'!X1520+'Worksheet1. Green Scenario EF'!X749*1</f>
        <v>0</v>
      </c>
      <c r="X1003">
        <f>0*'Worksheet1. Green Scenario EF'!Y1520+'Worksheet1. Green Scenario EF'!Y749*1</f>
        <v>0.57999999999999996</v>
      </c>
      <c r="Y1003">
        <f>0*'Worksheet1. Green Scenario EF'!Z1520+'Worksheet1. Green Scenario EF'!Z749*1</f>
        <v>0</v>
      </c>
      <c r="Z1003">
        <f>0*'Worksheet1. Green Scenario EF'!AA1520+'Worksheet1. Green Scenario EF'!AA749*1</f>
        <v>0.81</v>
      </c>
      <c r="AA1003">
        <f>'Worksheet1. Green Scenario EF'!AB364*0.45+0.55*'Worksheet1. Green Scenario EF'!AB749</f>
        <v>0</v>
      </c>
      <c r="AB1003" t="s">
        <v>36</v>
      </c>
      <c r="AC1003" t="s">
        <v>36</v>
      </c>
      <c r="AD1003" t="s">
        <v>36</v>
      </c>
      <c r="AE1003" t="s">
        <v>36</v>
      </c>
      <c r="AF1003" t="s">
        <v>36</v>
      </c>
      <c r="AG1003" t="s">
        <v>36</v>
      </c>
    </row>
    <row r="1004" spans="1:33" x14ac:dyDescent="0.25">
      <c r="A1004" t="s">
        <v>34</v>
      </c>
      <c r="B1004">
        <v>4</v>
      </c>
      <c r="C1004">
        <v>120</v>
      </c>
      <c r="D1004">
        <v>5</v>
      </c>
      <c r="E1004" t="s">
        <v>39</v>
      </c>
      <c r="F1004">
        <v>4</v>
      </c>
      <c r="G1004">
        <v>2023</v>
      </c>
      <c r="H1004">
        <v>34</v>
      </c>
      <c r="I1004">
        <v>0.68899999999999995</v>
      </c>
      <c r="J1004">
        <v>8.3499999999999997E-5</v>
      </c>
      <c r="K1004">
        <v>19.8</v>
      </c>
      <c r="L1004">
        <v>9.4399999999999996E-4</v>
      </c>
      <c r="M1004">
        <v>0.315</v>
      </c>
      <c r="N1004">
        <v>0</v>
      </c>
      <c r="O1004" s="1">
        <v>5.3109433962264096E-3</v>
      </c>
      <c r="P1004">
        <v>0</v>
      </c>
      <c r="Q1004">
        <v>0.06</v>
      </c>
      <c r="R1004">
        <v>0</v>
      </c>
      <c r="S1004">
        <v>133.16999999999999</v>
      </c>
      <c r="T1004">
        <f>0*'Worksheet1. Green Scenario EF'!U1521+'Worksheet1. Green Scenario EF'!U750*1</f>
        <v>0.42</v>
      </c>
      <c r="U1004">
        <f>0*'Worksheet1. Green Scenario EF'!V1521+'Worksheet1. Green Scenario EF'!V750*1</f>
        <v>0</v>
      </c>
      <c r="V1004">
        <f>0*'Worksheet1. Green Scenario EF'!W1521+'Worksheet1. Green Scenario EF'!W750*1</f>
        <v>1.0900000000000001</v>
      </c>
      <c r="W1004">
        <f>0*'Worksheet1. Green Scenario EF'!X1521+'Worksheet1. Green Scenario EF'!X750*1</f>
        <v>0</v>
      </c>
      <c r="X1004">
        <f>0*'Worksheet1. Green Scenario EF'!Y1521+'Worksheet1. Green Scenario EF'!Y750*1</f>
        <v>0.57999999999999996</v>
      </c>
      <c r="Y1004">
        <f>0*'Worksheet1. Green Scenario EF'!Z1521+'Worksheet1. Green Scenario EF'!Z750*1</f>
        <v>0</v>
      </c>
      <c r="Z1004">
        <f>0*'Worksheet1. Green Scenario EF'!AA1521+'Worksheet1. Green Scenario EF'!AA750*1</f>
        <v>0.81</v>
      </c>
      <c r="AA1004">
        <f>'Worksheet1. Green Scenario EF'!AB365*0.55+0.45*'Worksheet1. Green Scenario EF'!AB750</f>
        <v>0</v>
      </c>
      <c r="AB1004" t="s">
        <v>36</v>
      </c>
      <c r="AC1004" t="s">
        <v>36</v>
      </c>
      <c r="AD1004" t="s">
        <v>36</v>
      </c>
      <c r="AE1004" t="s">
        <v>36</v>
      </c>
      <c r="AF1004" t="s">
        <v>36</v>
      </c>
      <c r="AG1004" t="s">
        <v>36</v>
      </c>
    </row>
    <row r="1005" spans="1:33" x14ac:dyDescent="0.25">
      <c r="A1005" t="s">
        <v>34</v>
      </c>
      <c r="B1005">
        <v>4</v>
      </c>
      <c r="C1005">
        <v>120</v>
      </c>
      <c r="D1005">
        <v>5</v>
      </c>
      <c r="E1005" t="s">
        <v>39</v>
      </c>
      <c r="F1005">
        <v>4</v>
      </c>
      <c r="G1005">
        <v>2024</v>
      </c>
      <c r="H1005">
        <v>35</v>
      </c>
      <c r="I1005">
        <v>0.68899999999999995</v>
      </c>
      <c r="J1005">
        <v>8.3499999999999997E-5</v>
      </c>
      <c r="K1005">
        <v>19.8</v>
      </c>
      <c r="L1005">
        <v>9.4399999999999996E-4</v>
      </c>
      <c r="M1005">
        <v>0.315</v>
      </c>
      <c r="N1005">
        <v>0</v>
      </c>
      <c r="O1005" s="1">
        <v>5.3109433962264096E-3</v>
      </c>
      <c r="P1005">
        <v>0</v>
      </c>
      <c r="Q1005">
        <v>0.06</v>
      </c>
      <c r="R1005">
        <v>0</v>
      </c>
      <c r="S1005">
        <v>133.16999999999999</v>
      </c>
      <c r="T1005">
        <f>0*'Worksheet1. Green Scenario EF'!U1522+'Worksheet1. Green Scenario EF'!U751*1</f>
        <v>0.42</v>
      </c>
      <c r="U1005">
        <f>0*'Worksheet1. Green Scenario EF'!V1522+'Worksheet1. Green Scenario EF'!V751*1</f>
        <v>0</v>
      </c>
      <c r="V1005">
        <f>0*'Worksheet1. Green Scenario EF'!W1522+'Worksheet1. Green Scenario EF'!W751*1</f>
        <v>1.0900000000000001</v>
      </c>
      <c r="W1005">
        <f>0*'Worksheet1. Green Scenario EF'!X1522+'Worksheet1. Green Scenario EF'!X751*1</f>
        <v>0</v>
      </c>
      <c r="X1005">
        <f>0*'Worksheet1. Green Scenario EF'!Y1522+'Worksheet1. Green Scenario EF'!Y751*1</f>
        <v>0.57999999999999996</v>
      </c>
      <c r="Y1005">
        <f>0*'Worksheet1. Green Scenario EF'!Z1522+'Worksheet1. Green Scenario EF'!Z751*1</f>
        <v>0</v>
      </c>
      <c r="Z1005">
        <f>0*'Worksheet1. Green Scenario EF'!AA1522+'Worksheet1. Green Scenario EF'!AA751*1</f>
        <v>0.81</v>
      </c>
      <c r="AA1005">
        <f>'Worksheet1. Green Scenario EF'!AB366*0.65+0.35*'Worksheet1. Green Scenario EF'!AB751</f>
        <v>0</v>
      </c>
      <c r="AB1005" t="s">
        <v>36</v>
      </c>
      <c r="AC1005" t="s">
        <v>36</v>
      </c>
      <c r="AD1005" t="s">
        <v>36</v>
      </c>
      <c r="AE1005" t="s">
        <v>36</v>
      </c>
      <c r="AF1005" t="s">
        <v>36</v>
      </c>
      <c r="AG1005" t="s">
        <v>36</v>
      </c>
    </row>
    <row r="1006" spans="1:33" x14ac:dyDescent="0.25">
      <c r="A1006" t="s">
        <v>34</v>
      </c>
      <c r="B1006">
        <v>4</v>
      </c>
      <c r="C1006">
        <v>120</v>
      </c>
      <c r="D1006">
        <v>5</v>
      </c>
      <c r="E1006" t="s">
        <v>39</v>
      </c>
      <c r="F1006">
        <v>4</v>
      </c>
      <c r="G1006">
        <v>2025</v>
      </c>
      <c r="H1006">
        <v>36</v>
      </c>
      <c r="I1006">
        <v>0.68899999999999995</v>
      </c>
      <c r="J1006">
        <v>8.3499999999999997E-5</v>
      </c>
      <c r="K1006">
        <v>19.8</v>
      </c>
      <c r="L1006">
        <v>9.4399999999999996E-4</v>
      </c>
      <c r="M1006">
        <v>0.315</v>
      </c>
      <c r="N1006">
        <v>0</v>
      </c>
      <c r="O1006" s="1">
        <v>5.3109433962264096E-3</v>
      </c>
      <c r="P1006">
        <v>0</v>
      </c>
      <c r="Q1006">
        <v>0.06</v>
      </c>
      <c r="R1006">
        <v>0</v>
      </c>
      <c r="S1006">
        <v>133.16999999999999</v>
      </c>
      <c r="T1006">
        <f>0*'Worksheet1. Green Scenario EF'!U1523+'Worksheet1. Green Scenario EF'!U752*1+0*'Worksheet1. Green Scenario EF'!U367</f>
        <v>0.42</v>
      </c>
      <c r="U1006">
        <f>0*'Worksheet1. Green Scenario EF'!V1523+'Worksheet1. Green Scenario EF'!V752*1+0*'Worksheet1. Green Scenario EF'!V367</f>
        <v>0</v>
      </c>
      <c r="V1006">
        <f>0*'Worksheet1. Green Scenario EF'!W1523+'Worksheet1. Green Scenario EF'!W752*1+0*'Worksheet1. Green Scenario EF'!W367</f>
        <v>1.0900000000000001</v>
      </c>
      <c r="W1006">
        <f>0*'Worksheet1. Green Scenario EF'!X1523+'Worksheet1. Green Scenario EF'!X752*1+0*'Worksheet1. Green Scenario EF'!X367</f>
        <v>0</v>
      </c>
      <c r="X1006">
        <f>0*'Worksheet1. Green Scenario EF'!Y1523+'Worksheet1. Green Scenario EF'!Y752*1+0*'Worksheet1. Green Scenario EF'!Y367</f>
        <v>0.57999999999999996</v>
      </c>
      <c r="Y1006">
        <f>0*'Worksheet1. Green Scenario EF'!Z1523+'Worksheet1. Green Scenario EF'!Z752*1+0*'Worksheet1. Green Scenario EF'!Z367</f>
        <v>0</v>
      </c>
      <c r="Z1006">
        <f>0*'Worksheet1. Green Scenario EF'!AA1523+'Worksheet1. Green Scenario EF'!AA752*1+0*'Worksheet1. Green Scenario EF'!AA367</f>
        <v>0.81</v>
      </c>
      <c r="AA1006">
        <f>'Worksheet1. Green Scenario EF'!AB367*0.75+0.25*'Worksheet1. Green Scenario EF'!AB752</f>
        <v>0</v>
      </c>
      <c r="AB1006" t="s">
        <v>36</v>
      </c>
      <c r="AC1006" t="s">
        <v>36</v>
      </c>
      <c r="AD1006" t="s">
        <v>36</v>
      </c>
      <c r="AE1006" t="s">
        <v>36</v>
      </c>
      <c r="AF1006" t="s">
        <v>36</v>
      </c>
      <c r="AG1006" t="s">
        <v>36</v>
      </c>
    </row>
    <row r="1007" spans="1:33" x14ac:dyDescent="0.25">
      <c r="A1007" t="s">
        <v>34</v>
      </c>
      <c r="B1007">
        <v>4</v>
      </c>
      <c r="C1007">
        <v>120</v>
      </c>
      <c r="D1007">
        <v>5</v>
      </c>
      <c r="E1007" t="s">
        <v>39</v>
      </c>
      <c r="F1007">
        <v>4</v>
      </c>
      <c r="G1007">
        <v>2026</v>
      </c>
      <c r="H1007">
        <v>37</v>
      </c>
      <c r="I1007">
        <v>0.68899999999999995</v>
      </c>
      <c r="J1007">
        <v>8.3499999999999997E-5</v>
      </c>
      <c r="K1007">
        <v>19.8</v>
      </c>
      <c r="L1007">
        <v>9.4399999999999996E-4</v>
      </c>
      <c r="M1007">
        <v>0.315</v>
      </c>
      <c r="N1007">
        <v>0</v>
      </c>
      <c r="O1007" s="1">
        <v>5.3109433962264096E-3</v>
      </c>
      <c r="P1007">
        <v>0</v>
      </c>
      <c r="Q1007">
        <v>0.06</v>
      </c>
      <c r="R1007">
        <v>0</v>
      </c>
      <c r="S1007">
        <v>133.16999999999999</v>
      </c>
      <c r="T1007">
        <f>0*'Worksheet1. Green Scenario EF'!U1524+'Worksheet1. Green Scenario EF'!U753*1+0*'Worksheet1. Green Scenario EF'!U368</f>
        <v>0.42</v>
      </c>
      <c r="U1007">
        <f>0*'Worksheet1. Green Scenario EF'!V1524+'Worksheet1. Green Scenario EF'!V753*1+0*'Worksheet1. Green Scenario EF'!V368</f>
        <v>0</v>
      </c>
      <c r="V1007">
        <f>0*'Worksheet1. Green Scenario EF'!W1524+'Worksheet1. Green Scenario EF'!W753*1+0*'Worksheet1. Green Scenario EF'!W368</f>
        <v>1.0900000000000001</v>
      </c>
      <c r="W1007">
        <f>0*'Worksheet1. Green Scenario EF'!X1524+'Worksheet1. Green Scenario EF'!X753*1+0*'Worksheet1. Green Scenario EF'!X368</f>
        <v>0</v>
      </c>
      <c r="X1007">
        <f>0*'Worksheet1. Green Scenario EF'!Y1524+'Worksheet1. Green Scenario EF'!Y753*1+0*'Worksheet1. Green Scenario EF'!Y368</f>
        <v>0.57999999999999996</v>
      </c>
      <c r="Y1007">
        <f>0*'Worksheet1. Green Scenario EF'!Z1524+'Worksheet1. Green Scenario EF'!Z753*1+0*'Worksheet1. Green Scenario EF'!Z368</f>
        <v>0</v>
      </c>
      <c r="Z1007">
        <f>0*'Worksheet1. Green Scenario EF'!AA1524+'Worksheet1. Green Scenario EF'!AA753*1+0*'Worksheet1. Green Scenario EF'!AA368</f>
        <v>0.81</v>
      </c>
      <c r="AA1007">
        <f>'Worksheet1. Green Scenario EF'!AB368*0.85+0.15*'Worksheet1. Green Scenario EF'!AB753</f>
        <v>0</v>
      </c>
      <c r="AB1007" t="s">
        <v>36</v>
      </c>
      <c r="AC1007" t="s">
        <v>36</v>
      </c>
      <c r="AD1007" t="s">
        <v>36</v>
      </c>
      <c r="AE1007" t="s">
        <v>36</v>
      </c>
      <c r="AF1007" t="s">
        <v>36</v>
      </c>
      <c r="AG1007" t="s">
        <v>36</v>
      </c>
    </row>
    <row r="1008" spans="1:33" x14ac:dyDescent="0.25">
      <c r="A1008" t="s">
        <v>34</v>
      </c>
      <c r="B1008">
        <v>4</v>
      </c>
      <c r="C1008">
        <v>120</v>
      </c>
      <c r="D1008">
        <v>5</v>
      </c>
      <c r="E1008" t="s">
        <v>39</v>
      </c>
      <c r="F1008">
        <v>4</v>
      </c>
      <c r="G1008">
        <v>2027</v>
      </c>
      <c r="H1008">
        <v>38</v>
      </c>
      <c r="I1008">
        <v>0.68899999999999995</v>
      </c>
      <c r="J1008">
        <v>8.3499999999999997E-5</v>
      </c>
      <c r="K1008">
        <v>19.8</v>
      </c>
      <c r="L1008">
        <v>9.4399999999999996E-4</v>
      </c>
      <c r="M1008">
        <v>0.315</v>
      </c>
      <c r="N1008">
        <v>0</v>
      </c>
      <c r="O1008" s="1">
        <v>5.3109433962264096E-3</v>
      </c>
      <c r="P1008">
        <v>0</v>
      </c>
      <c r="Q1008">
        <v>0.06</v>
      </c>
      <c r="R1008">
        <v>0</v>
      </c>
      <c r="S1008">
        <v>133.16999999999999</v>
      </c>
      <c r="T1008">
        <f>0.5*'Worksheet1. Green Scenario EF'!U1525+0.5*'Worksheet1. Green Scenario EF'!U369</f>
        <v>0.23625000000000002</v>
      </c>
      <c r="U1008">
        <f>0.5*'Worksheet1. Green Scenario EF'!V1525+0.5*'Worksheet1. Green Scenario EF'!V369</f>
        <v>0</v>
      </c>
      <c r="V1008">
        <f>0.5*'Worksheet1. Green Scenario EF'!W1525+0.5*'Worksheet1. Green Scenario EF'!W369</f>
        <v>0.65249999999999997</v>
      </c>
      <c r="W1008">
        <f>0.5*'Worksheet1. Green Scenario EF'!X1525+0.5*'Worksheet1. Green Scenario EF'!X369</f>
        <v>0</v>
      </c>
      <c r="X1008">
        <f>0.5*'Worksheet1. Green Scenario EF'!Y1525+0.5*'Worksheet1. Green Scenario EF'!Y369</f>
        <v>0.34875</v>
      </c>
      <c r="Y1008">
        <f>0.5*'Worksheet1. Green Scenario EF'!Z1525+0.5*'Worksheet1. Green Scenario EF'!Z369</f>
        <v>0</v>
      </c>
      <c r="Z1008">
        <f>0.5*'Worksheet1. Green Scenario EF'!AA1525+0.5*'Worksheet1. Green Scenario EF'!AA369</f>
        <v>2.0249999999999997E-2</v>
      </c>
      <c r="AA1008">
        <f>'Worksheet1. Green Scenario EF'!AB369*0.95+0.05*'Worksheet1. Green Scenario EF'!AB754</f>
        <v>0</v>
      </c>
      <c r="AB1008" t="s">
        <v>36</v>
      </c>
      <c r="AC1008" t="s">
        <v>36</v>
      </c>
      <c r="AD1008" t="s">
        <v>36</v>
      </c>
      <c r="AE1008" t="s">
        <v>36</v>
      </c>
      <c r="AF1008" t="s">
        <v>36</v>
      </c>
      <c r="AG1008" t="s">
        <v>36</v>
      </c>
    </row>
    <row r="1009" spans="1:33" x14ac:dyDescent="0.25">
      <c r="A1009" t="s">
        <v>34</v>
      </c>
      <c r="B1009">
        <v>4</v>
      </c>
      <c r="C1009">
        <v>120</v>
      </c>
      <c r="D1009">
        <v>5</v>
      </c>
      <c r="E1009" t="s">
        <v>39</v>
      </c>
      <c r="F1009">
        <v>4</v>
      </c>
      <c r="G1009">
        <v>2028</v>
      </c>
      <c r="H1009">
        <v>39</v>
      </c>
      <c r="I1009">
        <v>0.68899999999999995</v>
      </c>
      <c r="J1009">
        <v>8.3499999999999997E-5</v>
      </c>
      <c r="K1009">
        <v>19.8</v>
      </c>
      <c r="L1009">
        <v>9.4399999999999996E-4</v>
      </c>
      <c r="M1009">
        <v>0.315</v>
      </c>
      <c r="N1009">
        <v>0</v>
      </c>
      <c r="O1009" s="1">
        <v>5.3109433962264096E-3</v>
      </c>
      <c r="P1009">
        <v>0</v>
      </c>
      <c r="Q1009">
        <v>0.06</v>
      </c>
      <c r="R1009">
        <v>0</v>
      </c>
      <c r="S1009">
        <v>133.16999999999999</v>
      </c>
      <c r="T1009">
        <f>0.5*'Worksheet1. Green Scenario EF'!U1526+0.5*'Worksheet1. Green Scenario EF'!U370</f>
        <v>0.23625000000000002</v>
      </c>
      <c r="U1009">
        <f>0.5*'Worksheet1. Green Scenario EF'!V1526+0.5*'Worksheet1. Green Scenario EF'!V370</f>
        <v>0</v>
      </c>
      <c r="V1009">
        <f>0.5*'Worksheet1. Green Scenario EF'!W1526+0.5*'Worksheet1. Green Scenario EF'!W370</f>
        <v>0.65249999999999997</v>
      </c>
      <c r="W1009">
        <f>0.5*'Worksheet1. Green Scenario EF'!X1526+0.5*'Worksheet1. Green Scenario EF'!X370</f>
        <v>0</v>
      </c>
      <c r="X1009">
        <f>0.5*'Worksheet1. Green Scenario EF'!Y1526+0.5*'Worksheet1. Green Scenario EF'!Y370</f>
        <v>0.34875</v>
      </c>
      <c r="Y1009">
        <f>0.5*'Worksheet1. Green Scenario EF'!Z1526+0.5*'Worksheet1. Green Scenario EF'!Z370</f>
        <v>0</v>
      </c>
      <c r="Z1009">
        <f>0.5*'Worksheet1. Green Scenario EF'!AA1526+0.5*'Worksheet1. Green Scenario EF'!AA370</f>
        <v>2.0249999999999997E-2</v>
      </c>
      <c r="AA1009">
        <f>'Worksheet1. Green Scenario EF'!AB370*1+0*'Worksheet1. Green Scenario EF'!AB755</f>
        <v>0</v>
      </c>
      <c r="AB1009" t="s">
        <v>36</v>
      </c>
      <c r="AC1009" t="s">
        <v>36</v>
      </c>
      <c r="AD1009" t="s">
        <v>36</v>
      </c>
      <c r="AE1009" t="s">
        <v>36</v>
      </c>
      <c r="AF1009" t="s">
        <v>36</v>
      </c>
      <c r="AG1009" t="s">
        <v>36</v>
      </c>
    </row>
    <row r="1010" spans="1:33" x14ac:dyDescent="0.25">
      <c r="A1010" t="s">
        <v>34</v>
      </c>
      <c r="B1010">
        <v>4</v>
      </c>
      <c r="C1010">
        <v>120</v>
      </c>
      <c r="D1010">
        <v>5</v>
      </c>
      <c r="E1010" t="s">
        <v>39</v>
      </c>
      <c r="F1010">
        <v>4</v>
      </c>
      <c r="G1010">
        <v>2029</v>
      </c>
      <c r="H1010">
        <v>40</v>
      </c>
      <c r="I1010">
        <v>0.68899999999999995</v>
      </c>
      <c r="J1010">
        <v>8.3499999999999997E-5</v>
      </c>
      <c r="K1010">
        <v>19.8</v>
      </c>
      <c r="L1010">
        <v>9.4399999999999996E-4</v>
      </c>
      <c r="M1010">
        <v>0.315</v>
      </c>
      <c r="N1010">
        <v>0</v>
      </c>
      <c r="O1010" s="1">
        <v>5.3109433962264096E-3</v>
      </c>
      <c r="P1010">
        <v>0</v>
      </c>
      <c r="Q1010">
        <v>0.06</v>
      </c>
      <c r="R1010">
        <v>0</v>
      </c>
      <c r="S1010">
        <v>133.16999999999999</v>
      </c>
      <c r="T1010">
        <f>0.5*'Worksheet1. Green Scenario EF'!U1527+0.5*'Worksheet1. Green Scenario EF'!U371</f>
        <v>0.23625000000000002</v>
      </c>
      <c r="U1010">
        <f>0.5*'Worksheet1. Green Scenario EF'!V1527+0.5*'Worksheet1. Green Scenario EF'!V371</f>
        <v>0</v>
      </c>
      <c r="V1010">
        <f>0.5*'Worksheet1. Green Scenario EF'!W1527+0.5*'Worksheet1. Green Scenario EF'!W371</f>
        <v>0.65249999999999997</v>
      </c>
      <c r="W1010">
        <f>0.5*'Worksheet1. Green Scenario EF'!X1527+0.5*'Worksheet1. Green Scenario EF'!X371</f>
        <v>0</v>
      </c>
      <c r="X1010">
        <f>0.5*'Worksheet1. Green Scenario EF'!Y1527+0.5*'Worksheet1. Green Scenario EF'!Y371</f>
        <v>0.34875</v>
      </c>
      <c r="Y1010">
        <f>0.5*'Worksheet1. Green Scenario EF'!Z1527+0.5*'Worksheet1. Green Scenario EF'!Z371</f>
        <v>0</v>
      </c>
      <c r="Z1010">
        <f>0.5*'Worksheet1. Green Scenario EF'!AA1527+0.5*'Worksheet1. Green Scenario EF'!AA371</f>
        <v>2.0249999999999997E-2</v>
      </c>
      <c r="AA1010">
        <f>'Worksheet1. Green Scenario EF'!AB371*1+0*'Worksheet1. Green Scenario EF'!AB756</f>
        <v>0</v>
      </c>
      <c r="AB1010" t="s">
        <v>36</v>
      </c>
      <c r="AC1010" t="s">
        <v>36</v>
      </c>
      <c r="AD1010" t="s">
        <v>36</v>
      </c>
      <c r="AE1010" t="s">
        <v>36</v>
      </c>
      <c r="AF1010" t="s">
        <v>36</v>
      </c>
      <c r="AG1010" t="s">
        <v>36</v>
      </c>
    </row>
    <row r="1011" spans="1:33" x14ac:dyDescent="0.25">
      <c r="A1011" t="s">
        <v>34</v>
      </c>
      <c r="B1011">
        <v>4</v>
      </c>
      <c r="C1011">
        <v>120</v>
      </c>
      <c r="D1011">
        <v>5</v>
      </c>
      <c r="E1011" t="s">
        <v>39</v>
      </c>
      <c r="F1011">
        <v>4</v>
      </c>
      <c r="G1011">
        <v>2030</v>
      </c>
      <c r="H1011">
        <v>41</v>
      </c>
      <c r="I1011">
        <v>0.68899999999999995</v>
      </c>
      <c r="J1011">
        <v>8.3499999999999997E-5</v>
      </c>
      <c r="K1011">
        <v>19.8</v>
      </c>
      <c r="L1011">
        <v>9.4399999999999996E-4</v>
      </c>
      <c r="M1011">
        <v>0.315</v>
      </c>
      <c r="N1011">
        <v>0</v>
      </c>
      <c r="O1011" s="1">
        <v>5.3109433962264096E-3</v>
      </c>
      <c r="P1011">
        <v>0</v>
      </c>
      <c r="Q1011">
        <v>0.06</v>
      </c>
      <c r="R1011">
        <v>0</v>
      </c>
      <c r="S1011">
        <v>133.16999999999999</v>
      </c>
      <c r="T1011">
        <f>0.5*'Worksheet1. Green Scenario EF'!U1528+0.5*'Worksheet1. Green Scenario EF'!U372</f>
        <v>0.23625000000000002</v>
      </c>
      <c r="U1011">
        <f>0.5*'Worksheet1. Green Scenario EF'!V1528+0.5*'Worksheet1. Green Scenario EF'!V372</f>
        <v>0</v>
      </c>
      <c r="V1011">
        <f>0.5*'Worksheet1. Green Scenario EF'!W1528+0.5*'Worksheet1. Green Scenario EF'!W372</f>
        <v>0.65249999999999997</v>
      </c>
      <c r="W1011">
        <f>0.5*'Worksheet1. Green Scenario EF'!X1528+0.5*'Worksheet1. Green Scenario EF'!X372</f>
        <v>0</v>
      </c>
      <c r="X1011">
        <f>0.5*'Worksheet1. Green Scenario EF'!Y1528+0.5*'Worksheet1. Green Scenario EF'!Y372</f>
        <v>0.34875</v>
      </c>
      <c r="Y1011">
        <f>0.5*'Worksheet1. Green Scenario EF'!Z1528+0.5*'Worksheet1. Green Scenario EF'!Z372</f>
        <v>0</v>
      </c>
      <c r="Z1011">
        <f>0.5*'Worksheet1. Green Scenario EF'!AA1528+0.5*'Worksheet1. Green Scenario EF'!AA372</f>
        <v>2.0249999999999997E-2</v>
      </c>
      <c r="AA1011">
        <f>'Worksheet1. Green Scenario EF'!AB372*1+0*'Worksheet1. Green Scenario EF'!AB757</f>
        <v>0</v>
      </c>
      <c r="AB1011" t="s">
        <v>36</v>
      </c>
      <c r="AC1011" t="s">
        <v>36</v>
      </c>
      <c r="AD1011" t="s">
        <v>36</v>
      </c>
      <c r="AE1011" t="s">
        <v>36</v>
      </c>
      <c r="AF1011" t="s">
        <v>36</v>
      </c>
      <c r="AG1011" t="s">
        <v>36</v>
      </c>
    </row>
    <row r="1012" spans="1:33" x14ac:dyDescent="0.25">
      <c r="A1012" t="s">
        <v>34</v>
      </c>
      <c r="B1012">
        <v>4</v>
      </c>
      <c r="C1012">
        <v>120</v>
      </c>
      <c r="D1012">
        <v>5</v>
      </c>
      <c r="E1012" t="s">
        <v>39</v>
      </c>
      <c r="F1012">
        <v>4</v>
      </c>
      <c r="G1012">
        <v>2031</v>
      </c>
      <c r="H1012">
        <v>42</v>
      </c>
      <c r="I1012">
        <v>0.68899999999999995</v>
      </c>
      <c r="J1012">
        <v>8.3499999999999997E-5</v>
      </c>
      <c r="K1012">
        <v>19.8</v>
      </c>
      <c r="L1012">
        <v>9.4399999999999996E-4</v>
      </c>
      <c r="M1012">
        <v>0.315</v>
      </c>
      <c r="N1012">
        <v>0</v>
      </c>
      <c r="O1012" s="1">
        <v>5.3109433962264096E-3</v>
      </c>
      <c r="P1012">
        <v>0</v>
      </c>
      <c r="Q1012">
        <v>0.06</v>
      </c>
      <c r="R1012">
        <v>0</v>
      </c>
      <c r="S1012">
        <v>133.16999999999999</v>
      </c>
      <c r="T1012">
        <f>0.5*'Worksheet1. Green Scenario EF'!U1529+0.5*'Worksheet1. Green Scenario EF'!U373</f>
        <v>0.23625000000000002</v>
      </c>
      <c r="U1012">
        <f>0.5*'Worksheet1. Green Scenario EF'!V1529+0.5*'Worksheet1. Green Scenario EF'!V373</f>
        <v>0</v>
      </c>
      <c r="V1012">
        <f>0.5*'Worksheet1. Green Scenario EF'!W1529+0.5*'Worksheet1. Green Scenario EF'!W373</f>
        <v>0.65249999999999997</v>
      </c>
      <c r="W1012">
        <f>0.5*'Worksheet1. Green Scenario EF'!X1529+0.5*'Worksheet1. Green Scenario EF'!X373</f>
        <v>0</v>
      </c>
      <c r="X1012">
        <f>0.5*'Worksheet1. Green Scenario EF'!Y1529+0.5*'Worksheet1. Green Scenario EF'!Y373</f>
        <v>0.34875</v>
      </c>
      <c r="Y1012">
        <f>0.5*'Worksheet1. Green Scenario EF'!Z1529+0.5*'Worksheet1. Green Scenario EF'!Z373</f>
        <v>0</v>
      </c>
      <c r="Z1012">
        <f>0.5*'Worksheet1. Green Scenario EF'!AA1529+0.5*'Worksheet1. Green Scenario EF'!AA373</f>
        <v>2.0249999999999997E-2</v>
      </c>
      <c r="AA1012">
        <f>'Worksheet1. Green Scenario EF'!AB373*1+0*'Worksheet1. Green Scenario EF'!AB758</f>
        <v>0</v>
      </c>
      <c r="AB1012" t="s">
        <v>36</v>
      </c>
      <c r="AC1012" t="s">
        <v>36</v>
      </c>
      <c r="AD1012" t="s">
        <v>36</v>
      </c>
      <c r="AE1012" t="s">
        <v>36</v>
      </c>
      <c r="AF1012" t="s">
        <v>36</v>
      </c>
      <c r="AG1012" t="s">
        <v>36</v>
      </c>
    </row>
    <row r="1013" spans="1:33" x14ac:dyDescent="0.25">
      <c r="A1013" t="s">
        <v>34</v>
      </c>
      <c r="B1013">
        <v>4</v>
      </c>
      <c r="C1013">
        <v>120</v>
      </c>
      <c r="D1013">
        <v>5</v>
      </c>
      <c r="E1013" t="s">
        <v>39</v>
      </c>
      <c r="F1013">
        <v>4</v>
      </c>
      <c r="G1013">
        <v>2032</v>
      </c>
      <c r="H1013">
        <v>43</v>
      </c>
      <c r="I1013">
        <v>0.68899999999999995</v>
      </c>
      <c r="J1013">
        <v>8.3499999999999997E-5</v>
      </c>
      <c r="K1013">
        <v>19.8</v>
      </c>
      <c r="L1013">
        <v>9.4399999999999996E-4</v>
      </c>
      <c r="M1013">
        <v>0.315</v>
      </c>
      <c r="N1013">
        <v>0</v>
      </c>
      <c r="O1013" s="1">
        <v>5.3109433962264096E-3</v>
      </c>
      <c r="P1013">
        <v>0</v>
      </c>
      <c r="Q1013">
        <v>0.06</v>
      </c>
      <c r="R1013">
        <v>0</v>
      </c>
      <c r="S1013">
        <v>133.16999999999999</v>
      </c>
      <c r="T1013">
        <f>0.5*'Worksheet1. Green Scenario EF'!U1530+0.5*'Worksheet1. Green Scenario EF'!U374</f>
        <v>0.23625000000000002</v>
      </c>
      <c r="U1013">
        <f>0.5*'Worksheet1. Green Scenario EF'!V1530+0.5*'Worksheet1. Green Scenario EF'!V374</f>
        <v>0</v>
      </c>
      <c r="V1013">
        <f>0.5*'Worksheet1. Green Scenario EF'!W1530+0.5*'Worksheet1. Green Scenario EF'!W374</f>
        <v>0.65249999999999997</v>
      </c>
      <c r="W1013">
        <f>0.5*'Worksheet1. Green Scenario EF'!X1530+0.5*'Worksheet1. Green Scenario EF'!X374</f>
        <v>0</v>
      </c>
      <c r="X1013">
        <f>0.5*'Worksheet1. Green Scenario EF'!Y1530+0.5*'Worksheet1. Green Scenario EF'!Y374</f>
        <v>0.34875</v>
      </c>
      <c r="Y1013">
        <f>0.5*'Worksheet1. Green Scenario EF'!Z1530+0.5*'Worksheet1. Green Scenario EF'!Z374</f>
        <v>0</v>
      </c>
      <c r="Z1013">
        <f>0.5*'Worksheet1. Green Scenario EF'!AA1530+0.5*'Worksheet1. Green Scenario EF'!AA374</f>
        <v>2.0249999999999997E-2</v>
      </c>
      <c r="AA1013">
        <f>'Worksheet1. Green Scenario EF'!AB374*1+0*'Worksheet1. Green Scenario EF'!AB759</f>
        <v>0</v>
      </c>
      <c r="AB1013" t="s">
        <v>36</v>
      </c>
      <c r="AC1013" t="s">
        <v>36</v>
      </c>
      <c r="AD1013" t="s">
        <v>36</v>
      </c>
      <c r="AE1013" t="s">
        <v>36</v>
      </c>
      <c r="AF1013" t="s">
        <v>36</v>
      </c>
      <c r="AG1013" t="s">
        <v>36</v>
      </c>
    </row>
    <row r="1014" spans="1:33" x14ac:dyDescent="0.25">
      <c r="A1014" t="s">
        <v>34</v>
      </c>
      <c r="B1014">
        <v>4</v>
      </c>
      <c r="C1014">
        <v>120</v>
      </c>
      <c r="D1014">
        <v>5</v>
      </c>
      <c r="E1014" t="s">
        <v>39</v>
      </c>
      <c r="F1014">
        <v>4</v>
      </c>
      <c r="G1014">
        <v>2033</v>
      </c>
      <c r="H1014">
        <v>44</v>
      </c>
      <c r="I1014">
        <v>0.68899999999999995</v>
      </c>
      <c r="J1014">
        <v>8.3499999999999997E-5</v>
      </c>
      <c r="K1014">
        <v>19.8</v>
      </c>
      <c r="L1014">
        <v>9.4399999999999996E-4</v>
      </c>
      <c r="M1014">
        <v>0.315</v>
      </c>
      <c r="N1014">
        <v>0</v>
      </c>
      <c r="O1014" s="1">
        <v>5.3109433962264096E-3</v>
      </c>
      <c r="P1014">
        <v>0</v>
      </c>
      <c r="Q1014">
        <v>0.06</v>
      </c>
      <c r="R1014">
        <v>0</v>
      </c>
      <c r="S1014">
        <v>133.16999999999999</v>
      </c>
      <c r="T1014">
        <f>0.5*'Worksheet1. Green Scenario EF'!U1531+0.5*'Worksheet1. Green Scenario EF'!U375</f>
        <v>0.23625000000000002</v>
      </c>
      <c r="U1014">
        <f>0.5*'Worksheet1. Green Scenario EF'!V1531+0.5*'Worksheet1. Green Scenario EF'!V375</f>
        <v>0</v>
      </c>
      <c r="V1014">
        <f>0.5*'Worksheet1. Green Scenario EF'!W1531+0.5*'Worksheet1. Green Scenario EF'!W375</f>
        <v>0.65249999999999997</v>
      </c>
      <c r="W1014">
        <f>0.5*'Worksheet1. Green Scenario EF'!X1531+0.5*'Worksheet1. Green Scenario EF'!X375</f>
        <v>0</v>
      </c>
      <c r="X1014">
        <f>0.5*'Worksheet1. Green Scenario EF'!Y1531+0.5*'Worksheet1. Green Scenario EF'!Y375</f>
        <v>0.34875</v>
      </c>
      <c r="Y1014">
        <f>0.5*'Worksheet1. Green Scenario EF'!Z1531+0.5*'Worksheet1. Green Scenario EF'!Z375</f>
        <v>0</v>
      </c>
      <c r="Z1014">
        <f>0.5*'Worksheet1. Green Scenario EF'!AA1531+0.5*'Worksheet1. Green Scenario EF'!AA375</f>
        <v>2.0249999999999997E-2</v>
      </c>
      <c r="AA1014">
        <f>'Worksheet1. Green Scenario EF'!AB375*1+0*'Worksheet1. Green Scenario EF'!AB760</f>
        <v>0</v>
      </c>
      <c r="AB1014" t="s">
        <v>36</v>
      </c>
      <c r="AC1014" t="s">
        <v>36</v>
      </c>
      <c r="AD1014" t="s">
        <v>36</v>
      </c>
      <c r="AE1014" t="s">
        <v>36</v>
      </c>
      <c r="AF1014" t="s">
        <v>36</v>
      </c>
      <c r="AG1014" t="s">
        <v>36</v>
      </c>
    </row>
    <row r="1015" spans="1:33" x14ac:dyDescent="0.25">
      <c r="A1015" t="s">
        <v>34</v>
      </c>
      <c r="B1015">
        <v>4</v>
      </c>
      <c r="C1015">
        <v>120</v>
      </c>
      <c r="D1015">
        <v>5</v>
      </c>
      <c r="E1015" t="s">
        <v>39</v>
      </c>
      <c r="F1015">
        <v>4</v>
      </c>
      <c r="G1015">
        <v>2034</v>
      </c>
      <c r="H1015">
        <v>45</v>
      </c>
      <c r="I1015">
        <v>0.68899999999999995</v>
      </c>
      <c r="J1015">
        <v>8.3499999999999997E-5</v>
      </c>
      <c r="K1015">
        <v>19.8</v>
      </c>
      <c r="L1015">
        <v>9.4399999999999996E-4</v>
      </c>
      <c r="M1015">
        <v>0.315</v>
      </c>
      <c r="N1015">
        <v>0</v>
      </c>
      <c r="O1015" s="1">
        <v>5.3109433962264096E-3</v>
      </c>
      <c r="P1015">
        <v>0</v>
      </c>
      <c r="Q1015">
        <v>0.06</v>
      </c>
      <c r="R1015">
        <v>0</v>
      </c>
      <c r="S1015">
        <v>133.16999999999999</v>
      </c>
      <c r="T1015">
        <f>0.5*'Worksheet1. Green Scenario EF'!U1532+0.5*'Worksheet1. Green Scenario EF'!U376</f>
        <v>0.23625000000000002</v>
      </c>
      <c r="U1015">
        <f>0.5*'Worksheet1. Green Scenario EF'!V1532+0.5*'Worksheet1. Green Scenario EF'!V376</f>
        <v>0</v>
      </c>
      <c r="V1015">
        <f>0.5*'Worksheet1. Green Scenario EF'!W1532+0.5*'Worksheet1. Green Scenario EF'!W376</f>
        <v>0.65249999999999997</v>
      </c>
      <c r="W1015">
        <f>0.5*'Worksheet1. Green Scenario EF'!X1532+0.5*'Worksheet1. Green Scenario EF'!X376</f>
        <v>0</v>
      </c>
      <c r="X1015">
        <f>0.5*'Worksheet1. Green Scenario EF'!Y1532+0.5*'Worksheet1. Green Scenario EF'!Y376</f>
        <v>0.34875</v>
      </c>
      <c r="Y1015">
        <f>0.5*'Worksheet1. Green Scenario EF'!Z1532+0.5*'Worksheet1. Green Scenario EF'!Z376</f>
        <v>0</v>
      </c>
      <c r="Z1015">
        <f>0.5*'Worksheet1. Green Scenario EF'!AA1532+0.5*'Worksheet1. Green Scenario EF'!AA376</f>
        <v>2.0249999999999997E-2</v>
      </c>
      <c r="AA1015">
        <f>'Worksheet1. Green Scenario EF'!AB376*1+0*'Worksheet1. Green Scenario EF'!AB761</f>
        <v>0</v>
      </c>
      <c r="AB1015" t="s">
        <v>36</v>
      </c>
      <c r="AC1015" t="s">
        <v>36</v>
      </c>
      <c r="AD1015" t="s">
        <v>36</v>
      </c>
      <c r="AE1015" t="s">
        <v>36</v>
      </c>
      <c r="AF1015" t="s">
        <v>36</v>
      </c>
      <c r="AG1015" t="s">
        <v>36</v>
      </c>
    </row>
    <row r="1016" spans="1:33" x14ac:dyDescent="0.25">
      <c r="A1016" t="s">
        <v>34</v>
      </c>
      <c r="B1016">
        <v>4</v>
      </c>
      <c r="C1016">
        <v>120</v>
      </c>
      <c r="D1016">
        <v>5</v>
      </c>
      <c r="E1016" t="s">
        <v>39</v>
      </c>
      <c r="F1016">
        <v>4</v>
      </c>
      <c r="G1016">
        <v>2035</v>
      </c>
      <c r="H1016">
        <v>46</v>
      </c>
      <c r="I1016">
        <v>0.68899999999999995</v>
      </c>
      <c r="J1016">
        <v>8.3499999999999997E-5</v>
      </c>
      <c r="K1016">
        <v>19.8</v>
      </c>
      <c r="L1016">
        <v>9.4399999999999996E-4</v>
      </c>
      <c r="M1016">
        <v>0.315</v>
      </c>
      <c r="N1016">
        <v>0</v>
      </c>
      <c r="O1016" s="1">
        <v>5.3109433962264096E-3</v>
      </c>
      <c r="P1016">
        <v>0</v>
      </c>
      <c r="Q1016">
        <v>0.06</v>
      </c>
      <c r="R1016">
        <v>0</v>
      </c>
      <c r="S1016">
        <v>133.16999999999999</v>
      </c>
      <c r="T1016">
        <f>0.5*'Worksheet1. Green Scenario EF'!U1533+0.5*'Worksheet1. Green Scenario EF'!U377</f>
        <v>0.23625000000000002</v>
      </c>
      <c r="U1016">
        <f>0.5*'Worksheet1. Green Scenario EF'!V1533+0.5*'Worksheet1. Green Scenario EF'!V377</f>
        <v>0</v>
      </c>
      <c r="V1016">
        <f>0.5*'Worksheet1. Green Scenario EF'!W1533+0.5*'Worksheet1. Green Scenario EF'!W377</f>
        <v>0.65249999999999997</v>
      </c>
      <c r="W1016">
        <f>0.5*'Worksheet1. Green Scenario EF'!X1533+0.5*'Worksheet1. Green Scenario EF'!X377</f>
        <v>0</v>
      </c>
      <c r="X1016">
        <f>0.5*'Worksheet1. Green Scenario EF'!Y1533+0.5*'Worksheet1. Green Scenario EF'!Y377</f>
        <v>0.34875</v>
      </c>
      <c r="Y1016">
        <f>0.5*'Worksheet1. Green Scenario EF'!Z1533+0.5*'Worksheet1. Green Scenario EF'!Z377</f>
        <v>0</v>
      </c>
      <c r="Z1016">
        <f>0.5*'Worksheet1. Green Scenario EF'!AA1533+0.5*'Worksheet1. Green Scenario EF'!AA377</f>
        <v>2.0249999999999997E-2</v>
      </c>
      <c r="AA1016">
        <f>'Worksheet1. Green Scenario EF'!AB377*1+0*'Worksheet1. Green Scenario EF'!AB762</f>
        <v>0</v>
      </c>
      <c r="AB1016" t="s">
        <v>36</v>
      </c>
      <c r="AC1016" t="s">
        <v>36</v>
      </c>
      <c r="AD1016" t="s">
        <v>36</v>
      </c>
      <c r="AE1016" t="s">
        <v>36</v>
      </c>
      <c r="AF1016" t="s">
        <v>36</v>
      </c>
      <c r="AG1016" t="s">
        <v>36</v>
      </c>
    </row>
    <row r="1017" spans="1:33" x14ac:dyDescent="0.25">
      <c r="A1017" t="s">
        <v>34</v>
      </c>
      <c r="B1017">
        <v>4</v>
      </c>
      <c r="C1017">
        <v>120</v>
      </c>
      <c r="D1017">
        <v>5</v>
      </c>
      <c r="E1017" t="s">
        <v>39</v>
      </c>
      <c r="F1017">
        <v>4</v>
      </c>
      <c r="G1017">
        <v>2036</v>
      </c>
      <c r="H1017">
        <v>47</v>
      </c>
      <c r="I1017">
        <v>0.68899999999999995</v>
      </c>
      <c r="J1017">
        <v>8.3499999999999997E-5</v>
      </c>
      <c r="K1017">
        <v>19.8</v>
      </c>
      <c r="L1017">
        <v>9.4399999999999996E-4</v>
      </c>
      <c r="M1017">
        <v>0.315</v>
      </c>
      <c r="N1017">
        <v>0</v>
      </c>
      <c r="O1017" s="1">
        <v>5.3109433962264096E-3</v>
      </c>
      <c r="P1017">
        <v>0</v>
      </c>
      <c r="Q1017">
        <v>0.06</v>
      </c>
      <c r="R1017">
        <v>0</v>
      </c>
      <c r="S1017">
        <v>133.16999999999999</v>
      </c>
      <c r="T1017">
        <f>0.5*'Worksheet1. Green Scenario EF'!U1534+0.5*'Worksheet1. Green Scenario EF'!U378</f>
        <v>0.23625000000000002</v>
      </c>
      <c r="U1017">
        <f>0.5*'Worksheet1. Green Scenario EF'!V1534+0.5*'Worksheet1. Green Scenario EF'!V378</f>
        <v>0</v>
      </c>
      <c r="V1017">
        <f>0.5*'Worksheet1. Green Scenario EF'!W1534+0.5*'Worksheet1. Green Scenario EF'!W378</f>
        <v>0.65249999999999997</v>
      </c>
      <c r="W1017">
        <f>0.5*'Worksheet1. Green Scenario EF'!X1534+0.5*'Worksheet1. Green Scenario EF'!X378</f>
        <v>0</v>
      </c>
      <c r="X1017">
        <f>0.5*'Worksheet1. Green Scenario EF'!Y1534+0.5*'Worksheet1. Green Scenario EF'!Y378</f>
        <v>0.34875</v>
      </c>
      <c r="Y1017">
        <f>0.5*'Worksheet1. Green Scenario EF'!Z1534+0.5*'Worksheet1. Green Scenario EF'!Z378</f>
        <v>0</v>
      </c>
      <c r="Z1017">
        <f>0.5*'Worksheet1. Green Scenario EF'!AA1534+0.5*'Worksheet1. Green Scenario EF'!AA378</f>
        <v>2.0249999999999997E-2</v>
      </c>
      <c r="AA1017">
        <f>'Worksheet1. Green Scenario EF'!AB378*1+0*'Worksheet1. Green Scenario EF'!AB763</f>
        <v>0</v>
      </c>
      <c r="AB1017" t="s">
        <v>36</v>
      </c>
      <c r="AC1017" t="s">
        <v>36</v>
      </c>
      <c r="AD1017" t="s">
        <v>36</v>
      </c>
      <c r="AE1017" t="s">
        <v>36</v>
      </c>
      <c r="AF1017" t="s">
        <v>36</v>
      </c>
      <c r="AG1017" t="s">
        <v>36</v>
      </c>
    </row>
    <row r="1018" spans="1:33" x14ac:dyDescent="0.25">
      <c r="A1018" t="s">
        <v>34</v>
      </c>
      <c r="B1018">
        <v>4</v>
      </c>
      <c r="C1018">
        <v>120</v>
      </c>
      <c r="D1018">
        <v>5</v>
      </c>
      <c r="E1018" t="s">
        <v>39</v>
      </c>
      <c r="F1018">
        <v>4</v>
      </c>
      <c r="G1018">
        <v>2037</v>
      </c>
      <c r="H1018">
        <v>48</v>
      </c>
      <c r="I1018">
        <v>0.68899999999999995</v>
      </c>
      <c r="J1018">
        <v>8.3499999999999997E-5</v>
      </c>
      <c r="K1018">
        <v>19.8</v>
      </c>
      <c r="L1018">
        <v>9.4399999999999996E-4</v>
      </c>
      <c r="M1018">
        <v>0.315</v>
      </c>
      <c r="N1018">
        <v>0</v>
      </c>
      <c r="O1018" s="1">
        <v>5.3109433962264096E-3</v>
      </c>
      <c r="P1018">
        <v>0</v>
      </c>
      <c r="Q1018">
        <v>0.06</v>
      </c>
      <c r="R1018">
        <v>0</v>
      </c>
      <c r="S1018">
        <v>133.16999999999999</v>
      </c>
      <c r="T1018">
        <f>0.5*'Worksheet1. Green Scenario EF'!U1535+0.5*'Worksheet1. Green Scenario EF'!U379</f>
        <v>0.23625000000000002</v>
      </c>
      <c r="U1018">
        <f>0.5*'Worksheet1. Green Scenario EF'!V1535+0.5*'Worksheet1. Green Scenario EF'!V379</f>
        <v>0</v>
      </c>
      <c r="V1018">
        <f>0.5*'Worksheet1. Green Scenario EF'!W1535+0.5*'Worksheet1. Green Scenario EF'!W379</f>
        <v>0.65249999999999997</v>
      </c>
      <c r="W1018">
        <f>0.5*'Worksheet1. Green Scenario EF'!X1535+0.5*'Worksheet1. Green Scenario EF'!X379</f>
        <v>0</v>
      </c>
      <c r="X1018">
        <f>0.5*'Worksheet1. Green Scenario EF'!Y1535+0.5*'Worksheet1. Green Scenario EF'!Y379</f>
        <v>0.34875</v>
      </c>
      <c r="Y1018">
        <f>0.5*'Worksheet1. Green Scenario EF'!Z1535+0.5*'Worksheet1. Green Scenario EF'!Z379</f>
        <v>0</v>
      </c>
      <c r="Z1018">
        <f>0.5*'Worksheet1. Green Scenario EF'!AA1535+0.5*'Worksheet1. Green Scenario EF'!AA379</f>
        <v>2.0249999999999997E-2</v>
      </c>
      <c r="AA1018">
        <f>'Worksheet1. Green Scenario EF'!AB379*1+0*'Worksheet1. Green Scenario EF'!AB764</f>
        <v>0</v>
      </c>
      <c r="AB1018" t="s">
        <v>36</v>
      </c>
      <c r="AC1018" t="s">
        <v>36</v>
      </c>
      <c r="AD1018" t="s">
        <v>36</v>
      </c>
      <c r="AE1018" t="s">
        <v>36</v>
      </c>
      <c r="AF1018" t="s">
        <v>36</v>
      </c>
      <c r="AG1018" t="s">
        <v>36</v>
      </c>
    </row>
    <row r="1019" spans="1:33" x14ac:dyDescent="0.25">
      <c r="A1019" t="s">
        <v>34</v>
      </c>
      <c r="B1019">
        <v>4</v>
      </c>
      <c r="C1019">
        <v>120</v>
      </c>
      <c r="D1019">
        <v>5</v>
      </c>
      <c r="E1019" t="s">
        <v>39</v>
      </c>
      <c r="F1019">
        <v>4</v>
      </c>
      <c r="G1019">
        <v>2038</v>
      </c>
      <c r="H1019">
        <v>49</v>
      </c>
      <c r="I1019">
        <v>0.68899999999999995</v>
      </c>
      <c r="J1019">
        <v>8.3499999999999997E-5</v>
      </c>
      <c r="K1019">
        <v>19.8</v>
      </c>
      <c r="L1019">
        <v>9.4399999999999996E-4</v>
      </c>
      <c r="M1019">
        <v>0.315</v>
      </c>
      <c r="N1019">
        <v>0</v>
      </c>
      <c r="O1019" s="1">
        <v>5.3109433962264096E-3</v>
      </c>
      <c r="P1019">
        <v>0</v>
      </c>
      <c r="Q1019">
        <v>0.06</v>
      </c>
      <c r="R1019">
        <v>0</v>
      </c>
      <c r="S1019">
        <v>133.16999999999999</v>
      </c>
      <c r="T1019">
        <f>0.5*'Worksheet1. Green Scenario EF'!U1536+0.5*'Worksheet1. Green Scenario EF'!U380</f>
        <v>0.23625000000000002</v>
      </c>
      <c r="U1019">
        <f>0.5*'Worksheet1. Green Scenario EF'!V1536+0.5*'Worksheet1. Green Scenario EF'!V380</f>
        <v>0</v>
      </c>
      <c r="V1019">
        <f>0.5*'Worksheet1. Green Scenario EF'!W1536+0.5*'Worksheet1. Green Scenario EF'!W380</f>
        <v>0.65249999999999997</v>
      </c>
      <c r="W1019">
        <f>0.5*'Worksheet1. Green Scenario EF'!X1536+0.5*'Worksheet1. Green Scenario EF'!X380</f>
        <v>0</v>
      </c>
      <c r="X1019">
        <f>0.5*'Worksheet1. Green Scenario EF'!Y1536+0.5*'Worksheet1. Green Scenario EF'!Y380</f>
        <v>0.34875</v>
      </c>
      <c r="Y1019">
        <f>0.5*'Worksheet1. Green Scenario EF'!Z1536+0.5*'Worksheet1. Green Scenario EF'!Z380</f>
        <v>0</v>
      </c>
      <c r="Z1019">
        <f>0.5*'Worksheet1. Green Scenario EF'!AA1536+0.5*'Worksheet1. Green Scenario EF'!AA380</f>
        <v>2.0249999999999997E-2</v>
      </c>
      <c r="AA1019">
        <f>'Worksheet1. Green Scenario EF'!AB380*1+0*'Worksheet1. Green Scenario EF'!AB765</f>
        <v>0</v>
      </c>
      <c r="AB1019" t="s">
        <v>36</v>
      </c>
      <c r="AC1019" t="s">
        <v>36</v>
      </c>
      <c r="AD1019" t="s">
        <v>36</v>
      </c>
      <c r="AE1019" t="s">
        <v>36</v>
      </c>
      <c r="AF1019" t="s">
        <v>36</v>
      </c>
      <c r="AG1019" t="s">
        <v>36</v>
      </c>
    </row>
    <row r="1020" spans="1:33" x14ac:dyDescent="0.25">
      <c r="A1020" t="s">
        <v>34</v>
      </c>
      <c r="B1020">
        <v>4</v>
      </c>
      <c r="C1020">
        <v>120</v>
      </c>
      <c r="D1020">
        <v>5</v>
      </c>
      <c r="E1020" t="s">
        <v>39</v>
      </c>
      <c r="F1020">
        <v>4</v>
      </c>
      <c r="G1020">
        <v>2039</v>
      </c>
      <c r="H1020">
        <v>50</v>
      </c>
      <c r="I1020">
        <v>0.68899999999999995</v>
      </c>
      <c r="J1020">
        <v>8.3499999999999997E-5</v>
      </c>
      <c r="K1020">
        <v>19.8</v>
      </c>
      <c r="L1020">
        <v>9.4399999999999996E-4</v>
      </c>
      <c r="M1020">
        <v>0.315</v>
      </c>
      <c r="N1020">
        <v>0</v>
      </c>
      <c r="O1020" s="1">
        <v>5.3109433962264096E-3</v>
      </c>
      <c r="P1020">
        <v>0</v>
      </c>
      <c r="Q1020">
        <v>0.06</v>
      </c>
      <c r="R1020">
        <v>0</v>
      </c>
      <c r="S1020">
        <v>133.16999999999999</v>
      </c>
      <c r="T1020">
        <f>0.5*'Worksheet1. Green Scenario EF'!U1537+0.5*'Worksheet1. Green Scenario EF'!U381</f>
        <v>0.23625000000000002</v>
      </c>
      <c r="U1020">
        <f>0.5*'Worksheet1. Green Scenario EF'!V1537+0.5*'Worksheet1. Green Scenario EF'!V381</f>
        <v>0</v>
      </c>
      <c r="V1020">
        <f>0.5*'Worksheet1. Green Scenario EF'!W1537+0.5*'Worksheet1. Green Scenario EF'!W381</f>
        <v>0.65249999999999997</v>
      </c>
      <c r="W1020">
        <f>0.5*'Worksheet1. Green Scenario EF'!X1537+0.5*'Worksheet1. Green Scenario EF'!X381</f>
        <v>0</v>
      </c>
      <c r="X1020">
        <f>0.5*'Worksheet1. Green Scenario EF'!Y1537+0.5*'Worksheet1. Green Scenario EF'!Y381</f>
        <v>0.34875</v>
      </c>
      <c r="Y1020">
        <f>0.5*'Worksheet1. Green Scenario EF'!Z1537+0.5*'Worksheet1. Green Scenario EF'!Z381</f>
        <v>0</v>
      </c>
      <c r="Z1020">
        <f>0.5*'Worksheet1. Green Scenario EF'!AA1537+0.5*'Worksheet1. Green Scenario EF'!AA381</f>
        <v>2.0249999999999997E-2</v>
      </c>
      <c r="AA1020">
        <f>'Worksheet1. Green Scenario EF'!AB381*1+0*'Worksheet1. Green Scenario EF'!AB766</f>
        <v>0</v>
      </c>
      <c r="AB1020" t="s">
        <v>36</v>
      </c>
      <c r="AC1020" t="s">
        <v>36</v>
      </c>
      <c r="AD1020" t="s">
        <v>36</v>
      </c>
      <c r="AE1020" t="s">
        <v>36</v>
      </c>
      <c r="AF1020" t="s">
        <v>36</v>
      </c>
      <c r="AG1020" t="s">
        <v>36</v>
      </c>
    </row>
    <row r="1021" spans="1:33" x14ac:dyDescent="0.25">
      <c r="A1021" t="s">
        <v>34</v>
      </c>
      <c r="B1021">
        <v>4</v>
      </c>
      <c r="C1021">
        <v>120</v>
      </c>
      <c r="D1021">
        <v>5</v>
      </c>
      <c r="E1021" t="s">
        <v>39</v>
      </c>
      <c r="F1021">
        <v>4</v>
      </c>
      <c r="G1021">
        <v>2040</v>
      </c>
      <c r="H1021">
        <v>51</v>
      </c>
      <c r="I1021">
        <v>0.68899999999999995</v>
      </c>
      <c r="J1021">
        <v>8.3499999999999997E-5</v>
      </c>
      <c r="K1021">
        <v>19.8</v>
      </c>
      <c r="L1021">
        <v>9.4399999999999996E-4</v>
      </c>
      <c r="M1021">
        <v>0.315</v>
      </c>
      <c r="N1021">
        <v>0</v>
      </c>
      <c r="O1021" s="1">
        <v>5.3109433962264096E-3</v>
      </c>
      <c r="P1021">
        <v>0</v>
      </c>
      <c r="Q1021">
        <v>0.06</v>
      </c>
      <c r="R1021">
        <v>0</v>
      </c>
      <c r="S1021">
        <v>133.16999999999999</v>
      </c>
      <c r="T1021">
        <f>0.5*'Worksheet1. Green Scenario EF'!U1538+0.5*'Worksheet1. Green Scenario EF'!U382</f>
        <v>0.23625000000000002</v>
      </c>
      <c r="U1021">
        <f>0.5*'Worksheet1. Green Scenario EF'!V1538+0.5*'Worksheet1. Green Scenario EF'!V382</f>
        <v>0</v>
      </c>
      <c r="V1021">
        <f>0.5*'Worksheet1. Green Scenario EF'!W1538+0.5*'Worksheet1. Green Scenario EF'!W382</f>
        <v>0.65249999999999997</v>
      </c>
      <c r="W1021">
        <f>0.5*'Worksheet1. Green Scenario EF'!X1538+0.5*'Worksheet1. Green Scenario EF'!X382</f>
        <v>0</v>
      </c>
      <c r="X1021">
        <f>0.5*'Worksheet1. Green Scenario EF'!Y1538+0.5*'Worksheet1. Green Scenario EF'!Y382</f>
        <v>0.34875</v>
      </c>
      <c r="Y1021">
        <f>0.5*'Worksheet1. Green Scenario EF'!Z1538+0.5*'Worksheet1. Green Scenario EF'!Z382</f>
        <v>0</v>
      </c>
      <c r="Z1021">
        <f>0.5*'Worksheet1. Green Scenario EF'!AA1538+0.5*'Worksheet1. Green Scenario EF'!AA382</f>
        <v>2.0249999999999997E-2</v>
      </c>
      <c r="AA1021">
        <f>'Worksheet1. Green Scenario EF'!AB382*1+0*'Worksheet1. Green Scenario EF'!AB767</f>
        <v>0</v>
      </c>
      <c r="AB1021" t="s">
        <v>36</v>
      </c>
      <c r="AC1021" t="s">
        <v>36</v>
      </c>
      <c r="AD1021" t="s">
        <v>36</v>
      </c>
      <c r="AE1021" t="s">
        <v>36</v>
      </c>
      <c r="AF1021" t="s">
        <v>36</v>
      </c>
      <c r="AG1021" t="s">
        <v>36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1"/>
  <sheetViews>
    <sheetView topLeftCell="H1001" workbookViewId="0">
      <selection activeCell="AI1003" sqref="AI1003"/>
    </sheetView>
  </sheetViews>
  <sheetFormatPr defaultRowHeight="15" x14ac:dyDescent="0.25"/>
  <sheetData>
    <row r="1" spans="1:33" x14ac:dyDescent="0.2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32</v>
      </c>
      <c r="AG1" s="2" t="s">
        <v>33</v>
      </c>
    </row>
    <row r="2" spans="1:33" x14ac:dyDescent="0.25">
      <c r="A2" s="4" t="s">
        <v>34</v>
      </c>
      <c r="B2" s="3">
        <v>4</v>
      </c>
      <c r="C2" s="3">
        <v>5</v>
      </c>
      <c r="D2" s="3">
        <v>1</v>
      </c>
      <c r="E2" s="4" t="s">
        <v>35</v>
      </c>
      <c r="F2" s="3">
        <v>1</v>
      </c>
      <c r="G2" s="3">
        <v>1990</v>
      </c>
      <c r="H2" s="3">
        <v>1</v>
      </c>
      <c r="I2" s="3">
        <v>34.200000000000003</v>
      </c>
      <c r="J2" s="3">
        <v>0</v>
      </c>
      <c r="K2" s="3">
        <v>54.1</v>
      </c>
      <c r="L2" s="3">
        <v>0</v>
      </c>
      <c r="M2" s="3">
        <v>0.01</v>
      </c>
      <c r="N2" s="3">
        <v>0</v>
      </c>
      <c r="O2" s="5">
        <v>7.7893836477987394E-2</v>
      </c>
      <c r="P2" s="3">
        <v>0</v>
      </c>
      <c r="Q2" s="3">
        <v>0.42</v>
      </c>
      <c r="R2" s="3">
        <v>0</v>
      </c>
      <c r="S2" s="3">
        <v>79.58</v>
      </c>
      <c r="T2" s="3">
        <v>3.23</v>
      </c>
      <c r="U2" s="3">
        <v>0</v>
      </c>
      <c r="V2" s="3">
        <v>12.57</v>
      </c>
      <c r="W2" s="3">
        <v>0</v>
      </c>
      <c r="X2" s="3">
        <v>6.77</v>
      </c>
      <c r="Y2" s="3">
        <v>0</v>
      </c>
      <c r="Z2" s="3">
        <v>1.07</v>
      </c>
      <c r="AA2" s="3">
        <v>0</v>
      </c>
      <c r="AB2" s="4" t="s">
        <v>36</v>
      </c>
      <c r="AC2" s="4" t="s">
        <v>36</v>
      </c>
      <c r="AD2" s="4" t="s">
        <v>36</v>
      </c>
      <c r="AE2" s="4" t="s">
        <v>36</v>
      </c>
      <c r="AF2" s="4" t="s">
        <v>36</v>
      </c>
      <c r="AG2" s="4" t="s">
        <v>36</v>
      </c>
    </row>
    <row r="3" spans="1:33" x14ac:dyDescent="0.25">
      <c r="A3" s="4" t="s">
        <v>34</v>
      </c>
      <c r="B3" s="3">
        <v>4</v>
      </c>
      <c r="C3" s="3">
        <v>5</v>
      </c>
      <c r="D3" s="3">
        <v>1</v>
      </c>
      <c r="E3" s="4" t="s">
        <v>35</v>
      </c>
      <c r="F3" s="3">
        <v>1</v>
      </c>
      <c r="G3" s="3">
        <v>1991</v>
      </c>
      <c r="H3" s="3">
        <v>2</v>
      </c>
      <c r="I3" s="3">
        <v>34.200000000000003</v>
      </c>
      <c r="J3" s="3">
        <v>0</v>
      </c>
      <c r="K3" s="3">
        <v>54.1</v>
      </c>
      <c r="L3" s="3">
        <v>0</v>
      </c>
      <c r="M3" s="3">
        <v>0.01</v>
      </c>
      <c r="N3" s="3">
        <v>0</v>
      </c>
      <c r="O3" s="5">
        <v>5.3463496855345898E-2</v>
      </c>
      <c r="P3" s="3">
        <v>0</v>
      </c>
      <c r="Q3" s="3">
        <v>0.42</v>
      </c>
      <c r="R3" s="3">
        <v>0</v>
      </c>
      <c r="S3" s="3">
        <v>79.58</v>
      </c>
      <c r="T3" s="3">
        <v>3.23</v>
      </c>
      <c r="U3" s="3">
        <v>0</v>
      </c>
      <c r="V3" s="3">
        <v>12.57</v>
      </c>
      <c r="W3" s="3">
        <v>0</v>
      </c>
      <c r="X3" s="3">
        <v>6.77</v>
      </c>
      <c r="Y3" s="3">
        <v>0</v>
      </c>
      <c r="Z3" s="3">
        <v>1.07</v>
      </c>
      <c r="AA3" s="3">
        <v>0</v>
      </c>
      <c r="AB3" s="4" t="s">
        <v>36</v>
      </c>
      <c r="AC3" s="4" t="s">
        <v>36</v>
      </c>
      <c r="AD3" s="4" t="s">
        <v>36</v>
      </c>
      <c r="AE3" s="4" t="s">
        <v>36</v>
      </c>
      <c r="AF3" s="4" t="s">
        <v>36</v>
      </c>
      <c r="AG3" s="4" t="s">
        <v>36</v>
      </c>
    </row>
    <row r="4" spans="1:33" x14ac:dyDescent="0.25">
      <c r="A4" s="4" t="s">
        <v>34</v>
      </c>
      <c r="B4" s="3">
        <v>4</v>
      </c>
      <c r="C4" s="3">
        <v>5</v>
      </c>
      <c r="D4" s="3">
        <v>1</v>
      </c>
      <c r="E4" s="4" t="s">
        <v>35</v>
      </c>
      <c r="F4" s="3">
        <v>1</v>
      </c>
      <c r="G4" s="3">
        <v>1992</v>
      </c>
      <c r="H4" s="3">
        <v>3</v>
      </c>
      <c r="I4" s="3">
        <v>34.200000000000003</v>
      </c>
      <c r="J4" s="3">
        <v>0</v>
      </c>
      <c r="K4" s="3">
        <v>54.1</v>
      </c>
      <c r="L4" s="3">
        <v>0</v>
      </c>
      <c r="M4" s="3">
        <v>0.01</v>
      </c>
      <c r="N4" s="3">
        <v>0</v>
      </c>
      <c r="O4" s="5">
        <v>5.3463496855345898E-2</v>
      </c>
      <c r="P4" s="3">
        <v>0</v>
      </c>
      <c r="Q4" s="3">
        <v>0.42</v>
      </c>
      <c r="R4" s="3">
        <v>0</v>
      </c>
      <c r="S4" s="3">
        <v>79.58</v>
      </c>
      <c r="T4" s="3">
        <v>3.23</v>
      </c>
      <c r="U4" s="3">
        <v>0</v>
      </c>
      <c r="V4" s="3">
        <v>12.57</v>
      </c>
      <c r="W4" s="3">
        <v>0</v>
      </c>
      <c r="X4" s="3">
        <v>6.77</v>
      </c>
      <c r="Y4" s="3">
        <v>0</v>
      </c>
      <c r="Z4" s="3">
        <v>1.07</v>
      </c>
      <c r="AA4" s="3">
        <v>0</v>
      </c>
      <c r="AB4" s="4" t="s">
        <v>36</v>
      </c>
      <c r="AC4" s="4" t="s">
        <v>36</v>
      </c>
      <c r="AD4" s="4" t="s">
        <v>36</v>
      </c>
      <c r="AE4" s="4" t="s">
        <v>36</v>
      </c>
      <c r="AF4" s="4" t="s">
        <v>36</v>
      </c>
      <c r="AG4" s="4" t="s">
        <v>36</v>
      </c>
    </row>
    <row r="5" spans="1:33" x14ac:dyDescent="0.25">
      <c r="A5" s="4" t="s">
        <v>34</v>
      </c>
      <c r="B5" s="3">
        <v>4</v>
      </c>
      <c r="C5" s="3">
        <v>5</v>
      </c>
      <c r="D5" s="3">
        <v>1</v>
      </c>
      <c r="E5" s="4" t="s">
        <v>35</v>
      </c>
      <c r="F5" s="3">
        <v>1</v>
      </c>
      <c r="G5" s="3">
        <v>1993</v>
      </c>
      <c r="H5" s="3">
        <v>4</v>
      </c>
      <c r="I5" s="3">
        <v>34.200000000000003</v>
      </c>
      <c r="J5" s="3">
        <v>0</v>
      </c>
      <c r="K5" s="3">
        <v>54.1</v>
      </c>
      <c r="L5" s="3">
        <v>0</v>
      </c>
      <c r="M5" s="3">
        <v>0.01</v>
      </c>
      <c r="N5" s="3">
        <v>0</v>
      </c>
      <c r="O5" s="5">
        <v>5.3463496855345898E-2</v>
      </c>
      <c r="P5" s="3">
        <v>0</v>
      </c>
      <c r="Q5" s="3">
        <v>0.42</v>
      </c>
      <c r="R5" s="3">
        <v>0</v>
      </c>
      <c r="S5" s="3">
        <v>79.58</v>
      </c>
      <c r="T5" s="3">
        <v>3.23</v>
      </c>
      <c r="U5" s="3">
        <v>0</v>
      </c>
      <c r="V5" s="3">
        <v>12.57</v>
      </c>
      <c r="W5" s="3">
        <v>0</v>
      </c>
      <c r="X5" s="3">
        <v>6.77</v>
      </c>
      <c r="Y5" s="3">
        <v>0</v>
      </c>
      <c r="Z5" s="3">
        <v>1.07</v>
      </c>
      <c r="AA5" s="3">
        <v>0</v>
      </c>
      <c r="AB5" s="4" t="s">
        <v>36</v>
      </c>
      <c r="AC5" s="4" t="s">
        <v>36</v>
      </c>
      <c r="AD5" s="4" t="s">
        <v>36</v>
      </c>
      <c r="AE5" s="4" t="s">
        <v>36</v>
      </c>
      <c r="AF5" s="4" t="s">
        <v>36</v>
      </c>
      <c r="AG5" s="4" t="s">
        <v>36</v>
      </c>
    </row>
    <row r="6" spans="1:33" x14ac:dyDescent="0.25">
      <c r="A6" s="4" t="s">
        <v>34</v>
      </c>
      <c r="B6" s="3">
        <v>4</v>
      </c>
      <c r="C6" s="3">
        <v>5</v>
      </c>
      <c r="D6" s="3">
        <v>1</v>
      </c>
      <c r="E6" s="4" t="s">
        <v>35</v>
      </c>
      <c r="F6" s="3">
        <v>1</v>
      </c>
      <c r="G6" s="3">
        <v>1994</v>
      </c>
      <c r="H6" s="3">
        <v>5</v>
      </c>
      <c r="I6" s="3">
        <v>34.200000000000003</v>
      </c>
      <c r="J6" s="3">
        <v>0</v>
      </c>
      <c r="K6" s="3">
        <v>54.1</v>
      </c>
      <c r="L6" s="3">
        <v>0</v>
      </c>
      <c r="M6" s="3">
        <v>0.01</v>
      </c>
      <c r="N6" s="3">
        <v>0</v>
      </c>
      <c r="O6" s="5">
        <v>5.3463496855345898E-2</v>
      </c>
      <c r="P6" s="3">
        <v>0</v>
      </c>
      <c r="Q6" s="3">
        <v>0.42</v>
      </c>
      <c r="R6" s="3">
        <v>0</v>
      </c>
      <c r="S6" s="3">
        <v>79.58</v>
      </c>
      <c r="T6" s="3">
        <v>3.23</v>
      </c>
      <c r="U6" s="3">
        <v>0</v>
      </c>
      <c r="V6" s="3">
        <v>12.57</v>
      </c>
      <c r="W6" s="3">
        <v>0</v>
      </c>
      <c r="X6" s="3">
        <v>6.77</v>
      </c>
      <c r="Y6" s="3">
        <v>0</v>
      </c>
      <c r="Z6" s="3">
        <v>1.07</v>
      </c>
      <c r="AA6" s="3">
        <v>0</v>
      </c>
      <c r="AB6" s="4" t="s">
        <v>36</v>
      </c>
      <c r="AC6" s="4" t="s">
        <v>36</v>
      </c>
      <c r="AD6" s="4" t="s">
        <v>36</v>
      </c>
      <c r="AE6" s="4" t="s">
        <v>36</v>
      </c>
      <c r="AF6" s="4" t="s">
        <v>36</v>
      </c>
      <c r="AG6" s="4" t="s">
        <v>36</v>
      </c>
    </row>
    <row r="7" spans="1:33" x14ac:dyDescent="0.25">
      <c r="A7" s="4" t="s">
        <v>34</v>
      </c>
      <c r="B7" s="3">
        <v>4</v>
      </c>
      <c r="C7" s="3">
        <v>5</v>
      </c>
      <c r="D7" s="3">
        <v>1</v>
      </c>
      <c r="E7" s="4" t="s">
        <v>35</v>
      </c>
      <c r="F7" s="3">
        <v>1</v>
      </c>
      <c r="G7" s="3">
        <v>1995</v>
      </c>
      <c r="H7" s="3">
        <v>6</v>
      </c>
      <c r="I7" s="3">
        <v>34.200000000000003</v>
      </c>
      <c r="J7" s="3">
        <v>0</v>
      </c>
      <c r="K7" s="3">
        <v>54.1</v>
      </c>
      <c r="L7" s="3">
        <v>0</v>
      </c>
      <c r="M7" s="3">
        <v>0.01</v>
      </c>
      <c r="N7" s="3">
        <v>0</v>
      </c>
      <c r="O7" s="5">
        <v>5.3463496855345898E-2</v>
      </c>
      <c r="P7" s="3">
        <v>0</v>
      </c>
      <c r="Q7" s="3">
        <v>0.42</v>
      </c>
      <c r="R7" s="3">
        <v>0</v>
      </c>
      <c r="S7" s="3">
        <v>79.58</v>
      </c>
      <c r="T7" s="3">
        <v>3.23</v>
      </c>
      <c r="U7" s="3">
        <v>0</v>
      </c>
      <c r="V7" s="3">
        <v>12.57</v>
      </c>
      <c r="W7" s="3">
        <v>0</v>
      </c>
      <c r="X7" s="3">
        <v>6.77</v>
      </c>
      <c r="Y7" s="3">
        <v>0</v>
      </c>
      <c r="Z7" s="3">
        <v>1.07</v>
      </c>
      <c r="AA7" s="3">
        <v>0</v>
      </c>
      <c r="AB7" s="4" t="s">
        <v>36</v>
      </c>
      <c r="AC7" s="4" t="s">
        <v>36</v>
      </c>
      <c r="AD7" s="4" t="s">
        <v>36</v>
      </c>
      <c r="AE7" s="4" t="s">
        <v>36</v>
      </c>
      <c r="AF7" s="4" t="s">
        <v>36</v>
      </c>
      <c r="AG7" s="4" t="s">
        <v>36</v>
      </c>
    </row>
    <row r="8" spans="1:33" x14ac:dyDescent="0.25">
      <c r="A8" s="4" t="s">
        <v>34</v>
      </c>
      <c r="B8" s="3">
        <v>4</v>
      </c>
      <c r="C8" s="3">
        <v>5</v>
      </c>
      <c r="D8" s="3">
        <v>1</v>
      </c>
      <c r="E8" s="4" t="s">
        <v>35</v>
      </c>
      <c r="F8" s="3">
        <v>1</v>
      </c>
      <c r="G8" s="3">
        <v>1996</v>
      </c>
      <c r="H8" s="3">
        <v>7</v>
      </c>
      <c r="I8" s="3">
        <v>34.200000000000003</v>
      </c>
      <c r="J8" s="3">
        <v>0</v>
      </c>
      <c r="K8" s="3">
        <v>54.1</v>
      </c>
      <c r="L8" s="3">
        <v>0</v>
      </c>
      <c r="M8" s="3">
        <v>0.01</v>
      </c>
      <c r="N8" s="3">
        <v>0</v>
      </c>
      <c r="O8" s="5">
        <v>7.0812578616352203E-3</v>
      </c>
      <c r="P8" s="3">
        <v>0</v>
      </c>
      <c r="Q8" s="3">
        <v>0.42</v>
      </c>
      <c r="R8" s="3">
        <v>0</v>
      </c>
      <c r="S8" s="3">
        <v>79.58</v>
      </c>
      <c r="T8" s="3">
        <v>3.23</v>
      </c>
      <c r="U8" s="3">
        <v>0</v>
      </c>
      <c r="V8" s="3">
        <v>12.57</v>
      </c>
      <c r="W8" s="3">
        <v>0</v>
      </c>
      <c r="X8" s="3">
        <v>6.77</v>
      </c>
      <c r="Y8" s="3">
        <v>0</v>
      </c>
      <c r="Z8" s="3">
        <v>1.07</v>
      </c>
      <c r="AA8" s="3">
        <v>0</v>
      </c>
      <c r="AB8" s="4" t="s">
        <v>36</v>
      </c>
      <c r="AC8" s="4" t="s">
        <v>36</v>
      </c>
      <c r="AD8" s="4" t="s">
        <v>36</v>
      </c>
      <c r="AE8" s="4" t="s">
        <v>36</v>
      </c>
      <c r="AF8" s="4" t="s">
        <v>36</v>
      </c>
      <c r="AG8" s="4" t="s">
        <v>36</v>
      </c>
    </row>
    <row r="9" spans="1:33" x14ac:dyDescent="0.25">
      <c r="A9" s="4" t="s">
        <v>34</v>
      </c>
      <c r="B9" s="3">
        <v>4</v>
      </c>
      <c r="C9" s="3">
        <v>5</v>
      </c>
      <c r="D9" s="3">
        <v>1</v>
      </c>
      <c r="E9" s="4" t="s">
        <v>35</v>
      </c>
      <c r="F9" s="3">
        <v>1</v>
      </c>
      <c r="G9" s="3">
        <v>1997</v>
      </c>
      <c r="H9" s="3">
        <v>8</v>
      </c>
      <c r="I9" s="3">
        <v>34.200000000000003</v>
      </c>
      <c r="J9" s="3">
        <v>0</v>
      </c>
      <c r="K9" s="3">
        <v>54.1</v>
      </c>
      <c r="L9" s="3">
        <v>0</v>
      </c>
      <c r="M9" s="3">
        <v>0.01</v>
      </c>
      <c r="N9" s="3">
        <v>0</v>
      </c>
      <c r="O9" s="5">
        <v>5.3109433962264096E-3</v>
      </c>
      <c r="P9" s="3">
        <v>0</v>
      </c>
      <c r="Q9" s="3">
        <v>0.42</v>
      </c>
      <c r="R9" s="3">
        <v>0</v>
      </c>
      <c r="S9" s="3">
        <v>79.58</v>
      </c>
      <c r="T9" s="3">
        <v>3.23</v>
      </c>
      <c r="U9" s="3">
        <v>0</v>
      </c>
      <c r="V9" s="3">
        <v>12.57</v>
      </c>
      <c r="W9" s="3">
        <v>0</v>
      </c>
      <c r="X9" s="3">
        <v>6.77</v>
      </c>
      <c r="Y9" s="3">
        <v>0</v>
      </c>
      <c r="Z9" s="3">
        <v>1.07</v>
      </c>
      <c r="AA9" s="3">
        <v>0</v>
      </c>
      <c r="AB9" s="4" t="s">
        <v>36</v>
      </c>
      <c r="AC9" s="4" t="s">
        <v>36</v>
      </c>
      <c r="AD9" s="4" t="s">
        <v>36</v>
      </c>
      <c r="AE9" s="4" t="s">
        <v>36</v>
      </c>
      <c r="AF9" s="4" t="s">
        <v>36</v>
      </c>
      <c r="AG9" s="4" t="s">
        <v>36</v>
      </c>
    </row>
    <row r="10" spans="1:33" x14ac:dyDescent="0.25">
      <c r="A10" s="4" t="s">
        <v>34</v>
      </c>
      <c r="B10" s="3">
        <v>4</v>
      </c>
      <c r="C10" s="3">
        <v>5</v>
      </c>
      <c r="D10" s="3">
        <v>1</v>
      </c>
      <c r="E10" s="4" t="s">
        <v>35</v>
      </c>
      <c r="F10" s="3">
        <v>1</v>
      </c>
      <c r="G10" s="3">
        <v>1998</v>
      </c>
      <c r="H10" s="3">
        <v>9</v>
      </c>
      <c r="I10" s="3">
        <v>34.200000000000003</v>
      </c>
      <c r="J10" s="3">
        <v>0</v>
      </c>
      <c r="K10" s="3">
        <v>54.1</v>
      </c>
      <c r="L10" s="3">
        <v>0</v>
      </c>
      <c r="M10" s="3">
        <v>0.01</v>
      </c>
      <c r="N10" s="3">
        <v>0</v>
      </c>
      <c r="O10" s="5">
        <v>5.3109433962264096E-3</v>
      </c>
      <c r="P10" s="3">
        <v>0</v>
      </c>
      <c r="Q10" s="3">
        <v>0.42</v>
      </c>
      <c r="R10" s="3">
        <v>0</v>
      </c>
      <c r="S10" s="3">
        <v>79.58</v>
      </c>
      <c r="T10" s="3">
        <v>3.23</v>
      </c>
      <c r="U10" s="3">
        <v>0</v>
      </c>
      <c r="V10" s="3">
        <v>12.57</v>
      </c>
      <c r="W10" s="3">
        <v>0</v>
      </c>
      <c r="X10" s="3">
        <v>6.77</v>
      </c>
      <c r="Y10" s="3">
        <v>0</v>
      </c>
      <c r="Z10" s="3">
        <v>1.07</v>
      </c>
      <c r="AA10" s="3">
        <v>0</v>
      </c>
      <c r="AB10" s="4" t="s">
        <v>36</v>
      </c>
      <c r="AC10" s="4" t="s">
        <v>36</v>
      </c>
      <c r="AD10" s="4" t="s">
        <v>36</v>
      </c>
      <c r="AE10" s="4" t="s">
        <v>36</v>
      </c>
      <c r="AF10" s="4" t="s">
        <v>36</v>
      </c>
      <c r="AG10" s="4" t="s">
        <v>36</v>
      </c>
    </row>
    <row r="11" spans="1:33" x14ac:dyDescent="0.25">
      <c r="A11" s="4" t="s">
        <v>34</v>
      </c>
      <c r="B11" s="3">
        <v>4</v>
      </c>
      <c r="C11" s="3">
        <v>5</v>
      </c>
      <c r="D11" s="3">
        <v>1</v>
      </c>
      <c r="E11" s="4" t="s">
        <v>35</v>
      </c>
      <c r="F11" s="3">
        <v>1</v>
      </c>
      <c r="G11" s="3">
        <v>1999</v>
      </c>
      <c r="H11" s="3">
        <v>10</v>
      </c>
      <c r="I11" s="3">
        <v>34.200000000000003</v>
      </c>
      <c r="J11" s="3">
        <v>0</v>
      </c>
      <c r="K11" s="3">
        <v>54.1</v>
      </c>
      <c r="L11" s="3">
        <v>0</v>
      </c>
      <c r="M11" s="3">
        <v>0.01</v>
      </c>
      <c r="N11" s="3">
        <v>0</v>
      </c>
      <c r="O11" s="5">
        <v>5.3109433962264096E-3</v>
      </c>
      <c r="P11" s="3">
        <v>0</v>
      </c>
      <c r="Q11" s="3">
        <v>0.42</v>
      </c>
      <c r="R11" s="3">
        <v>0</v>
      </c>
      <c r="S11" s="3">
        <v>79.58</v>
      </c>
      <c r="T11" s="3">
        <v>3.23</v>
      </c>
      <c r="U11" s="3">
        <v>0</v>
      </c>
      <c r="V11" s="3">
        <v>12.57</v>
      </c>
      <c r="W11" s="3">
        <v>0</v>
      </c>
      <c r="X11" s="3">
        <v>6.77</v>
      </c>
      <c r="Y11" s="3">
        <v>0</v>
      </c>
      <c r="Z11" s="3">
        <v>1.07</v>
      </c>
      <c r="AA11" s="3">
        <v>0</v>
      </c>
      <c r="AB11" s="4" t="s">
        <v>36</v>
      </c>
      <c r="AC11" s="4" t="s">
        <v>36</v>
      </c>
      <c r="AD11" s="4" t="s">
        <v>36</v>
      </c>
      <c r="AE11" s="4" t="s">
        <v>36</v>
      </c>
      <c r="AF11" s="4" t="s">
        <v>36</v>
      </c>
      <c r="AG11" s="4" t="s">
        <v>36</v>
      </c>
    </row>
    <row r="12" spans="1:33" x14ac:dyDescent="0.25">
      <c r="A12" s="4" t="s">
        <v>34</v>
      </c>
      <c r="B12" s="3">
        <v>4</v>
      </c>
      <c r="C12" s="3">
        <v>5</v>
      </c>
      <c r="D12" s="3">
        <v>1</v>
      </c>
      <c r="E12" s="4" t="s">
        <v>35</v>
      </c>
      <c r="F12" s="3">
        <v>1</v>
      </c>
      <c r="G12" s="3">
        <v>2000</v>
      </c>
      <c r="H12" s="3">
        <v>11</v>
      </c>
      <c r="I12" s="3">
        <v>34.200000000000003</v>
      </c>
      <c r="J12" s="3">
        <v>0</v>
      </c>
      <c r="K12" s="3">
        <v>54.1</v>
      </c>
      <c r="L12" s="3">
        <v>0</v>
      </c>
      <c r="M12" s="3">
        <v>0.01</v>
      </c>
      <c r="N12" s="3">
        <v>0</v>
      </c>
      <c r="O12" s="5">
        <v>5.3109433962264096E-3</v>
      </c>
      <c r="P12" s="3">
        <v>0</v>
      </c>
      <c r="Q12" s="3">
        <v>0.42</v>
      </c>
      <c r="R12" s="3">
        <v>0</v>
      </c>
      <c r="S12" s="3">
        <v>79.58</v>
      </c>
      <c r="T12" s="3">
        <v>3.23</v>
      </c>
      <c r="U12" s="3">
        <v>0</v>
      </c>
      <c r="V12" s="3">
        <v>12.57</v>
      </c>
      <c r="W12" s="3">
        <v>0</v>
      </c>
      <c r="X12" s="3">
        <v>6.77</v>
      </c>
      <c r="Y12" s="3">
        <v>0</v>
      </c>
      <c r="Z12" s="3">
        <v>1.07</v>
      </c>
      <c r="AA12" s="3">
        <v>0</v>
      </c>
      <c r="AB12" s="4" t="s">
        <v>36</v>
      </c>
      <c r="AC12" s="4" t="s">
        <v>36</v>
      </c>
      <c r="AD12" s="4" t="s">
        <v>36</v>
      </c>
      <c r="AE12" s="4" t="s">
        <v>36</v>
      </c>
      <c r="AF12" s="4" t="s">
        <v>36</v>
      </c>
      <c r="AG12" s="4" t="s">
        <v>36</v>
      </c>
    </row>
    <row r="13" spans="1:33" x14ac:dyDescent="0.25">
      <c r="A13" s="4" t="s">
        <v>34</v>
      </c>
      <c r="B13" s="3">
        <v>4</v>
      </c>
      <c r="C13" s="3">
        <v>5</v>
      </c>
      <c r="D13" s="3">
        <v>1</v>
      </c>
      <c r="E13" s="4" t="s">
        <v>35</v>
      </c>
      <c r="F13" s="3">
        <v>1</v>
      </c>
      <c r="G13" s="3">
        <v>2001</v>
      </c>
      <c r="H13" s="3">
        <v>12</v>
      </c>
      <c r="I13" s="3">
        <v>34.200000000000003</v>
      </c>
      <c r="J13" s="3">
        <v>0</v>
      </c>
      <c r="K13" s="3">
        <v>54.1</v>
      </c>
      <c r="L13" s="3">
        <v>0</v>
      </c>
      <c r="M13" s="3">
        <v>0.01</v>
      </c>
      <c r="N13" s="3">
        <v>0</v>
      </c>
      <c r="O13" s="5">
        <v>5.3109433962264096E-3</v>
      </c>
      <c r="P13" s="3">
        <v>0</v>
      </c>
      <c r="Q13" s="3">
        <v>0.42</v>
      </c>
      <c r="R13" s="3">
        <v>0</v>
      </c>
      <c r="S13" s="3">
        <v>79.58</v>
      </c>
      <c r="T13" s="3">
        <v>3.23</v>
      </c>
      <c r="U13" s="3">
        <v>0</v>
      </c>
      <c r="V13" s="3">
        <v>12.57</v>
      </c>
      <c r="W13" s="3">
        <v>0</v>
      </c>
      <c r="X13" s="3">
        <v>6.77</v>
      </c>
      <c r="Y13" s="3">
        <v>0</v>
      </c>
      <c r="Z13" s="3">
        <v>1.07</v>
      </c>
      <c r="AA13" s="3">
        <v>0</v>
      </c>
      <c r="AB13" s="4" t="s">
        <v>36</v>
      </c>
      <c r="AC13" s="4" t="s">
        <v>36</v>
      </c>
      <c r="AD13" s="4" t="s">
        <v>36</v>
      </c>
      <c r="AE13" s="4" t="s">
        <v>36</v>
      </c>
      <c r="AF13" s="4" t="s">
        <v>36</v>
      </c>
      <c r="AG13" s="4" t="s">
        <v>36</v>
      </c>
    </row>
    <row r="14" spans="1:33" x14ac:dyDescent="0.25">
      <c r="A14" s="4" t="s">
        <v>34</v>
      </c>
      <c r="B14" s="3">
        <v>4</v>
      </c>
      <c r="C14" s="3">
        <v>5</v>
      </c>
      <c r="D14" s="3">
        <v>1</v>
      </c>
      <c r="E14" s="4" t="s">
        <v>35</v>
      </c>
      <c r="F14" s="3">
        <v>1</v>
      </c>
      <c r="G14" s="3">
        <v>2002</v>
      </c>
      <c r="H14" s="3">
        <v>13</v>
      </c>
      <c r="I14" s="3">
        <v>34.200000000000003</v>
      </c>
      <c r="J14" s="3">
        <v>0</v>
      </c>
      <c r="K14" s="3">
        <v>54.1</v>
      </c>
      <c r="L14" s="3">
        <v>0</v>
      </c>
      <c r="M14" s="3">
        <v>0.01</v>
      </c>
      <c r="N14" s="3">
        <v>0</v>
      </c>
      <c r="O14" s="5">
        <v>5.3109433962264096E-3</v>
      </c>
      <c r="P14" s="3">
        <v>0</v>
      </c>
      <c r="Q14" s="3">
        <v>0.42</v>
      </c>
      <c r="R14" s="3">
        <v>0</v>
      </c>
      <c r="S14" s="3">
        <v>79.58</v>
      </c>
      <c r="T14" s="3">
        <v>3.23</v>
      </c>
      <c r="U14" s="3">
        <v>0</v>
      </c>
      <c r="V14" s="3">
        <v>12.57</v>
      </c>
      <c r="W14" s="3">
        <v>0</v>
      </c>
      <c r="X14" s="3">
        <v>6.77</v>
      </c>
      <c r="Y14" s="3">
        <v>0</v>
      </c>
      <c r="Z14" s="3">
        <v>1.07</v>
      </c>
      <c r="AA14" s="3">
        <v>0</v>
      </c>
      <c r="AB14" s="4" t="s">
        <v>36</v>
      </c>
      <c r="AC14" s="4" t="s">
        <v>36</v>
      </c>
      <c r="AD14" s="4" t="s">
        <v>36</v>
      </c>
      <c r="AE14" s="4" t="s">
        <v>36</v>
      </c>
      <c r="AF14" s="4" t="s">
        <v>36</v>
      </c>
      <c r="AG14" s="4" t="s">
        <v>36</v>
      </c>
    </row>
    <row r="15" spans="1:33" x14ac:dyDescent="0.25">
      <c r="A15" s="4" t="s">
        <v>34</v>
      </c>
      <c r="B15" s="3">
        <v>4</v>
      </c>
      <c r="C15" s="3">
        <v>5</v>
      </c>
      <c r="D15" s="3">
        <v>1</v>
      </c>
      <c r="E15" s="4" t="s">
        <v>35</v>
      </c>
      <c r="F15" s="3">
        <v>1</v>
      </c>
      <c r="G15" s="3">
        <v>2003</v>
      </c>
      <c r="H15" s="3">
        <v>14</v>
      </c>
      <c r="I15" s="3">
        <v>34.200000000000003</v>
      </c>
      <c r="J15" s="3">
        <v>0</v>
      </c>
      <c r="K15" s="3">
        <v>54.1</v>
      </c>
      <c r="L15" s="3">
        <v>0</v>
      </c>
      <c r="M15" s="3">
        <v>0.01</v>
      </c>
      <c r="N15" s="3">
        <v>0</v>
      </c>
      <c r="O15" s="5">
        <v>5.3109433962264096E-3</v>
      </c>
      <c r="P15" s="3">
        <v>0</v>
      </c>
      <c r="Q15" s="3">
        <v>0.42</v>
      </c>
      <c r="R15" s="3">
        <v>0</v>
      </c>
      <c r="S15" s="3">
        <v>79.58</v>
      </c>
      <c r="T15" s="3">
        <v>3.23</v>
      </c>
      <c r="U15" s="3">
        <v>0</v>
      </c>
      <c r="V15" s="3">
        <v>12.57</v>
      </c>
      <c r="W15" s="3">
        <v>0</v>
      </c>
      <c r="X15" s="3">
        <v>6.77</v>
      </c>
      <c r="Y15" s="3">
        <v>0</v>
      </c>
      <c r="Z15" s="3">
        <v>1.07</v>
      </c>
      <c r="AA15" s="3">
        <v>0</v>
      </c>
      <c r="AB15" s="4" t="s">
        <v>36</v>
      </c>
      <c r="AC15" s="4" t="s">
        <v>36</v>
      </c>
      <c r="AD15" s="4" t="s">
        <v>36</v>
      </c>
      <c r="AE15" s="4" t="s">
        <v>36</v>
      </c>
      <c r="AF15" s="4" t="s">
        <v>36</v>
      </c>
      <c r="AG15" s="4" t="s">
        <v>36</v>
      </c>
    </row>
    <row r="16" spans="1:33" x14ac:dyDescent="0.25">
      <c r="A16" s="4" t="s">
        <v>34</v>
      </c>
      <c r="B16" s="3">
        <v>4</v>
      </c>
      <c r="C16" s="3">
        <v>5</v>
      </c>
      <c r="D16" s="3">
        <v>1</v>
      </c>
      <c r="E16" s="4" t="s">
        <v>35</v>
      </c>
      <c r="F16" s="3">
        <v>1</v>
      </c>
      <c r="G16" s="3">
        <v>2004</v>
      </c>
      <c r="H16" s="3">
        <v>15</v>
      </c>
      <c r="I16" s="3">
        <v>34.200000000000003</v>
      </c>
      <c r="J16" s="3">
        <v>0</v>
      </c>
      <c r="K16" s="3">
        <v>54.1</v>
      </c>
      <c r="L16" s="3">
        <v>0</v>
      </c>
      <c r="M16" s="3">
        <v>0.01</v>
      </c>
      <c r="N16" s="3">
        <v>0</v>
      </c>
      <c r="O16" s="5">
        <v>5.3109433962264096E-3</v>
      </c>
      <c r="P16" s="3">
        <v>0</v>
      </c>
      <c r="Q16" s="3">
        <v>0.42</v>
      </c>
      <c r="R16" s="3">
        <v>0</v>
      </c>
      <c r="S16" s="3">
        <v>79.58</v>
      </c>
      <c r="T16" s="3">
        <v>3.23</v>
      </c>
      <c r="U16" s="3">
        <v>0</v>
      </c>
      <c r="V16" s="3">
        <v>12.57</v>
      </c>
      <c r="W16" s="3">
        <v>0</v>
      </c>
      <c r="X16" s="3">
        <v>6.77</v>
      </c>
      <c r="Y16" s="3">
        <v>0</v>
      </c>
      <c r="Z16" s="3">
        <v>1.07</v>
      </c>
      <c r="AA16" s="3">
        <v>0</v>
      </c>
      <c r="AB16" s="4" t="s">
        <v>36</v>
      </c>
      <c r="AC16" s="4" t="s">
        <v>36</v>
      </c>
      <c r="AD16" s="4" t="s">
        <v>36</v>
      </c>
      <c r="AE16" s="4" t="s">
        <v>36</v>
      </c>
      <c r="AF16" s="4" t="s">
        <v>36</v>
      </c>
      <c r="AG16" s="4" t="s">
        <v>36</v>
      </c>
    </row>
    <row r="17" spans="1:33" x14ac:dyDescent="0.25">
      <c r="A17" s="4" t="s">
        <v>34</v>
      </c>
      <c r="B17" s="3">
        <v>4</v>
      </c>
      <c r="C17" s="3">
        <v>5</v>
      </c>
      <c r="D17" s="3">
        <v>1</v>
      </c>
      <c r="E17" s="4" t="s">
        <v>35</v>
      </c>
      <c r="F17" s="3">
        <v>1</v>
      </c>
      <c r="G17" s="3">
        <v>2005</v>
      </c>
      <c r="H17" s="3">
        <v>16</v>
      </c>
      <c r="I17" s="3">
        <v>34.200000000000003</v>
      </c>
      <c r="J17" s="3">
        <v>0</v>
      </c>
      <c r="K17" s="3">
        <v>54.1</v>
      </c>
      <c r="L17" s="3">
        <v>0</v>
      </c>
      <c r="M17" s="3">
        <v>0.01</v>
      </c>
      <c r="N17" s="3">
        <v>0</v>
      </c>
      <c r="O17" s="5">
        <v>5.3109433962264096E-3</v>
      </c>
      <c r="P17" s="3">
        <v>0</v>
      </c>
      <c r="Q17" s="3">
        <v>0.42</v>
      </c>
      <c r="R17" s="3">
        <v>0</v>
      </c>
      <c r="S17" s="3">
        <v>79.58</v>
      </c>
      <c r="T17" s="3">
        <v>3.23</v>
      </c>
      <c r="U17" s="3">
        <v>0</v>
      </c>
      <c r="V17" s="3">
        <v>12.57</v>
      </c>
      <c r="W17" s="3">
        <v>0</v>
      </c>
      <c r="X17" s="3">
        <v>6.77</v>
      </c>
      <c r="Y17" s="3">
        <v>0</v>
      </c>
      <c r="Z17" s="3">
        <v>1.07</v>
      </c>
      <c r="AA17" s="3">
        <v>0</v>
      </c>
      <c r="AB17" s="4" t="s">
        <v>36</v>
      </c>
      <c r="AC17" s="4" t="s">
        <v>36</v>
      </c>
      <c r="AD17" s="4" t="s">
        <v>36</v>
      </c>
      <c r="AE17" s="4" t="s">
        <v>36</v>
      </c>
      <c r="AF17" s="4" t="s">
        <v>36</v>
      </c>
      <c r="AG17" s="4" t="s">
        <v>36</v>
      </c>
    </row>
    <row r="18" spans="1:33" x14ac:dyDescent="0.25">
      <c r="A18" s="4" t="s">
        <v>34</v>
      </c>
      <c r="B18" s="3">
        <v>4</v>
      </c>
      <c r="C18" s="3">
        <v>5</v>
      </c>
      <c r="D18" s="3">
        <v>1</v>
      </c>
      <c r="E18" s="4" t="s">
        <v>35</v>
      </c>
      <c r="F18" s="3">
        <v>1</v>
      </c>
      <c r="G18" s="3">
        <v>2006</v>
      </c>
      <c r="H18" s="3">
        <v>17</v>
      </c>
      <c r="I18" s="3">
        <v>34.200000000000003</v>
      </c>
      <c r="J18" s="3">
        <v>0</v>
      </c>
      <c r="K18" s="3">
        <v>54.1</v>
      </c>
      <c r="L18" s="3">
        <v>0</v>
      </c>
      <c r="M18" s="3">
        <v>0.01</v>
      </c>
      <c r="N18" s="3">
        <v>0</v>
      </c>
      <c r="O18" s="5">
        <v>5.3109433962264096E-3</v>
      </c>
      <c r="P18" s="3">
        <v>0</v>
      </c>
      <c r="Q18" s="3">
        <v>0.42</v>
      </c>
      <c r="R18" s="3">
        <v>0</v>
      </c>
      <c r="S18" s="3">
        <v>79.58</v>
      </c>
      <c r="T18" s="3">
        <v>3.23</v>
      </c>
      <c r="U18" s="3">
        <v>0</v>
      </c>
      <c r="V18" s="3">
        <v>12.57</v>
      </c>
      <c r="W18" s="3">
        <v>0</v>
      </c>
      <c r="X18" s="3">
        <v>6.77</v>
      </c>
      <c r="Y18" s="3">
        <v>0</v>
      </c>
      <c r="Z18" s="3">
        <v>1.07</v>
      </c>
      <c r="AA18" s="3">
        <v>0</v>
      </c>
      <c r="AB18" s="4" t="s">
        <v>36</v>
      </c>
      <c r="AC18" s="4" t="s">
        <v>36</v>
      </c>
      <c r="AD18" s="4" t="s">
        <v>36</v>
      </c>
      <c r="AE18" s="4" t="s">
        <v>36</v>
      </c>
      <c r="AF18" s="4" t="s">
        <v>36</v>
      </c>
      <c r="AG18" s="4" t="s">
        <v>36</v>
      </c>
    </row>
    <row r="19" spans="1:33" x14ac:dyDescent="0.25">
      <c r="A19" s="4" t="s">
        <v>34</v>
      </c>
      <c r="B19" s="3">
        <v>4</v>
      </c>
      <c r="C19" s="3">
        <v>5</v>
      </c>
      <c r="D19" s="3">
        <v>1</v>
      </c>
      <c r="E19" s="4" t="s">
        <v>35</v>
      </c>
      <c r="F19" s="3">
        <v>1</v>
      </c>
      <c r="G19" s="3">
        <v>2007</v>
      </c>
      <c r="H19" s="3">
        <v>18</v>
      </c>
      <c r="I19" s="3">
        <v>34.200000000000003</v>
      </c>
      <c r="J19" s="3">
        <v>0</v>
      </c>
      <c r="K19" s="3">
        <v>54.1</v>
      </c>
      <c r="L19" s="3">
        <v>0</v>
      </c>
      <c r="M19" s="3">
        <v>0.01</v>
      </c>
      <c r="N19" s="3">
        <v>0</v>
      </c>
      <c r="O19" s="5">
        <v>5.3109433962264096E-3</v>
      </c>
      <c r="P19" s="3">
        <v>0</v>
      </c>
      <c r="Q19" s="3">
        <v>0.42</v>
      </c>
      <c r="R19" s="3">
        <v>0</v>
      </c>
      <c r="S19" s="3">
        <v>79.58</v>
      </c>
      <c r="T19" s="3">
        <v>3.23</v>
      </c>
      <c r="U19" s="3">
        <v>0</v>
      </c>
      <c r="V19" s="3">
        <v>12.57</v>
      </c>
      <c r="W19" s="3">
        <v>0</v>
      </c>
      <c r="X19" s="3">
        <v>6.77</v>
      </c>
      <c r="Y19" s="3">
        <v>0</v>
      </c>
      <c r="Z19" s="3">
        <v>1.07</v>
      </c>
      <c r="AA19" s="3">
        <v>0</v>
      </c>
      <c r="AB19" s="4" t="s">
        <v>36</v>
      </c>
      <c r="AC19" s="4" t="s">
        <v>36</v>
      </c>
      <c r="AD19" s="4" t="s">
        <v>36</v>
      </c>
      <c r="AE19" s="4" t="s">
        <v>36</v>
      </c>
      <c r="AF19" s="4" t="s">
        <v>36</v>
      </c>
      <c r="AG19" s="4" t="s">
        <v>36</v>
      </c>
    </row>
    <row r="20" spans="1:33" x14ac:dyDescent="0.25">
      <c r="A20" s="4" t="s">
        <v>34</v>
      </c>
      <c r="B20" s="3">
        <v>4</v>
      </c>
      <c r="C20" s="3">
        <v>5</v>
      </c>
      <c r="D20" s="3">
        <v>1</v>
      </c>
      <c r="E20" s="4" t="s">
        <v>35</v>
      </c>
      <c r="F20" s="3">
        <v>1</v>
      </c>
      <c r="G20" s="3">
        <v>2008</v>
      </c>
      <c r="H20" s="3">
        <v>19</v>
      </c>
      <c r="I20" s="3">
        <v>34.200000000000003</v>
      </c>
      <c r="J20" s="3">
        <v>0</v>
      </c>
      <c r="K20" s="3">
        <v>54.1</v>
      </c>
      <c r="L20" s="3">
        <v>0</v>
      </c>
      <c r="M20" s="3">
        <v>0.01</v>
      </c>
      <c r="N20" s="3">
        <v>0</v>
      </c>
      <c r="O20" s="5">
        <v>5.3109433962264096E-3</v>
      </c>
      <c r="P20" s="3">
        <v>0</v>
      </c>
      <c r="Q20" s="3">
        <v>0.42</v>
      </c>
      <c r="R20" s="3">
        <v>0</v>
      </c>
      <c r="S20" s="3">
        <v>79.58</v>
      </c>
      <c r="T20" s="3">
        <v>2.37</v>
      </c>
      <c r="U20" s="3">
        <v>0</v>
      </c>
      <c r="V20" s="3">
        <v>9.2899999999999991</v>
      </c>
      <c r="W20" s="3">
        <v>0</v>
      </c>
      <c r="X20" s="3">
        <v>5.01</v>
      </c>
      <c r="Y20" s="3">
        <v>0</v>
      </c>
      <c r="Z20" s="3">
        <v>0.81</v>
      </c>
      <c r="AA20" s="3">
        <v>0</v>
      </c>
      <c r="AB20" s="4" t="s">
        <v>36</v>
      </c>
      <c r="AC20" s="4" t="s">
        <v>36</v>
      </c>
      <c r="AD20" s="4" t="s">
        <v>36</v>
      </c>
      <c r="AE20" s="4" t="s">
        <v>36</v>
      </c>
      <c r="AF20" s="4" t="s">
        <v>36</v>
      </c>
      <c r="AG20" s="4" t="s">
        <v>36</v>
      </c>
    </row>
    <row r="21" spans="1:33" x14ac:dyDescent="0.25">
      <c r="A21" s="4" t="s">
        <v>34</v>
      </c>
      <c r="B21" s="3">
        <v>4</v>
      </c>
      <c r="C21" s="3">
        <v>5</v>
      </c>
      <c r="D21" s="3">
        <v>1</v>
      </c>
      <c r="E21" s="4" t="s">
        <v>35</v>
      </c>
      <c r="F21" s="3">
        <v>1</v>
      </c>
      <c r="G21" s="3">
        <v>2009</v>
      </c>
      <c r="H21" s="3">
        <v>20</v>
      </c>
      <c r="I21" s="3">
        <v>34.200000000000003</v>
      </c>
      <c r="J21" s="3">
        <v>0</v>
      </c>
      <c r="K21" s="3">
        <v>54.1</v>
      </c>
      <c r="L21" s="3">
        <v>0</v>
      </c>
      <c r="M21" s="3">
        <v>0.01</v>
      </c>
      <c r="N21" s="3">
        <v>0</v>
      </c>
      <c r="O21" s="5">
        <v>5.3109433962264096E-3</v>
      </c>
      <c r="P21" s="3">
        <v>0</v>
      </c>
      <c r="Q21" s="3">
        <v>0.42</v>
      </c>
      <c r="R21" s="3">
        <v>0</v>
      </c>
      <c r="S21" s="3">
        <v>79.58</v>
      </c>
      <c r="T21" s="3">
        <v>2.37</v>
      </c>
      <c r="U21" s="3">
        <v>0</v>
      </c>
      <c r="V21" s="3">
        <v>9.2899999999999991</v>
      </c>
      <c r="W21" s="3">
        <v>0</v>
      </c>
      <c r="X21" s="3">
        <v>5.01</v>
      </c>
      <c r="Y21" s="3">
        <v>0</v>
      </c>
      <c r="Z21" s="3">
        <v>0.81</v>
      </c>
      <c r="AA21" s="3">
        <v>0</v>
      </c>
      <c r="AB21" s="4" t="s">
        <v>36</v>
      </c>
      <c r="AC21" s="4" t="s">
        <v>36</v>
      </c>
      <c r="AD21" s="4" t="s">
        <v>36</v>
      </c>
      <c r="AE21" s="4" t="s">
        <v>36</v>
      </c>
      <c r="AF21" s="4" t="s">
        <v>36</v>
      </c>
      <c r="AG21" s="4" t="s">
        <v>36</v>
      </c>
    </row>
    <row r="22" spans="1:33" x14ac:dyDescent="0.25">
      <c r="A22" s="4" t="s">
        <v>34</v>
      </c>
      <c r="B22" s="3">
        <v>4</v>
      </c>
      <c r="C22" s="3">
        <v>5</v>
      </c>
      <c r="D22" s="3">
        <v>1</v>
      </c>
      <c r="E22" s="4" t="s">
        <v>35</v>
      </c>
      <c r="F22" s="3">
        <v>1</v>
      </c>
      <c r="G22" s="3">
        <v>2010</v>
      </c>
      <c r="H22" s="3">
        <v>21</v>
      </c>
      <c r="I22" s="3">
        <v>34.200000000000003</v>
      </c>
      <c r="J22" s="3">
        <v>0</v>
      </c>
      <c r="K22" s="3">
        <v>54.1</v>
      </c>
      <c r="L22" s="3">
        <v>0</v>
      </c>
      <c r="M22" s="3">
        <v>0.01</v>
      </c>
      <c r="N22" s="3">
        <v>0</v>
      </c>
      <c r="O22" s="5">
        <v>5.3109433962264096E-3</v>
      </c>
      <c r="P22" s="3">
        <v>0</v>
      </c>
      <c r="Q22" s="3">
        <v>0.42</v>
      </c>
      <c r="R22" s="3">
        <v>0</v>
      </c>
      <c r="S22" s="3">
        <v>79.58</v>
      </c>
      <c r="T22" s="3">
        <v>2.37</v>
      </c>
      <c r="U22" s="3">
        <v>0</v>
      </c>
      <c r="V22" s="3">
        <v>9.2899999999999991</v>
      </c>
      <c r="W22" s="3">
        <v>0</v>
      </c>
      <c r="X22" s="3">
        <v>5.01</v>
      </c>
      <c r="Y22" s="3">
        <v>0</v>
      </c>
      <c r="Z22" s="3">
        <v>0.81</v>
      </c>
      <c r="AA22" s="3">
        <v>0</v>
      </c>
      <c r="AB22" s="4" t="s">
        <v>36</v>
      </c>
      <c r="AC22" s="4" t="s">
        <v>36</v>
      </c>
      <c r="AD22" s="4" t="s">
        <v>36</v>
      </c>
      <c r="AE22" s="4" t="s">
        <v>36</v>
      </c>
      <c r="AF22" s="4" t="s">
        <v>36</v>
      </c>
      <c r="AG22" s="4" t="s">
        <v>36</v>
      </c>
    </row>
    <row r="23" spans="1:33" x14ac:dyDescent="0.25">
      <c r="A23" s="4" t="s">
        <v>34</v>
      </c>
      <c r="B23" s="3">
        <v>4</v>
      </c>
      <c r="C23" s="3">
        <v>5</v>
      </c>
      <c r="D23" s="3">
        <v>1</v>
      </c>
      <c r="E23" s="4" t="s">
        <v>35</v>
      </c>
      <c r="F23" s="3">
        <v>1</v>
      </c>
      <c r="G23" s="3">
        <v>2011</v>
      </c>
      <c r="H23" s="3">
        <v>22</v>
      </c>
      <c r="I23" s="3">
        <v>34.200000000000003</v>
      </c>
      <c r="J23" s="3">
        <v>0</v>
      </c>
      <c r="K23" s="3">
        <v>54.1</v>
      </c>
      <c r="L23" s="3">
        <v>0</v>
      </c>
      <c r="M23" s="3">
        <v>0.01</v>
      </c>
      <c r="N23" s="3">
        <v>0</v>
      </c>
      <c r="O23" s="5">
        <v>5.3109433962264096E-3</v>
      </c>
      <c r="P23" s="3">
        <v>0</v>
      </c>
      <c r="Q23" s="3">
        <v>0.42</v>
      </c>
      <c r="R23" s="3">
        <v>0</v>
      </c>
      <c r="S23" s="3">
        <v>79.58</v>
      </c>
      <c r="T23" s="3">
        <v>2.37</v>
      </c>
      <c r="U23" s="3">
        <v>0</v>
      </c>
      <c r="V23" s="3">
        <v>9.2899999999999991</v>
      </c>
      <c r="W23" s="3">
        <v>0</v>
      </c>
      <c r="X23" s="3">
        <v>5.01</v>
      </c>
      <c r="Y23" s="3">
        <v>0</v>
      </c>
      <c r="Z23" s="3">
        <v>0.81</v>
      </c>
      <c r="AA23" s="3">
        <v>0</v>
      </c>
      <c r="AB23" s="4" t="s">
        <v>36</v>
      </c>
      <c r="AC23" s="4" t="s">
        <v>36</v>
      </c>
      <c r="AD23" s="4" t="s">
        <v>36</v>
      </c>
      <c r="AE23" s="4" t="s">
        <v>36</v>
      </c>
      <c r="AF23" s="4" t="s">
        <v>36</v>
      </c>
      <c r="AG23" s="4" t="s">
        <v>36</v>
      </c>
    </row>
    <row r="24" spans="1:33" x14ac:dyDescent="0.25">
      <c r="A24" s="4" t="s">
        <v>34</v>
      </c>
      <c r="B24" s="3">
        <v>4</v>
      </c>
      <c r="C24" s="3">
        <v>5</v>
      </c>
      <c r="D24" s="3">
        <v>1</v>
      </c>
      <c r="E24" s="4" t="s">
        <v>35</v>
      </c>
      <c r="F24" s="3">
        <v>1</v>
      </c>
      <c r="G24" s="3">
        <v>2012</v>
      </c>
      <c r="H24" s="3">
        <v>23</v>
      </c>
      <c r="I24" s="3">
        <v>34.200000000000003</v>
      </c>
      <c r="J24" s="3">
        <v>0</v>
      </c>
      <c r="K24" s="3">
        <v>54.1</v>
      </c>
      <c r="L24" s="3">
        <v>0</v>
      </c>
      <c r="M24" s="3">
        <v>0.01</v>
      </c>
      <c r="N24" s="3">
        <v>0</v>
      </c>
      <c r="O24" s="5">
        <v>5.3109433962264096E-3</v>
      </c>
      <c r="P24" s="3">
        <v>0</v>
      </c>
      <c r="Q24" s="3">
        <v>0.42</v>
      </c>
      <c r="R24" s="3">
        <v>0</v>
      </c>
      <c r="S24" s="3">
        <v>79.58</v>
      </c>
      <c r="T24" s="3">
        <v>2.37</v>
      </c>
      <c r="U24" s="3">
        <v>0</v>
      </c>
      <c r="V24" s="3">
        <v>9.2899999999999991</v>
      </c>
      <c r="W24" s="3">
        <v>0</v>
      </c>
      <c r="X24" s="3">
        <v>5.01</v>
      </c>
      <c r="Y24" s="3">
        <v>0</v>
      </c>
      <c r="Z24" s="3">
        <v>0.81</v>
      </c>
      <c r="AA24" s="3">
        <v>0</v>
      </c>
      <c r="AB24" s="4" t="s">
        <v>36</v>
      </c>
      <c r="AC24" s="4" t="s">
        <v>36</v>
      </c>
      <c r="AD24" s="4" t="s">
        <v>36</v>
      </c>
      <c r="AE24" s="4" t="s">
        <v>36</v>
      </c>
      <c r="AF24" s="4" t="s">
        <v>36</v>
      </c>
      <c r="AG24" s="4" t="s">
        <v>36</v>
      </c>
    </row>
    <row r="25" spans="1:33" x14ac:dyDescent="0.25">
      <c r="A25" s="4" t="s">
        <v>34</v>
      </c>
      <c r="B25" s="3">
        <v>4</v>
      </c>
      <c r="C25" s="3">
        <v>5</v>
      </c>
      <c r="D25" s="3">
        <v>1</v>
      </c>
      <c r="E25" s="4" t="s">
        <v>35</v>
      </c>
      <c r="F25" s="3">
        <v>1</v>
      </c>
      <c r="G25" s="3">
        <v>2013</v>
      </c>
      <c r="H25" s="3">
        <v>24</v>
      </c>
      <c r="I25" s="3">
        <v>34.200000000000003</v>
      </c>
      <c r="J25" s="3">
        <v>0</v>
      </c>
      <c r="K25" s="3">
        <v>54.1</v>
      </c>
      <c r="L25" s="3">
        <v>0</v>
      </c>
      <c r="M25" s="3">
        <v>0.01</v>
      </c>
      <c r="N25" s="3">
        <v>0</v>
      </c>
      <c r="O25" s="5">
        <v>5.3109433962264096E-3</v>
      </c>
      <c r="P25" s="3">
        <v>0</v>
      </c>
      <c r="Q25" s="3">
        <v>0.42</v>
      </c>
      <c r="R25" s="3">
        <v>0</v>
      </c>
      <c r="S25" s="3">
        <v>79.58</v>
      </c>
      <c r="T25" s="3">
        <v>2.37</v>
      </c>
      <c r="U25" s="3">
        <v>0</v>
      </c>
      <c r="V25" s="3">
        <v>9.2899999999999991</v>
      </c>
      <c r="W25" s="3">
        <v>0</v>
      </c>
      <c r="X25" s="3">
        <v>5.01</v>
      </c>
      <c r="Y25" s="3">
        <v>0</v>
      </c>
      <c r="Z25" s="3">
        <v>0.81</v>
      </c>
      <c r="AA25" s="3">
        <v>0</v>
      </c>
      <c r="AB25" s="4" t="s">
        <v>36</v>
      </c>
      <c r="AC25" s="4" t="s">
        <v>36</v>
      </c>
      <c r="AD25" s="4" t="s">
        <v>36</v>
      </c>
      <c r="AE25" s="4" t="s">
        <v>36</v>
      </c>
      <c r="AF25" s="4" t="s">
        <v>36</v>
      </c>
      <c r="AG25" s="4" t="s">
        <v>36</v>
      </c>
    </row>
    <row r="26" spans="1:33" x14ac:dyDescent="0.25">
      <c r="A26" s="4" t="s">
        <v>34</v>
      </c>
      <c r="B26" s="3">
        <v>4</v>
      </c>
      <c r="C26" s="3">
        <v>5</v>
      </c>
      <c r="D26" s="3">
        <v>1</v>
      </c>
      <c r="E26" s="4" t="s">
        <v>35</v>
      </c>
      <c r="F26" s="3">
        <v>1</v>
      </c>
      <c r="G26" s="3">
        <v>2014</v>
      </c>
      <c r="H26" s="3">
        <v>25</v>
      </c>
      <c r="I26" s="3">
        <v>34.200000000000003</v>
      </c>
      <c r="J26" s="3">
        <v>0</v>
      </c>
      <c r="K26" s="3">
        <v>54.1</v>
      </c>
      <c r="L26" s="3">
        <v>0</v>
      </c>
      <c r="M26" s="3">
        <v>0.01</v>
      </c>
      <c r="N26" s="3">
        <v>0</v>
      </c>
      <c r="O26" s="5">
        <v>5.3109433962264096E-3</v>
      </c>
      <c r="P26" s="3">
        <v>0</v>
      </c>
      <c r="Q26" s="3">
        <v>0.42</v>
      </c>
      <c r="R26" s="3">
        <v>0</v>
      </c>
      <c r="S26" s="3">
        <v>79.58</v>
      </c>
      <c r="T26" s="3">
        <v>2.37</v>
      </c>
      <c r="U26" s="3">
        <v>0</v>
      </c>
      <c r="V26" s="3">
        <v>9.2899999999999991</v>
      </c>
      <c r="W26" s="3">
        <v>0</v>
      </c>
      <c r="X26" s="3">
        <v>5.01</v>
      </c>
      <c r="Y26" s="3">
        <v>0</v>
      </c>
      <c r="Z26" s="3">
        <v>0.81</v>
      </c>
      <c r="AA26" s="3">
        <v>0</v>
      </c>
      <c r="AB26" s="4" t="s">
        <v>36</v>
      </c>
      <c r="AC26" s="4" t="s">
        <v>36</v>
      </c>
      <c r="AD26" s="4" t="s">
        <v>36</v>
      </c>
      <c r="AE26" s="4" t="s">
        <v>36</v>
      </c>
      <c r="AF26" s="4" t="s">
        <v>36</v>
      </c>
      <c r="AG26" s="4" t="s">
        <v>36</v>
      </c>
    </row>
    <row r="27" spans="1:33" x14ac:dyDescent="0.25">
      <c r="A27" s="4" t="s">
        <v>34</v>
      </c>
      <c r="B27" s="3">
        <v>4</v>
      </c>
      <c r="C27" s="3">
        <v>5</v>
      </c>
      <c r="D27" s="3">
        <v>1</v>
      </c>
      <c r="E27" s="4" t="s">
        <v>35</v>
      </c>
      <c r="F27" s="3">
        <v>1</v>
      </c>
      <c r="G27" s="3">
        <v>2015</v>
      </c>
      <c r="H27" s="3">
        <v>26</v>
      </c>
      <c r="I27" s="3">
        <v>34.200000000000003</v>
      </c>
      <c r="J27" s="3">
        <v>0</v>
      </c>
      <c r="K27" s="3">
        <v>54.1</v>
      </c>
      <c r="L27" s="3">
        <v>0</v>
      </c>
      <c r="M27" s="3">
        <v>0.01</v>
      </c>
      <c r="N27" s="3">
        <v>0</v>
      </c>
      <c r="O27" s="5">
        <v>5.3109433962264096E-3</v>
      </c>
      <c r="P27" s="3">
        <v>0</v>
      </c>
      <c r="Q27" s="3">
        <v>0.42</v>
      </c>
      <c r="R27" s="3">
        <v>0</v>
      </c>
      <c r="S27" s="3">
        <v>79.58</v>
      </c>
      <c r="T27" s="3">
        <v>2.37</v>
      </c>
      <c r="U27" s="3">
        <v>0</v>
      </c>
      <c r="V27" s="3">
        <v>9.2899999999999991</v>
      </c>
      <c r="W27" s="3">
        <v>0</v>
      </c>
      <c r="X27" s="3">
        <v>5.01</v>
      </c>
      <c r="Y27" s="3">
        <v>0</v>
      </c>
      <c r="Z27" s="3">
        <v>0.81</v>
      </c>
      <c r="AA27" s="3">
        <v>0</v>
      </c>
      <c r="AB27" s="4" t="s">
        <v>36</v>
      </c>
      <c r="AC27" s="4" t="s">
        <v>36</v>
      </c>
      <c r="AD27" s="4" t="s">
        <v>36</v>
      </c>
      <c r="AE27" s="4" t="s">
        <v>36</v>
      </c>
      <c r="AF27" s="4" t="s">
        <v>36</v>
      </c>
      <c r="AG27" s="4" t="s">
        <v>36</v>
      </c>
    </row>
    <row r="28" spans="1:33" x14ac:dyDescent="0.25">
      <c r="A28" s="4" t="s">
        <v>34</v>
      </c>
      <c r="B28" s="3">
        <v>4</v>
      </c>
      <c r="C28" s="3">
        <v>5</v>
      </c>
      <c r="D28" s="3">
        <v>1</v>
      </c>
      <c r="E28" s="4" t="s">
        <v>35</v>
      </c>
      <c r="F28" s="3">
        <v>1</v>
      </c>
      <c r="G28" s="3">
        <v>2016</v>
      </c>
      <c r="H28" s="3">
        <v>27</v>
      </c>
      <c r="I28" s="3">
        <v>34.200000000000003</v>
      </c>
      <c r="J28" s="3">
        <v>0</v>
      </c>
      <c r="K28" s="3">
        <v>54.1</v>
      </c>
      <c r="L28" s="3">
        <v>0</v>
      </c>
      <c r="M28" s="3">
        <v>0.01</v>
      </c>
      <c r="N28" s="3">
        <v>0</v>
      </c>
      <c r="O28" s="5">
        <v>5.3109433962264096E-3</v>
      </c>
      <c r="P28" s="3">
        <v>0</v>
      </c>
      <c r="Q28" s="3">
        <v>0.42</v>
      </c>
      <c r="R28" s="3">
        <v>0</v>
      </c>
      <c r="S28" s="3">
        <v>79.58</v>
      </c>
      <c r="T28" s="3">
        <v>2.37</v>
      </c>
      <c r="U28" s="3">
        <v>0</v>
      </c>
      <c r="V28" s="3">
        <v>9.2899999999999991</v>
      </c>
      <c r="W28" s="3">
        <v>0</v>
      </c>
      <c r="X28" s="3">
        <v>5.01</v>
      </c>
      <c r="Y28" s="3">
        <v>0</v>
      </c>
      <c r="Z28" s="3">
        <v>0.81</v>
      </c>
      <c r="AA28" s="3">
        <v>0</v>
      </c>
      <c r="AB28" s="4" t="s">
        <v>36</v>
      </c>
      <c r="AC28" s="4" t="s">
        <v>36</v>
      </c>
      <c r="AD28" s="4" t="s">
        <v>36</v>
      </c>
      <c r="AE28" s="4" t="s">
        <v>36</v>
      </c>
      <c r="AF28" s="4" t="s">
        <v>36</v>
      </c>
      <c r="AG28" s="4" t="s">
        <v>36</v>
      </c>
    </row>
    <row r="29" spans="1:33" x14ac:dyDescent="0.25">
      <c r="A29" s="4" t="s">
        <v>34</v>
      </c>
      <c r="B29" s="3">
        <v>4</v>
      </c>
      <c r="C29" s="3">
        <v>5</v>
      </c>
      <c r="D29" s="3">
        <v>1</v>
      </c>
      <c r="E29" s="4" t="s">
        <v>35</v>
      </c>
      <c r="F29" s="3">
        <v>1</v>
      </c>
      <c r="G29" s="3">
        <v>2017</v>
      </c>
      <c r="H29" s="3">
        <v>28</v>
      </c>
      <c r="I29" s="3">
        <v>34.200000000000003</v>
      </c>
      <c r="J29" s="3">
        <v>0</v>
      </c>
      <c r="K29" s="3">
        <v>54.1</v>
      </c>
      <c r="L29" s="3">
        <v>0</v>
      </c>
      <c r="M29" s="3">
        <v>0.01</v>
      </c>
      <c r="N29" s="3">
        <v>0</v>
      </c>
      <c r="O29" s="5">
        <v>5.3109433962264096E-3</v>
      </c>
      <c r="P29" s="3">
        <v>0</v>
      </c>
      <c r="Q29" s="3">
        <v>0.42</v>
      </c>
      <c r="R29" s="3">
        <v>0</v>
      </c>
      <c r="S29" s="3">
        <v>79.58</v>
      </c>
      <c r="T29" s="3">
        <v>2.37</v>
      </c>
      <c r="U29" s="3">
        <v>0</v>
      </c>
      <c r="V29" s="3">
        <v>9.2899999999999991</v>
      </c>
      <c r="W29" s="3">
        <v>0</v>
      </c>
      <c r="X29" s="3">
        <v>5.01</v>
      </c>
      <c r="Y29" s="3">
        <v>0</v>
      </c>
      <c r="Z29" s="3">
        <v>0.81</v>
      </c>
      <c r="AA29" s="3">
        <v>0</v>
      </c>
      <c r="AB29" s="4" t="s">
        <v>36</v>
      </c>
      <c r="AC29" s="4" t="s">
        <v>36</v>
      </c>
      <c r="AD29" s="4" t="s">
        <v>36</v>
      </c>
      <c r="AE29" s="4" t="s">
        <v>36</v>
      </c>
      <c r="AF29" s="4" t="s">
        <v>36</v>
      </c>
      <c r="AG29" s="4" t="s">
        <v>36</v>
      </c>
    </row>
    <row r="30" spans="1:33" x14ac:dyDescent="0.25">
      <c r="A30" s="4" t="s">
        <v>34</v>
      </c>
      <c r="B30" s="3">
        <v>4</v>
      </c>
      <c r="C30" s="3">
        <v>5</v>
      </c>
      <c r="D30" s="3">
        <v>1</v>
      </c>
      <c r="E30" s="4" t="s">
        <v>35</v>
      </c>
      <c r="F30" s="3">
        <v>1</v>
      </c>
      <c r="G30" s="3">
        <v>2018</v>
      </c>
      <c r="H30" s="3">
        <v>29</v>
      </c>
      <c r="I30" s="3">
        <v>34.200000000000003</v>
      </c>
      <c r="J30" s="3">
        <v>0</v>
      </c>
      <c r="K30" s="3">
        <v>54.1</v>
      </c>
      <c r="L30" s="3">
        <v>0</v>
      </c>
      <c r="M30" s="3">
        <v>0.01</v>
      </c>
      <c r="N30" s="3">
        <v>0</v>
      </c>
      <c r="O30" s="5">
        <v>5.3109433962264096E-3</v>
      </c>
      <c r="P30" s="3">
        <v>0</v>
      </c>
      <c r="Q30" s="3">
        <v>0.42</v>
      </c>
      <c r="R30" s="3">
        <v>0</v>
      </c>
      <c r="S30" s="3">
        <v>79.58</v>
      </c>
      <c r="T30" s="3">
        <v>2.37</v>
      </c>
      <c r="U30" s="3">
        <v>0</v>
      </c>
      <c r="V30" s="3">
        <v>9.2899999999999991</v>
      </c>
      <c r="W30" s="3">
        <v>0</v>
      </c>
      <c r="X30" s="3">
        <v>5.01</v>
      </c>
      <c r="Y30" s="3">
        <v>0</v>
      </c>
      <c r="Z30" s="3">
        <v>0.81</v>
      </c>
      <c r="AA30" s="3">
        <v>0</v>
      </c>
      <c r="AB30" s="4" t="s">
        <v>36</v>
      </c>
      <c r="AC30" s="4" t="s">
        <v>36</v>
      </c>
      <c r="AD30" s="4" t="s">
        <v>36</v>
      </c>
      <c r="AE30" s="4" t="s">
        <v>36</v>
      </c>
      <c r="AF30" s="4" t="s">
        <v>36</v>
      </c>
      <c r="AG30" s="4" t="s">
        <v>36</v>
      </c>
    </row>
    <row r="31" spans="1:33" x14ac:dyDescent="0.25">
      <c r="A31" s="4" t="s">
        <v>34</v>
      </c>
      <c r="B31" s="3">
        <v>4</v>
      </c>
      <c r="C31" s="3">
        <v>5</v>
      </c>
      <c r="D31" s="3">
        <v>1</v>
      </c>
      <c r="E31" s="4" t="s">
        <v>35</v>
      </c>
      <c r="F31" s="3">
        <v>1</v>
      </c>
      <c r="G31" s="3">
        <v>2019</v>
      </c>
      <c r="H31" s="3">
        <v>30</v>
      </c>
      <c r="I31" s="3">
        <v>34.200000000000003</v>
      </c>
      <c r="J31" s="3">
        <v>0</v>
      </c>
      <c r="K31" s="3">
        <v>54.1</v>
      </c>
      <c r="L31" s="3">
        <v>0</v>
      </c>
      <c r="M31" s="3">
        <v>0.01</v>
      </c>
      <c r="N31" s="3">
        <v>0</v>
      </c>
      <c r="O31" s="5">
        <v>5.3109433962264096E-3</v>
      </c>
      <c r="P31" s="3">
        <v>0</v>
      </c>
      <c r="Q31" s="3">
        <v>0.42</v>
      </c>
      <c r="R31" s="3">
        <v>0</v>
      </c>
      <c r="S31" s="3">
        <v>79.58</v>
      </c>
      <c r="T31" s="3">
        <v>2.37</v>
      </c>
      <c r="U31" s="3">
        <v>0</v>
      </c>
      <c r="V31" s="3">
        <v>9.2899999999999991</v>
      </c>
      <c r="W31" s="3">
        <v>0</v>
      </c>
      <c r="X31" s="3">
        <v>5.01</v>
      </c>
      <c r="Y31" s="3">
        <v>0</v>
      </c>
      <c r="Z31" s="3">
        <v>0.81</v>
      </c>
      <c r="AA31" s="3">
        <v>0</v>
      </c>
      <c r="AB31" s="4" t="s">
        <v>36</v>
      </c>
      <c r="AC31" s="4" t="s">
        <v>36</v>
      </c>
      <c r="AD31" s="4" t="s">
        <v>36</v>
      </c>
      <c r="AE31" s="4" t="s">
        <v>36</v>
      </c>
      <c r="AF31" s="4" t="s">
        <v>36</v>
      </c>
      <c r="AG31" s="4" t="s">
        <v>36</v>
      </c>
    </row>
    <row r="32" spans="1:33" x14ac:dyDescent="0.25">
      <c r="A32" s="4" t="s">
        <v>34</v>
      </c>
      <c r="B32" s="3">
        <v>4</v>
      </c>
      <c r="C32" s="3">
        <v>5</v>
      </c>
      <c r="D32" s="3">
        <v>1</v>
      </c>
      <c r="E32" s="4" t="s">
        <v>35</v>
      </c>
      <c r="F32" s="3">
        <v>1</v>
      </c>
      <c r="G32" s="3">
        <v>2020</v>
      </c>
      <c r="H32" s="3">
        <v>31</v>
      </c>
      <c r="I32" s="3">
        <v>34.200000000000003</v>
      </c>
      <c r="J32" s="3">
        <v>0</v>
      </c>
      <c r="K32" s="3">
        <v>54.1</v>
      </c>
      <c r="L32" s="3">
        <v>0</v>
      </c>
      <c r="M32" s="3">
        <v>0.01</v>
      </c>
      <c r="N32" s="3">
        <v>0</v>
      </c>
      <c r="O32" s="5">
        <v>5.3109433962264096E-3</v>
      </c>
      <c r="P32" s="3">
        <v>0</v>
      </c>
      <c r="Q32" s="3">
        <v>0.42</v>
      </c>
      <c r="R32" s="3">
        <v>0</v>
      </c>
      <c r="S32" s="3">
        <v>79.58</v>
      </c>
      <c r="T32" s="3">
        <v>2.37</v>
      </c>
      <c r="U32" s="3">
        <v>0</v>
      </c>
      <c r="V32" s="3">
        <v>9.2899999999999991</v>
      </c>
      <c r="W32" s="3">
        <v>0</v>
      </c>
      <c r="X32" s="3">
        <v>5.01</v>
      </c>
      <c r="Y32" s="3">
        <v>0</v>
      </c>
      <c r="Z32" s="3">
        <v>0.81</v>
      </c>
      <c r="AA32" s="3">
        <v>0</v>
      </c>
      <c r="AB32" s="4" t="s">
        <v>36</v>
      </c>
      <c r="AC32" s="4" t="s">
        <v>36</v>
      </c>
      <c r="AD32" s="4" t="s">
        <v>36</v>
      </c>
      <c r="AE32" s="4" t="s">
        <v>36</v>
      </c>
      <c r="AF32" s="4" t="s">
        <v>36</v>
      </c>
      <c r="AG32" s="4" t="s">
        <v>36</v>
      </c>
    </row>
    <row r="33" spans="1:33" x14ac:dyDescent="0.25">
      <c r="A33" s="4" t="s">
        <v>34</v>
      </c>
      <c r="B33" s="3">
        <v>4</v>
      </c>
      <c r="C33" s="3">
        <v>5</v>
      </c>
      <c r="D33" s="3">
        <v>1</v>
      </c>
      <c r="E33" s="4" t="s">
        <v>35</v>
      </c>
      <c r="F33" s="3">
        <v>1</v>
      </c>
      <c r="G33" s="3">
        <v>2021</v>
      </c>
      <c r="H33" s="3">
        <v>32</v>
      </c>
      <c r="I33" s="3">
        <v>34.200000000000003</v>
      </c>
      <c r="J33" s="3">
        <v>0</v>
      </c>
      <c r="K33" s="3">
        <v>54.1</v>
      </c>
      <c r="L33" s="3">
        <v>0</v>
      </c>
      <c r="M33" s="3">
        <v>0.01</v>
      </c>
      <c r="N33" s="3">
        <v>0</v>
      </c>
      <c r="O33" s="5">
        <v>5.3109433962264096E-3</v>
      </c>
      <c r="P33" s="3">
        <v>0</v>
      </c>
      <c r="Q33" s="3">
        <v>0.42</v>
      </c>
      <c r="R33" s="3">
        <v>0</v>
      </c>
      <c r="S33" s="3">
        <v>79.58</v>
      </c>
      <c r="T33" s="3">
        <v>2.37</v>
      </c>
      <c r="U33" s="3">
        <v>0</v>
      </c>
      <c r="V33" s="3">
        <v>9.2899999999999991</v>
      </c>
      <c r="W33" s="3">
        <v>0</v>
      </c>
      <c r="X33" s="3">
        <v>5.01</v>
      </c>
      <c r="Y33" s="3">
        <v>0</v>
      </c>
      <c r="Z33" s="3">
        <v>0.81</v>
      </c>
      <c r="AA33" s="3">
        <v>0</v>
      </c>
      <c r="AB33" s="4" t="s">
        <v>36</v>
      </c>
      <c r="AC33" s="4" t="s">
        <v>36</v>
      </c>
      <c r="AD33" s="4" t="s">
        <v>36</v>
      </c>
      <c r="AE33" s="4" t="s">
        <v>36</v>
      </c>
      <c r="AF33" s="4" t="s">
        <v>36</v>
      </c>
      <c r="AG33" s="4" t="s">
        <v>36</v>
      </c>
    </row>
    <row r="34" spans="1:33" x14ac:dyDescent="0.25">
      <c r="A34" s="4" t="s">
        <v>34</v>
      </c>
      <c r="B34" s="3">
        <v>4</v>
      </c>
      <c r="C34" s="3">
        <v>5</v>
      </c>
      <c r="D34" s="3">
        <v>1</v>
      </c>
      <c r="E34" s="4" t="s">
        <v>35</v>
      </c>
      <c r="F34" s="3">
        <v>1</v>
      </c>
      <c r="G34" s="3">
        <v>2022</v>
      </c>
      <c r="H34" s="3">
        <v>33</v>
      </c>
      <c r="I34" s="3">
        <v>34.200000000000003</v>
      </c>
      <c r="J34" s="3">
        <v>0</v>
      </c>
      <c r="K34" s="3">
        <v>54.1</v>
      </c>
      <c r="L34" s="3">
        <v>0</v>
      </c>
      <c r="M34" s="3">
        <v>0.01</v>
      </c>
      <c r="N34" s="3">
        <v>0</v>
      </c>
      <c r="O34" s="5">
        <v>5.3109433962264096E-3</v>
      </c>
      <c r="P34" s="3">
        <v>0</v>
      </c>
      <c r="Q34" s="3">
        <v>0.42</v>
      </c>
      <c r="R34" s="3">
        <v>0</v>
      </c>
      <c r="S34" s="3">
        <v>79.58</v>
      </c>
      <c r="T34" s="3">
        <v>2.37</v>
      </c>
      <c r="U34" s="3">
        <v>0</v>
      </c>
      <c r="V34" s="3">
        <v>9.2899999999999991</v>
      </c>
      <c r="W34" s="3">
        <v>0</v>
      </c>
      <c r="X34" s="3">
        <v>5.01</v>
      </c>
      <c r="Y34" s="3">
        <v>0</v>
      </c>
      <c r="Z34" s="3">
        <v>0.81</v>
      </c>
      <c r="AA34" s="3">
        <v>0</v>
      </c>
      <c r="AB34" s="4" t="s">
        <v>36</v>
      </c>
      <c r="AC34" s="4" t="s">
        <v>36</v>
      </c>
      <c r="AD34" s="4" t="s">
        <v>36</v>
      </c>
      <c r="AE34" s="4" t="s">
        <v>36</v>
      </c>
      <c r="AF34" s="4" t="s">
        <v>36</v>
      </c>
      <c r="AG34" s="4" t="s">
        <v>36</v>
      </c>
    </row>
    <row r="35" spans="1:33" x14ac:dyDescent="0.25">
      <c r="A35" s="4" t="s">
        <v>34</v>
      </c>
      <c r="B35" s="3">
        <v>4</v>
      </c>
      <c r="C35" s="3">
        <v>5</v>
      </c>
      <c r="D35" s="3">
        <v>1</v>
      </c>
      <c r="E35" s="4" t="s">
        <v>35</v>
      </c>
      <c r="F35" s="3">
        <v>1</v>
      </c>
      <c r="G35" s="3">
        <v>2023</v>
      </c>
      <c r="H35" s="3">
        <v>34</v>
      </c>
      <c r="I35" s="3">
        <v>34.200000000000003</v>
      </c>
      <c r="J35" s="3">
        <v>0</v>
      </c>
      <c r="K35" s="3">
        <v>54.1</v>
      </c>
      <c r="L35" s="3">
        <v>0</v>
      </c>
      <c r="M35" s="3">
        <v>0.01</v>
      </c>
      <c r="N35" s="3">
        <v>0</v>
      </c>
      <c r="O35" s="5">
        <v>5.3109433962264096E-3</v>
      </c>
      <c r="P35" s="3">
        <v>0</v>
      </c>
      <c r="Q35" s="3">
        <v>0.42</v>
      </c>
      <c r="R35" s="3">
        <v>0</v>
      </c>
      <c r="S35" s="3">
        <v>79.58</v>
      </c>
      <c r="T35" s="3">
        <v>2.37</v>
      </c>
      <c r="U35" s="3">
        <v>0</v>
      </c>
      <c r="V35" s="3">
        <v>9.2899999999999991</v>
      </c>
      <c r="W35" s="3">
        <v>0</v>
      </c>
      <c r="X35" s="3">
        <v>5.01</v>
      </c>
      <c r="Y35" s="3">
        <v>0</v>
      </c>
      <c r="Z35" s="3">
        <v>0.81</v>
      </c>
      <c r="AA35" s="3">
        <v>0</v>
      </c>
      <c r="AB35" s="4" t="s">
        <v>36</v>
      </c>
      <c r="AC35" s="4" t="s">
        <v>36</v>
      </c>
      <c r="AD35" s="4" t="s">
        <v>36</v>
      </c>
      <c r="AE35" s="4" t="s">
        <v>36</v>
      </c>
      <c r="AF35" s="4" t="s">
        <v>36</v>
      </c>
      <c r="AG35" s="4" t="s">
        <v>36</v>
      </c>
    </row>
    <row r="36" spans="1:33" x14ac:dyDescent="0.25">
      <c r="A36" s="4" t="s">
        <v>34</v>
      </c>
      <c r="B36" s="3">
        <v>4</v>
      </c>
      <c r="C36" s="3">
        <v>5</v>
      </c>
      <c r="D36" s="3">
        <v>1</v>
      </c>
      <c r="E36" s="4" t="s">
        <v>35</v>
      </c>
      <c r="F36" s="3">
        <v>1</v>
      </c>
      <c r="G36" s="3">
        <v>2024</v>
      </c>
      <c r="H36" s="3">
        <v>35</v>
      </c>
      <c r="I36" s="3">
        <v>34.200000000000003</v>
      </c>
      <c r="J36" s="3">
        <v>0</v>
      </c>
      <c r="K36" s="3">
        <v>54.1</v>
      </c>
      <c r="L36" s="3">
        <v>0</v>
      </c>
      <c r="M36" s="3">
        <v>0.01</v>
      </c>
      <c r="N36" s="3">
        <v>0</v>
      </c>
      <c r="O36" s="5">
        <v>5.3109433962264096E-3</v>
      </c>
      <c r="P36" s="3">
        <v>0</v>
      </c>
      <c r="Q36" s="3">
        <v>0.42</v>
      </c>
      <c r="R36" s="3">
        <v>0</v>
      </c>
      <c r="S36" s="3">
        <v>79.58</v>
      </c>
      <c r="T36" s="3">
        <v>2.37</v>
      </c>
      <c r="U36" s="3">
        <v>0</v>
      </c>
      <c r="V36" s="3">
        <v>9.2899999999999991</v>
      </c>
      <c r="W36" s="3">
        <v>0</v>
      </c>
      <c r="X36" s="3">
        <v>5.01</v>
      </c>
      <c r="Y36" s="3">
        <v>0</v>
      </c>
      <c r="Z36" s="3">
        <v>0.81</v>
      </c>
      <c r="AA36" s="3">
        <v>0</v>
      </c>
      <c r="AB36" s="4" t="s">
        <v>36</v>
      </c>
      <c r="AC36" s="4" t="s">
        <v>36</v>
      </c>
      <c r="AD36" s="4" t="s">
        <v>36</v>
      </c>
      <c r="AE36" s="4" t="s">
        <v>36</v>
      </c>
      <c r="AF36" s="4" t="s">
        <v>36</v>
      </c>
      <c r="AG36" s="4" t="s">
        <v>36</v>
      </c>
    </row>
    <row r="37" spans="1:33" x14ac:dyDescent="0.25">
      <c r="A37" s="4" t="s">
        <v>34</v>
      </c>
      <c r="B37" s="3">
        <v>4</v>
      </c>
      <c r="C37" s="3">
        <v>5</v>
      </c>
      <c r="D37" s="3">
        <v>1</v>
      </c>
      <c r="E37" s="4" t="s">
        <v>35</v>
      </c>
      <c r="F37" s="3">
        <v>1</v>
      </c>
      <c r="G37" s="3">
        <v>2025</v>
      </c>
      <c r="H37" s="3">
        <v>36</v>
      </c>
      <c r="I37" s="3">
        <v>34.200000000000003</v>
      </c>
      <c r="J37" s="3">
        <v>0</v>
      </c>
      <c r="K37" s="3">
        <v>54.1</v>
      </c>
      <c r="L37" s="3">
        <v>0</v>
      </c>
      <c r="M37" s="3">
        <v>0.01</v>
      </c>
      <c r="N37" s="3">
        <v>0</v>
      </c>
      <c r="O37" s="5">
        <v>5.3109433962264096E-3</v>
      </c>
      <c r="P37" s="3">
        <v>0</v>
      </c>
      <c r="Q37" s="3">
        <v>0.42</v>
      </c>
      <c r="R37" s="3">
        <v>0</v>
      </c>
      <c r="S37" s="3">
        <v>79.58</v>
      </c>
      <c r="T37" s="3">
        <v>2.37</v>
      </c>
      <c r="U37" s="3">
        <v>0</v>
      </c>
      <c r="V37" s="3">
        <v>9.2899999999999991</v>
      </c>
      <c r="W37" s="3">
        <v>0</v>
      </c>
      <c r="X37" s="3">
        <v>5.01</v>
      </c>
      <c r="Y37" s="3">
        <v>0</v>
      </c>
      <c r="Z37" s="3">
        <v>0.81</v>
      </c>
      <c r="AA37" s="3">
        <v>0</v>
      </c>
      <c r="AB37" s="4" t="s">
        <v>36</v>
      </c>
      <c r="AC37" s="4" t="s">
        <v>36</v>
      </c>
      <c r="AD37" s="4" t="s">
        <v>36</v>
      </c>
      <c r="AE37" s="4" t="s">
        <v>36</v>
      </c>
      <c r="AF37" s="4" t="s">
        <v>36</v>
      </c>
      <c r="AG37" s="4" t="s">
        <v>36</v>
      </c>
    </row>
    <row r="38" spans="1:33" x14ac:dyDescent="0.25">
      <c r="A38" s="4" t="s">
        <v>34</v>
      </c>
      <c r="B38" s="3">
        <v>4</v>
      </c>
      <c r="C38" s="3">
        <v>5</v>
      </c>
      <c r="D38" s="3">
        <v>1</v>
      </c>
      <c r="E38" s="4" t="s">
        <v>35</v>
      </c>
      <c r="F38" s="3">
        <v>1</v>
      </c>
      <c r="G38" s="3">
        <v>2026</v>
      </c>
      <c r="H38" s="3">
        <v>37</v>
      </c>
      <c r="I38" s="3">
        <v>34.200000000000003</v>
      </c>
      <c r="J38" s="3">
        <v>0</v>
      </c>
      <c r="K38" s="3">
        <v>54.1</v>
      </c>
      <c r="L38" s="3">
        <v>0</v>
      </c>
      <c r="M38" s="3">
        <v>0.01</v>
      </c>
      <c r="N38" s="3">
        <v>0</v>
      </c>
      <c r="O38" s="5">
        <v>5.3109433962264096E-3</v>
      </c>
      <c r="P38" s="3">
        <v>0</v>
      </c>
      <c r="Q38" s="3">
        <v>0.42</v>
      </c>
      <c r="R38" s="3">
        <v>0</v>
      </c>
      <c r="S38" s="3">
        <v>79.58</v>
      </c>
      <c r="T38" s="3">
        <v>2.37</v>
      </c>
      <c r="U38" s="3">
        <v>0</v>
      </c>
      <c r="V38" s="3">
        <v>9.2899999999999991</v>
      </c>
      <c r="W38" s="3">
        <v>0</v>
      </c>
      <c r="X38" s="3">
        <v>5.01</v>
      </c>
      <c r="Y38" s="3">
        <v>0</v>
      </c>
      <c r="Z38" s="3">
        <v>0.81</v>
      </c>
      <c r="AA38" s="3">
        <v>0</v>
      </c>
      <c r="AB38" s="4" t="s">
        <v>36</v>
      </c>
      <c r="AC38" s="4" t="s">
        <v>36</v>
      </c>
      <c r="AD38" s="4" t="s">
        <v>36</v>
      </c>
      <c r="AE38" s="4" t="s">
        <v>36</v>
      </c>
      <c r="AF38" s="4" t="s">
        <v>36</v>
      </c>
      <c r="AG38" s="4" t="s">
        <v>36</v>
      </c>
    </row>
    <row r="39" spans="1:33" x14ac:dyDescent="0.25">
      <c r="A39" s="4" t="s">
        <v>34</v>
      </c>
      <c r="B39" s="3">
        <v>4</v>
      </c>
      <c r="C39" s="3">
        <v>5</v>
      </c>
      <c r="D39" s="3">
        <v>1</v>
      </c>
      <c r="E39" s="4" t="s">
        <v>35</v>
      </c>
      <c r="F39" s="3">
        <v>1</v>
      </c>
      <c r="G39" s="3">
        <v>2027</v>
      </c>
      <c r="H39" s="3">
        <v>38</v>
      </c>
      <c r="I39" s="3">
        <v>34.200000000000003</v>
      </c>
      <c r="J39" s="3">
        <v>0</v>
      </c>
      <c r="K39" s="3">
        <v>54.1</v>
      </c>
      <c r="L39" s="3">
        <v>0</v>
      </c>
      <c r="M39" s="3">
        <v>0.01</v>
      </c>
      <c r="N39" s="3">
        <v>0</v>
      </c>
      <c r="O39" s="5">
        <v>5.3109433962264096E-3</v>
      </c>
      <c r="P39" s="3">
        <v>0</v>
      </c>
      <c r="Q39" s="3">
        <v>0.42</v>
      </c>
      <c r="R39" s="3">
        <v>0</v>
      </c>
      <c r="S39" s="3">
        <v>79.58</v>
      </c>
      <c r="T39" s="3">
        <v>0.26250000000000001</v>
      </c>
      <c r="U39" s="3">
        <v>0</v>
      </c>
      <c r="V39" s="3">
        <v>0.72499999999999998</v>
      </c>
      <c r="W39" s="3">
        <v>0</v>
      </c>
      <c r="X39" s="3">
        <v>0.38750000000000001</v>
      </c>
      <c r="Y39" s="3">
        <v>0</v>
      </c>
      <c r="Z39" s="3">
        <v>2.2499999999999999E-2</v>
      </c>
      <c r="AA39" s="3">
        <v>0</v>
      </c>
      <c r="AB39" s="4" t="s">
        <v>36</v>
      </c>
      <c r="AC39" s="4" t="s">
        <v>36</v>
      </c>
      <c r="AD39" s="4" t="s">
        <v>36</v>
      </c>
      <c r="AE39" s="4" t="s">
        <v>36</v>
      </c>
      <c r="AF39" s="4" t="s">
        <v>36</v>
      </c>
      <c r="AG39" s="4" t="s">
        <v>36</v>
      </c>
    </row>
    <row r="40" spans="1:33" x14ac:dyDescent="0.25">
      <c r="A40" s="4" t="s">
        <v>34</v>
      </c>
      <c r="B40" s="3">
        <v>4</v>
      </c>
      <c r="C40" s="3">
        <v>5</v>
      </c>
      <c r="D40" s="3">
        <v>1</v>
      </c>
      <c r="E40" s="4" t="s">
        <v>35</v>
      </c>
      <c r="F40" s="3">
        <v>1</v>
      </c>
      <c r="G40" s="3">
        <v>2028</v>
      </c>
      <c r="H40" s="3">
        <v>39</v>
      </c>
      <c r="I40" s="3">
        <v>34.200000000000003</v>
      </c>
      <c r="J40" s="3">
        <v>0</v>
      </c>
      <c r="K40" s="3">
        <v>54.1</v>
      </c>
      <c r="L40" s="3">
        <v>0</v>
      </c>
      <c r="M40" s="3">
        <v>0.01</v>
      </c>
      <c r="N40" s="3">
        <v>0</v>
      </c>
      <c r="O40" s="5">
        <v>5.3109433962264096E-3</v>
      </c>
      <c r="P40" s="3">
        <v>0</v>
      </c>
      <c r="Q40" s="3">
        <v>0.42</v>
      </c>
      <c r="R40" s="3">
        <v>0</v>
      </c>
      <c r="S40" s="3">
        <v>79.58</v>
      </c>
      <c r="T40" s="3">
        <v>0.26250000000000001</v>
      </c>
      <c r="U40" s="3">
        <v>0</v>
      </c>
      <c r="V40" s="3">
        <v>0.72499999999999998</v>
      </c>
      <c r="W40" s="3">
        <v>0</v>
      </c>
      <c r="X40" s="3">
        <v>0.38750000000000001</v>
      </c>
      <c r="Y40" s="3">
        <v>0</v>
      </c>
      <c r="Z40" s="3">
        <v>2.2499999999999999E-2</v>
      </c>
      <c r="AA40" s="3">
        <v>0</v>
      </c>
      <c r="AB40" s="4" t="s">
        <v>36</v>
      </c>
      <c r="AC40" s="4" t="s">
        <v>36</v>
      </c>
      <c r="AD40" s="4" t="s">
        <v>36</v>
      </c>
      <c r="AE40" s="4" t="s">
        <v>36</v>
      </c>
      <c r="AF40" s="4" t="s">
        <v>36</v>
      </c>
      <c r="AG40" s="4" t="s">
        <v>36</v>
      </c>
    </row>
    <row r="41" spans="1:33" x14ac:dyDescent="0.25">
      <c r="A41" s="4" t="s">
        <v>34</v>
      </c>
      <c r="B41" s="3">
        <v>4</v>
      </c>
      <c r="C41" s="3">
        <v>5</v>
      </c>
      <c r="D41" s="3">
        <v>1</v>
      </c>
      <c r="E41" s="4" t="s">
        <v>35</v>
      </c>
      <c r="F41" s="3">
        <v>1</v>
      </c>
      <c r="G41" s="3">
        <v>2029</v>
      </c>
      <c r="H41" s="3">
        <v>40</v>
      </c>
      <c r="I41" s="3">
        <v>34.200000000000003</v>
      </c>
      <c r="J41" s="3">
        <v>0</v>
      </c>
      <c r="K41" s="3">
        <v>54.1</v>
      </c>
      <c r="L41" s="3">
        <v>0</v>
      </c>
      <c r="M41" s="3">
        <v>0.01</v>
      </c>
      <c r="N41" s="3">
        <v>0</v>
      </c>
      <c r="O41" s="5">
        <v>5.3109433962264096E-3</v>
      </c>
      <c r="P41" s="3">
        <v>0</v>
      </c>
      <c r="Q41" s="3">
        <v>0.42</v>
      </c>
      <c r="R41" s="3">
        <v>0</v>
      </c>
      <c r="S41" s="3">
        <v>79.58</v>
      </c>
      <c r="T41" s="3">
        <v>0.26250000000000001</v>
      </c>
      <c r="U41" s="3">
        <v>0</v>
      </c>
      <c r="V41" s="3">
        <v>0.72499999999999998</v>
      </c>
      <c r="W41" s="3">
        <v>0</v>
      </c>
      <c r="X41" s="3">
        <v>0.38750000000000001</v>
      </c>
      <c r="Y41" s="3">
        <v>0</v>
      </c>
      <c r="Z41" s="3">
        <v>2.2499999999999999E-2</v>
      </c>
      <c r="AA41" s="3">
        <v>0</v>
      </c>
      <c r="AB41" s="4" t="s">
        <v>36</v>
      </c>
      <c r="AC41" s="4" t="s">
        <v>36</v>
      </c>
      <c r="AD41" s="4" t="s">
        <v>36</v>
      </c>
      <c r="AE41" s="4" t="s">
        <v>36</v>
      </c>
      <c r="AF41" s="4" t="s">
        <v>36</v>
      </c>
      <c r="AG41" s="4" t="s">
        <v>36</v>
      </c>
    </row>
    <row r="42" spans="1:33" x14ac:dyDescent="0.25">
      <c r="A42" s="4" t="s">
        <v>34</v>
      </c>
      <c r="B42" s="3">
        <v>4</v>
      </c>
      <c r="C42" s="3">
        <v>5</v>
      </c>
      <c r="D42" s="3">
        <v>1</v>
      </c>
      <c r="E42" s="4" t="s">
        <v>35</v>
      </c>
      <c r="F42" s="3">
        <v>1</v>
      </c>
      <c r="G42" s="3">
        <v>2030</v>
      </c>
      <c r="H42" s="3">
        <v>41</v>
      </c>
      <c r="I42" s="3">
        <v>34.200000000000003</v>
      </c>
      <c r="J42" s="3">
        <v>0</v>
      </c>
      <c r="K42" s="3">
        <v>54.1</v>
      </c>
      <c r="L42" s="3">
        <v>0</v>
      </c>
      <c r="M42" s="3">
        <v>0.01</v>
      </c>
      <c r="N42" s="3">
        <v>0</v>
      </c>
      <c r="O42" s="5">
        <v>5.3109433962264096E-3</v>
      </c>
      <c r="P42" s="3">
        <v>0</v>
      </c>
      <c r="Q42" s="3">
        <v>0.42</v>
      </c>
      <c r="R42" s="3">
        <v>0</v>
      </c>
      <c r="S42" s="3">
        <v>79.58</v>
      </c>
      <c r="T42" s="3">
        <v>0.26250000000000001</v>
      </c>
      <c r="U42" s="3">
        <v>0</v>
      </c>
      <c r="V42" s="3">
        <v>0.72499999999999998</v>
      </c>
      <c r="W42" s="3">
        <v>0</v>
      </c>
      <c r="X42" s="3">
        <v>0.38750000000000001</v>
      </c>
      <c r="Y42" s="3">
        <v>0</v>
      </c>
      <c r="Z42" s="3">
        <v>2.2499999999999999E-2</v>
      </c>
      <c r="AA42" s="3">
        <v>0</v>
      </c>
      <c r="AB42" s="4" t="s">
        <v>36</v>
      </c>
      <c r="AC42" s="4" t="s">
        <v>36</v>
      </c>
      <c r="AD42" s="4" t="s">
        <v>36</v>
      </c>
      <c r="AE42" s="4" t="s">
        <v>36</v>
      </c>
      <c r="AF42" s="4" t="s">
        <v>36</v>
      </c>
      <c r="AG42" s="4" t="s">
        <v>36</v>
      </c>
    </row>
    <row r="43" spans="1:33" x14ac:dyDescent="0.25">
      <c r="A43" s="4" t="s">
        <v>34</v>
      </c>
      <c r="B43" s="3">
        <v>4</v>
      </c>
      <c r="C43" s="3">
        <v>5</v>
      </c>
      <c r="D43" s="3">
        <v>1</v>
      </c>
      <c r="E43" s="4" t="s">
        <v>35</v>
      </c>
      <c r="F43" s="3">
        <v>1</v>
      </c>
      <c r="G43" s="3">
        <v>2031</v>
      </c>
      <c r="H43" s="3">
        <v>42</v>
      </c>
      <c r="I43" s="3">
        <v>34.200000000000003</v>
      </c>
      <c r="J43" s="3">
        <v>0</v>
      </c>
      <c r="K43" s="3">
        <v>54.1</v>
      </c>
      <c r="L43" s="3">
        <v>0</v>
      </c>
      <c r="M43" s="3">
        <v>0.01</v>
      </c>
      <c r="N43" s="3">
        <v>0</v>
      </c>
      <c r="O43" s="5">
        <v>5.3109433962264096E-3</v>
      </c>
      <c r="P43" s="3">
        <v>0</v>
      </c>
      <c r="Q43" s="3">
        <v>0.42</v>
      </c>
      <c r="R43" s="3">
        <v>0</v>
      </c>
      <c r="S43" s="3">
        <v>79.58</v>
      </c>
      <c r="T43" s="3">
        <v>0.26250000000000001</v>
      </c>
      <c r="U43" s="3">
        <v>0</v>
      </c>
      <c r="V43" s="3">
        <v>0.72499999999999998</v>
      </c>
      <c r="W43" s="3">
        <v>0</v>
      </c>
      <c r="X43" s="3">
        <v>0.38750000000000001</v>
      </c>
      <c r="Y43" s="3">
        <v>0</v>
      </c>
      <c r="Z43" s="3">
        <v>2.2499999999999999E-2</v>
      </c>
      <c r="AA43" s="3">
        <v>0</v>
      </c>
      <c r="AB43" s="4" t="s">
        <v>36</v>
      </c>
      <c r="AC43" s="4" t="s">
        <v>36</v>
      </c>
      <c r="AD43" s="4" t="s">
        <v>36</v>
      </c>
      <c r="AE43" s="4" t="s">
        <v>36</v>
      </c>
      <c r="AF43" s="4" t="s">
        <v>36</v>
      </c>
      <c r="AG43" s="4" t="s">
        <v>36</v>
      </c>
    </row>
    <row r="44" spans="1:33" x14ac:dyDescent="0.25">
      <c r="A44" s="4" t="s">
        <v>34</v>
      </c>
      <c r="B44" s="3">
        <v>4</v>
      </c>
      <c r="C44" s="3">
        <v>5</v>
      </c>
      <c r="D44" s="3">
        <v>1</v>
      </c>
      <c r="E44" s="4" t="s">
        <v>35</v>
      </c>
      <c r="F44" s="3">
        <v>1</v>
      </c>
      <c r="G44" s="3">
        <v>2032</v>
      </c>
      <c r="H44" s="3">
        <v>43</v>
      </c>
      <c r="I44" s="3">
        <v>34.200000000000003</v>
      </c>
      <c r="J44" s="3">
        <v>0</v>
      </c>
      <c r="K44" s="3">
        <v>54.1</v>
      </c>
      <c r="L44" s="3">
        <v>0</v>
      </c>
      <c r="M44" s="3">
        <v>0.01</v>
      </c>
      <c r="N44" s="3">
        <v>0</v>
      </c>
      <c r="O44" s="5">
        <v>5.3109433962264096E-3</v>
      </c>
      <c r="P44" s="3">
        <v>0</v>
      </c>
      <c r="Q44" s="3">
        <v>0.42</v>
      </c>
      <c r="R44" s="3">
        <v>0</v>
      </c>
      <c r="S44" s="3">
        <v>79.58</v>
      </c>
      <c r="T44" s="3">
        <v>0.26250000000000001</v>
      </c>
      <c r="U44" s="3">
        <v>0</v>
      </c>
      <c r="V44" s="3">
        <v>0.72499999999999998</v>
      </c>
      <c r="W44" s="3">
        <v>0</v>
      </c>
      <c r="X44" s="3">
        <v>0.38750000000000001</v>
      </c>
      <c r="Y44" s="3">
        <v>0</v>
      </c>
      <c r="Z44" s="3">
        <v>2.2499999999999999E-2</v>
      </c>
      <c r="AA44" s="3">
        <v>0</v>
      </c>
      <c r="AB44" s="4" t="s">
        <v>36</v>
      </c>
      <c r="AC44" s="4" t="s">
        <v>36</v>
      </c>
      <c r="AD44" s="4" t="s">
        <v>36</v>
      </c>
      <c r="AE44" s="4" t="s">
        <v>36</v>
      </c>
      <c r="AF44" s="4" t="s">
        <v>36</v>
      </c>
      <c r="AG44" s="4" t="s">
        <v>36</v>
      </c>
    </row>
    <row r="45" spans="1:33" x14ac:dyDescent="0.25">
      <c r="A45" s="4" t="s">
        <v>34</v>
      </c>
      <c r="B45" s="3">
        <v>4</v>
      </c>
      <c r="C45" s="3">
        <v>5</v>
      </c>
      <c r="D45" s="3">
        <v>1</v>
      </c>
      <c r="E45" s="4" t="s">
        <v>35</v>
      </c>
      <c r="F45" s="3">
        <v>1</v>
      </c>
      <c r="G45" s="3">
        <v>2033</v>
      </c>
      <c r="H45" s="3">
        <v>44</v>
      </c>
      <c r="I45" s="3">
        <v>34.200000000000003</v>
      </c>
      <c r="J45" s="3">
        <v>0</v>
      </c>
      <c r="K45" s="3">
        <v>54.1</v>
      </c>
      <c r="L45" s="3">
        <v>0</v>
      </c>
      <c r="M45" s="3">
        <v>0.01</v>
      </c>
      <c r="N45" s="3">
        <v>0</v>
      </c>
      <c r="O45" s="5">
        <v>5.3109433962264096E-3</v>
      </c>
      <c r="P45" s="3">
        <v>0</v>
      </c>
      <c r="Q45" s="3">
        <v>0.42</v>
      </c>
      <c r="R45" s="3">
        <v>0</v>
      </c>
      <c r="S45" s="3">
        <v>79.58</v>
      </c>
      <c r="T45" s="3">
        <v>0.26250000000000001</v>
      </c>
      <c r="U45" s="3">
        <v>0</v>
      </c>
      <c r="V45" s="3">
        <v>0.72499999999999998</v>
      </c>
      <c r="W45" s="3">
        <v>0</v>
      </c>
      <c r="X45" s="3">
        <v>0.38750000000000001</v>
      </c>
      <c r="Y45" s="3">
        <v>0</v>
      </c>
      <c r="Z45" s="3">
        <v>2.2499999999999999E-2</v>
      </c>
      <c r="AA45" s="3">
        <v>0</v>
      </c>
      <c r="AB45" s="4" t="s">
        <v>36</v>
      </c>
      <c r="AC45" s="4" t="s">
        <v>36</v>
      </c>
      <c r="AD45" s="4" t="s">
        <v>36</v>
      </c>
      <c r="AE45" s="4" t="s">
        <v>36</v>
      </c>
      <c r="AF45" s="4" t="s">
        <v>36</v>
      </c>
      <c r="AG45" s="4" t="s">
        <v>36</v>
      </c>
    </row>
    <row r="46" spans="1:33" x14ac:dyDescent="0.25">
      <c r="A46" s="4" t="s">
        <v>34</v>
      </c>
      <c r="B46" s="3">
        <v>4</v>
      </c>
      <c r="C46" s="3">
        <v>5</v>
      </c>
      <c r="D46" s="3">
        <v>1</v>
      </c>
      <c r="E46" s="4" t="s">
        <v>35</v>
      </c>
      <c r="F46" s="3">
        <v>1</v>
      </c>
      <c r="G46" s="3">
        <v>2034</v>
      </c>
      <c r="H46" s="3">
        <v>45</v>
      </c>
      <c r="I46" s="3">
        <v>34.200000000000003</v>
      </c>
      <c r="J46" s="3">
        <v>0</v>
      </c>
      <c r="K46" s="3">
        <v>54.1</v>
      </c>
      <c r="L46" s="3">
        <v>0</v>
      </c>
      <c r="M46" s="3">
        <v>0.01</v>
      </c>
      <c r="N46" s="3">
        <v>0</v>
      </c>
      <c r="O46" s="5">
        <v>5.3109433962264096E-3</v>
      </c>
      <c r="P46" s="3">
        <v>0</v>
      </c>
      <c r="Q46" s="3">
        <v>0.42</v>
      </c>
      <c r="R46" s="3">
        <v>0</v>
      </c>
      <c r="S46" s="3">
        <v>79.58</v>
      </c>
      <c r="T46" s="3">
        <v>0.26250000000000001</v>
      </c>
      <c r="U46" s="3">
        <v>0</v>
      </c>
      <c r="V46" s="3">
        <v>0.72499999999999998</v>
      </c>
      <c r="W46" s="3">
        <v>0</v>
      </c>
      <c r="X46" s="3">
        <v>0.38750000000000001</v>
      </c>
      <c r="Y46" s="3">
        <v>0</v>
      </c>
      <c r="Z46" s="3">
        <v>2.2499999999999999E-2</v>
      </c>
      <c r="AA46" s="3">
        <v>0</v>
      </c>
      <c r="AB46" s="4" t="s">
        <v>36</v>
      </c>
      <c r="AC46" s="4" t="s">
        <v>36</v>
      </c>
      <c r="AD46" s="4" t="s">
        <v>36</v>
      </c>
      <c r="AE46" s="4" t="s">
        <v>36</v>
      </c>
      <c r="AF46" s="4" t="s">
        <v>36</v>
      </c>
      <c r="AG46" s="4" t="s">
        <v>36</v>
      </c>
    </row>
    <row r="47" spans="1:33" x14ac:dyDescent="0.25">
      <c r="A47" s="4" t="s">
        <v>34</v>
      </c>
      <c r="B47" s="3">
        <v>4</v>
      </c>
      <c r="C47" s="3">
        <v>5</v>
      </c>
      <c r="D47" s="3">
        <v>1</v>
      </c>
      <c r="E47" s="4" t="s">
        <v>35</v>
      </c>
      <c r="F47" s="3">
        <v>1</v>
      </c>
      <c r="G47" s="3">
        <v>2035</v>
      </c>
      <c r="H47" s="3">
        <v>46</v>
      </c>
      <c r="I47" s="3">
        <v>34.200000000000003</v>
      </c>
      <c r="J47" s="3">
        <v>0</v>
      </c>
      <c r="K47" s="3">
        <v>54.1</v>
      </c>
      <c r="L47" s="3">
        <v>0</v>
      </c>
      <c r="M47" s="3">
        <v>0.01</v>
      </c>
      <c r="N47" s="3">
        <v>0</v>
      </c>
      <c r="O47" s="5">
        <v>5.3109433962264096E-3</v>
      </c>
      <c r="P47" s="3">
        <v>0</v>
      </c>
      <c r="Q47" s="3">
        <v>0.42</v>
      </c>
      <c r="R47" s="3">
        <v>0</v>
      </c>
      <c r="S47" s="3">
        <v>79.58</v>
      </c>
      <c r="T47" s="3">
        <v>0.26250000000000001</v>
      </c>
      <c r="U47" s="3">
        <v>0</v>
      </c>
      <c r="V47" s="3">
        <v>0.72499999999999998</v>
      </c>
      <c r="W47" s="3">
        <v>0</v>
      </c>
      <c r="X47" s="3">
        <v>0.38750000000000001</v>
      </c>
      <c r="Y47" s="3">
        <v>0</v>
      </c>
      <c r="Z47" s="3">
        <v>2.2499999999999999E-2</v>
      </c>
      <c r="AA47" s="3">
        <v>0</v>
      </c>
      <c r="AB47" s="4" t="s">
        <v>36</v>
      </c>
      <c r="AC47" s="4" t="s">
        <v>36</v>
      </c>
      <c r="AD47" s="4" t="s">
        <v>36</v>
      </c>
      <c r="AE47" s="4" t="s">
        <v>36</v>
      </c>
      <c r="AF47" s="4" t="s">
        <v>36</v>
      </c>
      <c r="AG47" s="4" t="s">
        <v>36</v>
      </c>
    </row>
    <row r="48" spans="1:33" x14ac:dyDescent="0.25">
      <c r="A48" s="4" t="s">
        <v>34</v>
      </c>
      <c r="B48" s="3">
        <v>4</v>
      </c>
      <c r="C48" s="3">
        <v>5</v>
      </c>
      <c r="D48" s="3">
        <v>1</v>
      </c>
      <c r="E48" s="4" t="s">
        <v>35</v>
      </c>
      <c r="F48" s="3">
        <v>1</v>
      </c>
      <c r="G48" s="3">
        <v>2036</v>
      </c>
      <c r="H48" s="3">
        <v>47</v>
      </c>
      <c r="I48" s="3">
        <v>34.200000000000003</v>
      </c>
      <c r="J48" s="3">
        <v>0</v>
      </c>
      <c r="K48" s="3">
        <v>54.1</v>
      </c>
      <c r="L48" s="3">
        <v>0</v>
      </c>
      <c r="M48" s="3">
        <v>0.01</v>
      </c>
      <c r="N48" s="3">
        <v>0</v>
      </c>
      <c r="O48" s="5">
        <v>5.3109433962264096E-3</v>
      </c>
      <c r="P48" s="3">
        <v>0</v>
      </c>
      <c r="Q48" s="3">
        <v>0.42</v>
      </c>
      <c r="R48" s="3">
        <v>0</v>
      </c>
      <c r="S48" s="3">
        <v>79.58</v>
      </c>
      <c r="T48" s="3">
        <v>0.26250000000000001</v>
      </c>
      <c r="U48" s="3">
        <v>0</v>
      </c>
      <c r="V48" s="3">
        <v>0.72499999999999998</v>
      </c>
      <c r="W48" s="3">
        <v>0</v>
      </c>
      <c r="X48" s="3">
        <v>0.38750000000000001</v>
      </c>
      <c r="Y48" s="3">
        <v>0</v>
      </c>
      <c r="Z48" s="3">
        <v>2.2499999999999999E-2</v>
      </c>
      <c r="AA48" s="3">
        <v>0</v>
      </c>
      <c r="AB48" s="4" t="s">
        <v>36</v>
      </c>
      <c r="AC48" s="4" t="s">
        <v>36</v>
      </c>
      <c r="AD48" s="4" t="s">
        <v>36</v>
      </c>
      <c r="AE48" s="4" t="s">
        <v>36</v>
      </c>
      <c r="AF48" s="4" t="s">
        <v>36</v>
      </c>
      <c r="AG48" s="4" t="s">
        <v>36</v>
      </c>
    </row>
    <row r="49" spans="1:33" x14ac:dyDescent="0.25">
      <c r="A49" s="4" t="s">
        <v>34</v>
      </c>
      <c r="B49" s="3">
        <v>4</v>
      </c>
      <c r="C49" s="3">
        <v>5</v>
      </c>
      <c r="D49" s="3">
        <v>1</v>
      </c>
      <c r="E49" s="4" t="s">
        <v>35</v>
      </c>
      <c r="F49" s="3">
        <v>1</v>
      </c>
      <c r="G49" s="3">
        <v>2037</v>
      </c>
      <c r="H49" s="3">
        <v>48</v>
      </c>
      <c r="I49" s="3">
        <v>34.200000000000003</v>
      </c>
      <c r="J49" s="3">
        <v>0</v>
      </c>
      <c r="K49" s="3">
        <v>54.1</v>
      </c>
      <c r="L49" s="3">
        <v>0</v>
      </c>
      <c r="M49" s="3">
        <v>0.01</v>
      </c>
      <c r="N49" s="3">
        <v>0</v>
      </c>
      <c r="O49" s="5">
        <v>5.3109433962264096E-3</v>
      </c>
      <c r="P49" s="3">
        <v>0</v>
      </c>
      <c r="Q49" s="3">
        <v>0.42</v>
      </c>
      <c r="R49" s="3">
        <v>0</v>
      </c>
      <c r="S49" s="3">
        <v>79.58</v>
      </c>
      <c r="T49" s="3">
        <v>0.26250000000000001</v>
      </c>
      <c r="U49" s="3">
        <v>0</v>
      </c>
      <c r="V49" s="3">
        <v>0.72499999999999998</v>
      </c>
      <c r="W49" s="3">
        <v>0</v>
      </c>
      <c r="X49" s="3">
        <v>0.38750000000000001</v>
      </c>
      <c r="Y49" s="3">
        <v>0</v>
      </c>
      <c r="Z49" s="3">
        <v>2.2499999999999999E-2</v>
      </c>
      <c r="AA49" s="3">
        <v>0</v>
      </c>
      <c r="AB49" s="4" t="s">
        <v>36</v>
      </c>
      <c r="AC49" s="4" t="s">
        <v>36</v>
      </c>
      <c r="AD49" s="4" t="s">
        <v>36</v>
      </c>
      <c r="AE49" s="4" t="s">
        <v>36</v>
      </c>
      <c r="AF49" s="4" t="s">
        <v>36</v>
      </c>
      <c r="AG49" s="4" t="s">
        <v>36</v>
      </c>
    </row>
    <row r="50" spans="1:33" x14ac:dyDescent="0.25">
      <c r="A50" s="4" t="s">
        <v>34</v>
      </c>
      <c r="B50" s="3">
        <v>4</v>
      </c>
      <c r="C50" s="3">
        <v>5</v>
      </c>
      <c r="D50" s="3">
        <v>1</v>
      </c>
      <c r="E50" s="4" t="s">
        <v>35</v>
      </c>
      <c r="F50" s="3">
        <v>1</v>
      </c>
      <c r="G50" s="3">
        <v>2038</v>
      </c>
      <c r="H50" s="3">
        <v>49</v>
      </c>
      <c r="I50" s="3">
        <v>34.200000000000003</v>
      </c>
      <c r="J50" s="3">
        <v>0</v>
      </c>
      <c r="K50" s="3">
        <v>54.1</v>
      </c>
      <c r="L50" s="3">
        <v>0</v>
      </c>
      <c r="M50" s="3">
        <v>0.01</v>
      </c>
      <c r="N50" s="3">
        <v>0</v>
      </c>
      <c r="O50" s="5">
        <v>5.3109433962264096E-3</v>
      </c>
      <c r="P50" s="3">
        <v>0</v>
      </c>
      <c r="Q50" s="3">
        <v>0.42</v>
      </c>
      <c r="R50" s="3">
        <v>0</v>
      </c>
      <c r="S50" s="3">
        <v>79.58</v>
      </c>
      <c r="T50" s="3">
        <v>0.26250000000000001</v>
      </c>
      <c r="U50" s="3">
        <v>0</v>
      </c>
      <c r="V50" s="3">
        <v>0.72499999999999998</v>
      </c>
      <c r="W50" s="3">
        <v>0</v>
      </c>
      <c r="X50" s="3">
        <v>0.38750000000000001</v>
      </c>
      <c r="Y50" s="3">
        <v>0</v>
      </c>
      <c r="Z50" s="3">
        <v>2.2499999999999999E-2</v>
      </c>
      <c r="AA50" s="3">
        <v>0</v>
      </c>
      <c r="AB50" s="4" t="s">
        <v>36</v>
      </c>
      <c r="AC50" s="4" t="s">
        <v>36</v>
      </c>
      <c r="AD50" s="4" t="s">
        <v>36</v>
      </c>
      <c r="AE50" s="4" t="s">
        <v>36</v>
      </c>
      <c r="AF50" s="4" t="s">
        <v>36</v>
      </c>
      <c r="AG50" s="4" t="s">
        <v>36</v>
      </c>
    </row>
    <row r="51" spans="1:33" x14ac:dyDescent="0.25">
      <c r="A51" s="4" t="s">
        <v>34</v>
      </c>
      <c r="B51" s="3">
        <v>4</v>
      </c>
      <c r="C51" s="3">
        <v>5</v>
      </c>
      <c r="D51" s="3">
        <v>1</v>
      </c>
      <c r="E51" s="4" t="s">
        <v>35</v>
      </c>
      <c r="F51" s="3">
        <v>1</v>
      </c>
      <c r="G51" s="3">
        <v>2039</v>
      </c>
      <c r="H51" s="3">
        <v>50</v>
      </c>
      <c r="I51" s="3">
        <v>34.200000000000003</v>
      </c>
      <c r="J51" s="3">
        <v>0</v>
      </c>
      <c r="K51" s="3">
        <v>54.1</v>
      </c>
      <c r="L51" s="3">
        <v>0</v>
      </c>
      <c r="M51" s="3">
        <v>0.01</v>
      </c>
      <c r="N51" s="3">
        <v>0</v>
      </c>
      <c r="O51" s="5">
        <v>5.3109433962264096E-3</v>
      </c>
      <c r="P51" s="3">
        <v>0</v>
      </c>
      <c r="Q51" s="3">
        <v>0.42</v>
      </c>
      <c r="R51" s="3">
        <v>0</v>
      </c>
      <c r="S51" s="3">
        <v>79.58</v>
      </c>
      <c r="T51" s="3">
        <v>0.26250000000000001</v>
      </c>
      <c r="U51" s="3">
        <v>0</v>
      </c>
      <c r="V51" s="3">
        <v>0.72499999999999998</v>
      </c>
      <c r="W51" s="3">
        <v>0</v>
      </c>
      <c r="X51" s="3">
        <v>0.38750000000000001</v>
      </c>
      <c r="Y51" s="3">
        <v>0</v>
      </c>
      <c r="Z51" s="3">
        <v>2.2499999999999999E-2</v>
      </c>
      <c r="AA51" s="3">
        <v>0</v>
      </c>
      <c r="AB51" s="4" t="s">
        <v>36</v>
      </c>
      <c r="AC51" s="4" t="s">
        <v>36</v>
      </c>
      <c r="AD51" s="4" t="s">
        <v>36</v>
      </c>
      <c r="AE51" s="4" t="s">
        <v>36</v>
      </c>
      <c r="AF51" s="4" t="s">
        <v>36</v>
      </c>
      <c r="AG51" s="4" t="s">
        <v>36</v>
      </c>
    </row>
    <row r="52" spans="1:33" x14ac:dyDescent="0.25">
      <c r="A52" s="4" t="s">
        <v>34</v>
      </c>
      <c r="B52" s="3">
        <v>4</v>
      </c>
      <c r="C52" s="3">
        <v>5</v>
      </c>
      <c r="D52" s="3">
        <v>1</v>
      </c>
      <c r="E52" s="4" t="s">
        <v>35</v>
      </c>
      <c r="F52" s="3">
        <v>1</v>
      </c>
      <c r="G52" s="3">
        <v>2040</v>
      </c>
      <c r="H52" s="3">
        <v>51</v>
      </c>
      <c r="I52" s="3">
        <v>34.200000000000003</v>
      </c>
      <c r="J52" s="3">
        <v>0</v>
      </c>
      <c r="K52" s="3">
        <v>54.1</v>
      </c>
      <c r="L52" s="3">
        <v>0</v>
      </c>
      <c r="M52" s="3">
        <v>0.01</v>
      </c>
      <c r="N52" s="3">
        <v>0</v>
      </c>
      <c r="O52" s="5">
        <v>5.3109433962264096E-3</v>
      </c>
      <c r="P52" s="3">
        <v>0</v>
      </c>
      <c r="Q52" s="3">
        <v>0.42</v>
      </c>
      <c r="R52" s="3">
        <v>0</v>
      </c>
      <c r="S52" s="3">
        <v>79.58</v>
      </c>
      <c r="T52" s="3">
        <v>0.26250000000000001</v>
      </c>
      <c r="U52" s="3">
        <v>0</v>
      </c>
      <c r="V52" s="3">
        <v>0.72499999999999998</v>
      </c>
      <c r="W52" s="3">
        <v>0</v>
      </c>
      <c r="X52" s="3">
        <v>0.38750000000000001</v>
      </c>
      <c r="Y52" s="3">
        <v>0</v>
      </c>
      <c r="Z52" s="3">
        <v>2.2499999999999999E-2</v>
      </c>
      <c r="AA52" s="3">
        <v>0</v>
      </c>
      <c r="AB52" s="4" t="s">
        <v>36</v>
      </c>
      <c r="AC52" s="4" t="s">
        <v>36</v>
      </c>
      <c r="AD52" s="4" t="s">
        <v>36</v>
      </c>
      <c r="AE52" s="4" t="s">
        <v>36</v>
      </c>
      <c r="AF52" s="4" t="s">
        <v>36</v>
      </c>
      <c r="AG52" s="4" t="s">
        <v>36</v>
      </c>
    </row>
    <row r="53" spans="1:33" x14ac:dyDescent="0.25">
      <c r="A53" s="4" t="s">
        <v>34</v>
      </c>
      <c r="B53" s="3">
        <v>4</v>
      </c>
      <c r="C53" s="3">
        <v>15</v>
      </c>
      <c r="D53" s="3">
        <v>2</v>
      </c>
      <c r="E53" s="4" t="s">
        <v>35</v>
      </c>
      <c r="F53" s="3">
        <v>1</v>
      </c>
      <c r="G53" s="3">
        <v>1990</v>
      </c>
      <c r="H53" s="3">
        <v>1</v>
      </c>
      <c r="I53" s="3">
        <v>34.200000000000003</v>
      </c>
      <c r="J53" s="3">
        <v>0</v>
      </c>
      <c r="K53" s="3">
        <v>54.1</v>
      </c>
      <c r="L53" s="3">
        <v>0</v>
      </c>
      <c r="M53" s="3">
        <v>0.01</v>
      </c>
      <c r="N53" s="3">
        <v>0</v>
      </c>
      <c r="O53" s="5">
        <v>7.7893836477987394E-2</v>
      </c>
      <c r="P53" s="3">
        <v>0</v>
      </c>
      <c r="Q53" s="3">
        <v>0.42</v>
      </c>
      <c r="R53" s="3">
        <v>0</v>
      </c>
      <c r="S53" s="3">
        <v>79.58</v>
      </c>
      <c r="T53" s="3">
        <v>3.23</v>
      </c>
      <c r="U53" s="3">
        <v>0</v>
      </c>
      <c r="V53" s="3">
        <v>12.57</v>
      </c>
      <c r="W53" s="3">
        <v>0</v>
      </c>
      <c r="X53" s="3">
        <v>6.77</v>
      </c>
      <c r="Y53" s="3">
        <v>0</v>
      </c>
      <c r="Z53" s="3">
        <v>1.07</v>
      </c>
      <c r="AA53" s="3">
        <v>0</v>
      </c>
      <c r="AB53" s="4" t="s">
        <v>36</v>
      </c>
      <c r="AC53" s="4" t="s">
        <v>36</v>
      </c>
      <c r="AD53" s="4" t="s">
        <v>36</v>
      </c>
      <c r="AE53" s="4" t="s">
        <v>36</v>
      </c>
      <c r="AF53" s="4" t="s">
        <v>36</v>
      </c>
      <c r="AG53" s="4" t="s">
        <v>36</v>
      </c>
    </row>
    <row r="54" spans="1:33" x14ac:dyDescent="0.25">
      <c r="A54" s="4" t="s">
        <v>34</v>
      </c>
      <c r="B54" s="3">
        <v>4</v>
      </c>
      <c r="C54" s="3">
        <v>15</v>
      </c>
      <c r="D54" s="3">
        <v>2</v>
      </c>
      <c r="E54" s="4" t="s">
        <v>35</v>
      </c>
      <c r="F54" s="3">
        <v>1</v>
      </c>
      <c r="G54" s="3">
        <v>1991</v>
      </c>
      <c r="H54" s="3">
        <v>2</v>
      </c>
      <c r="I54" s="3">
        <v>34.200000000000003</v>
      </c>
      <c r="J54" s="3">
        <v>0</v>
      </c>
      <c r="K54" s="3">
        <v>54.1</v>
      </c>
      <c r="L54" s="3">
        <v>0</v>
      </c>
      <c r="M54" s="3">
        <v>0.01</v>
      </c>
      <c r="N54" s="3">
        <v>0</v>
      </c>
      <c r="O54" s="5">
        <v>5.3463496855345898E-2</v>
      </c>
      <c r="P54" s="3">
        <v>0</v>
      </c>
      <c r="Q54" s="3">
        <v>0.42</v>
      </c>
      <c r="R54" s="3">
        <v>0</v>
      </c>
      <c r="S54" s="3">
        <v>79.58</v>
      </c>
      <c r="T54" s="3">
        <v>3.23</v>
      </c>
      <c r="U54" s="3">
        <v>0</v>
      </c>
      <c r="V54" s="3">
        <v>12.57</v>
      </c>
      <c r="W54" s="3">
        <v>0</v>
      </c>
      <c r="X54" s="3">
        <v>6.77</v>
      </c>
      <c r="Y54" s="3">
        <v>0</v>
      </c>
      <c r="Z54" s="3">
        <v>1.07</v>
      </c>
      <c r="AA54" s="3">
        <v>0</v>
      </c>
      <c r="AB54" s="4" t="s">
        <v>36</v>
      </c>
      <c r="AC54" s="4" t="s">
        <v>36</v>
      </c>
      <c r="AD54" s="4" t="s">
        <v>36</v>
      </c>
      <c r="AE54" s="4" t="s">
        <v>36</v>
      </c>
      <c r="AF54" s="4" t="s">
        <v>36</v>
      </c>
      <c r="AG54" s="4" t="s">
        <v>36</v>
      </c>
    </row>
    <row r="55" spans="1:33" x14ac:dyDescent="0.25">
      <c r="A55" s="4" t="s">
        <v>34</v>
      </c>
      <c r="B55" s="3">
        <v>4</v>
      </c>
      <c r="C55" s="3">
        <v>15</v>
      </c>
      <c r="D55" s="3">
        <v>2</v>
      </c>
      <c r="E55" s="4" t="s">
        <v>35</v>
      </c>
      <c r="F55" s="3">
        <v>1</v>
      </c>
      <c r="G55" s="3">
        <v>1992</v>
      </c>
      <c r="H55" s="3">
        <v>3</v>
      </c>
      <c r="I55" s="3">
        <v>34.200000000000003</v>
      </c>
      <c r="J55" s="3">
        <v>0</v>
      </c>
      <c r="K55" s="3">
        <v>54.1</v>
      </c>
      <c r="L55" s="3">
        <v>0</v>
      </c>
      <c r="M55" s="3">
        <v>0.01</v>
      </c>
      <c r="N55" s="3">
        <v>0</v>
      </c>
      <c r="O55" s="5">
        <v>5.3463496855345898E-2</v>
      </c>
      <c r="P55" s="3">
        <v>0</v>
      </c>
      <c r="Q55" s="3">
        <v>0.42</v>
      </c>
      <c r="R55" s="3">
        <v>0</v>
      </c>
      <c r="S55" s="3">
        <v>79.58</v>
      </c>
      <c r="T55" s="3">
        <v>3.23</v>
      </c>
      <c r="U55" s="3">
        <v>0</v>
      </c>
      <c r="V55" s="3">
        <v>12.57</v>
      </c>
      <c r="W55" s="3">
        <v>0</v>
      </c>
      <c r="X55" s="3">
        <v>6.77</v>
      </c>
      <c r="Y55" s="3">
        <v>0</v>
      </c>
      <c r="Z55" s="3">
        <v>1.07</v>
      </c>
      <c r="AA55" s="3">
        <v>0</v>
      </c>
      <c r="AB55" s="4" t="s">
        <v>36</v>
      </c>
      <c r="AC55" s="4" t="s">
        <v>36</v>
      </c>
      <c r="AD55" s="4" t="s">
        <v>36</v>
      </c>
      <c r="AE55" s="4" t="s">
        <v>36</v>
      </c>
      <c r="AF55" s="4" t="s">
        <v>36</v>
      </c>
      <c r="AG55" s="4" t="s">
        <v>36</v>
      </c>
    </row>
    <row r="56" spans="1:33" x14ac:dyDescent="0.25">
      <c r="A56" s="4" t="s">
        <v>34</v>
      </c>
      <c r="B56" s="3">
        <v>4</v>
      </c>
      <c r="C56" s="3">
        <v>15</v>
      </c>
      <c r="D56" s="3">
        <v>2</v>
      </c>
      <c r="E56" s="4" t="s">
        <v>35</v>
      </c>
      <c r="F56" s="3">
        <v>1</v>
      </c>
      <c r="G56" s="3">
        <v>1993</v>
      </c>
      <c r="H56" s="3">
        <v>4</v>
      </c>
      <c r="I56" s="3">
        <v>34.200000000000003</v>
      </c>
      <c r="J56" s="3">
        <v>0</v>
      </c>
      <c r="K56" s="3">
        <v>54.1</v>
      </c>
      <c r="L56" s="3">
        <v>0</v>
      </c>
      <c r="M56" s="3">
        <v>0.01</v>
      </c>
      <c r="N56" s="3">
        <v>0</v>
      </c>
      <c r="O56" s="5">
        <v>5.3463496855345898E-2</v>
      </c>
      <c r="P56" s="3">
        <v>0</v>
      </c>
      <c r="Q56" s="3">
        <v>0.42</v>
      </c>
      <c r="R56" s="3">
        <v>0</v>
      </c>
      <c r="S56" s="3">
        <v>79.58</v>
      </c>
      <c r="T56" s="3">
        <v>3.23</v>
      </c>
      <c r="U56" s="3">
        <v>0</v>
      </c>
      <c r="V56" s="3">
        <v>12.57</v>
      </c>
      <c r="W56" s="3">
        <v>0</v>
      </c>
      <c r="X56" s="3">
        <v>6.77</v>
      </c>
      <c r="Y56" s="3">
        <v>0</v>
      </c>
      <c r="Z56" s="3">
        <v>1.07</v>
      </c>
      <c r="AA56" s="3">
        <v>0</v>
      </c>
      <c r="AB56" s="4" t="s">
        <v>36</v>
      </c>
      <c r="AC56" s="4" t="s">
        <v>36</v>
      </c>
      <c r="AD56" s="4" t="s">
        <v>36</v>
      </c>
      <c r="AE56" s="4" t="s">
        <v>36</v>
      </c>
      <c r="AF56" s="4" t="s">
        <v>36</v>
      </c>
      <c r="AG56" s="4" t="s">
        <v>36</v>
      </c>
    </row>
    <row r="57" spans="1:33" x14ac:dyDescent="0.25">
      <c r="A57" s="4" t="s">
        <v>34</v>
      </c>
      <c r="B57" s="3">
        <v>4</v>
      </c>
      <c r="C57" s="3">
        <v>15</v>
      </c>
      <c r="D57" s="3">
        <v>2</v>
      </c>
      <c r="E57" s="4" t="s">
        <v>35</v>
      </c>
      <c r="F57" s="3">
        <v>1</v>
      </c>
      <c r="G57" s="3">
        <v>1994</v>
      </c>
      <c r="H57" s="3">
        <v>5</v>
      </c>
      <c r="I57" s="3">
        <v>34.200000000000003</v>
      </c>
      <c r="J57" s="3">
        <v>0</v>
      </c>
      <c r="K57" s="3">
        <v>54.1</v>
      </c>
      <c r="L57" s="3">
        <v>0</v>
      </c>
      <c r="M57" s="3">
        <v>0.01</v>
      </c>
      <c r="N57" s="3">
        <v>0</v>
      </c>
      <c r="O57" s="5">
        <v>5.3463496855345898E-2</v>
      </c>
      <c r="P57" s="3">
        <v>0</v>
      </c>
      <c r="Q57" s="3">
        <v>0.42</v>
      </c>
      <c r="R57" s="3">
        <v>0</v>
      </c>
      <c r="S57" s="3">
        <v>79.58</v>
      </c>
      <c r="T57" s="3">
        <v>3.23</v>
      </c>
      <c r="U57" s="3">
        <v>0</v>
      </c>
      <c r="V57" s="3">
        <v>12.57</v>
      </c>
      <c r="W57" s="3">
        <v>0</v>
      </c>
      <c r="X57" s="3">
        <v>6.77</v>
      </c>
      <c r="Y57" s="3">
        <v>0</v>
      </c>
      <c r="Z57" s="3">
        <v>1.07</v>
      </c>
      <c r="AA57" s="3">
        <v>0</v>
      </c>
      <c r="AB57" s="4" t="s">
        <v>36</v>
      </c>
      <c r="AC57" s="4" t="s">
        <v>36</v>
      </c>
      <c r="AD57" s="4" t="s">
        <v>36</v>
      </c>
      <c r="AE57" s="4" t="s">
        <v>36</v>
      </c>
      <c r="AF57" s="4" t="s">
        <v>36</v>
      </c>
      <c r="AG57" s="4" t="s">
        <v>36</v>
      </c>
    </row>
    <row r="58" spans="1:33" x14ac:dyDescent="0.25">
      <c r="A58" s="4" t="s">
        <v>34</v>
      </c>
      <c r="B58" s="3">
        <v>4</v>
      </c>
      <c r="C58" s="3">
        <v>15</v>
      </c>
      <c r="D58" s="3">
        <v>2</v>
      </c>
      <c r="E58" s="4" t="s">
        <v>35</v>
      </c>
      <c r="F58" s="3">
        <v>1</v>
      </c>
      <c r="G58" s="3">
        <v>1995</v>
      </c>
      <c r="H58" s="3">
        <v>6</v>
      </c>
      <c r="I58" s="3">
        <v>34.200000000000003</v>
      </c>
      <c r="J58" s="3">
        <v>0</v>
      </c>
      <c r="K58" s="3">
        <v>54.1</v>
      </c>
      <c r="L58" s="3">
        <v>0</v>
      </c>
      <c r="M58" s="3">
        <v>0.01</v>
      </c>
      <c r="N58" s="3">
        <v>0</v>
      </c>
      <c r="O58" s="5">
        <v>5.3463496855345898E-2</v>
      </c>
      <c r="P58" s="3">
        <v>0</v>
      </c>
      <c r="Q58" s="3">
        <v>0.42</v>
      </c>
      <c r="R58" s="3">
        <v>0</v>
      </c>
      <c r="S58" s="3">
        <v>79.58</v>
      </c>
      <c r="T58" s="3">
        <v>3.23</v>
      </c>
      <c r="U58" s="3">
        <v>0</v>
      </c>
      <c r="V58" s="3">
        <v>12.57</v>
      </c>
      <c r="W58" s="3">
        <v>0</v>
      </c>
      <c r="X58" s="3">
        <v>6.77</v>
      </c>
      <c r="Y58" s="3">
        <v>0</v>
      </c>
      <c r="Z58" s="3">
        <v>1.07</v>
      </c>
      <c r="AA58" s="3">
        <v>0</v>
      </c>
      <c r="AB58" s="4" t="s">
        <v>36</v>
      </c>
      <c r="AC58" s="4" t="s">
        <v>36</v>
      </c>
      <c r="AD58" s="4" t="s">
        <v>36</v>
      </c>
      <c r="AE58" s="4" t="s">
        <v>36</v>
      </c>
      <c r="AF58" s="4" t="s">
        <v>36</v>
      </c>
      <c r="AG58" s="4" t="s">
        <v>36</v>
      </c>
    </row>
    <row r="59" spans="1:33" x14ac:dyDescent="0.25">
      <c r="A59" s="4" t="s">
        <v>34</v>
      </c>
      <c r="B59" s="3">
        <v>4</v>
      </c>
      <c r="C59" s="3">
        <v>15</v>
      </c>
      <c r="D59" s="3">
        <v>2</v>
      </c>
      <c r="E59" s="4" t="s">
        <v>35</v>
      </c>
      <c r="F59" s="3">
        <v>1</v>
      </c>
      <c r="G59" s="3">
        <v>1996</v>
      </c>
      <c r="H59" s="3">
        <v>7</v>
      </c>
      <c r="I59" s="3">
        <v>34.200000000000003</v>
      </c>
      <c r="J59" s="3">
        <v>0</v>
      </c>
      <c r="K59" s="3">
        <v>54.1</v>
      </c>
      <c r="L59" s="3">
        <v>0</v>
      </c>
      <c r="M59" s="3">
        <v>0.01</v>
      </c>
      <c r="N59" s="3">
        <v>0</v>
      </c>
      <c r="O59" s="5">
        <v>7.0812578616352203E-3</v>
      </c>
      <c r="P59" s="3">
        <v>0</v>
      </c>
      <c r="Q59" s="3">
        <v>0.42</v>
      </c>
      <c r="R59" s="3">
        <v>0</v>
      </c>
      <c r="S59" s="3">
        <v>79.58</v>
      </c>
      <c r="T59" s="3">
        <v>3.23</v>
      </c>
      <c r="U59" s="3">
        <v>0</v>
      </c>
      <c r="V59" s="3">
        <v>12.57</v>
      </c>
      <c r="W59" s="3">
        <v>0</v>
      </c>
      <c r="X59" s="3">
        <v>6.77</v>
      </c>
      <c r="Y59" s="3">
        <v>0</v>
      </c>
      <c r="Z59" s="3">
        <v>1.07</v>
      </c>
      <c r="AA59" s="3">
        <v>0</v>
      </c>
      <c r="AB59" s="4" t="s">
        <v>36</v>
      </c>
      <c r="AC59" s="4" t="s">
        <v>36</v>
      </c>
      <c r="AD59" s="4" t="s">
        <v>36</v>
      </c>
      <c r="AE59" s="4" t="s">
        <v>36</v>
      </c>
      <c r="AF59" s="4" t="s">
        <v>36</v>
      </c>
      <c r="AG59" s="4" t="s">
        <v>36</v>
      </c>
    </row>
    <row r="60" spans="1:33" x14ac:dyDescent="0.25">
      <c r="A60" s="4" t="s">
        <v>34</v>
      </c>
      <c r="B60" s="3">
        <v>4</v>
      </c>
      <c r="C60" s="3">
        <v>15</v>
      </c>
      <c r="D60" s="3">
        <v>2</v>
      </c>
      <c r="E60" s="4" t="s">
        <v>35</v>
      </c>
      <c r="F60" s="3">
        <v>1</v>
      </c>
      <c r="G60" s="3">
        <v>1997</v>
      </c>
      <c r="H60" s="3">
        <v>8</v>
      </c>
      <c r="I60" s="3">
        <v>34.200000000000003</v>
      </c>
      <c r="J60" s="3">
        <v>0</v>
      </c>
      <c r="K60" s="3">
        <v>54.1</v>
      </c>
      <c r="L60" s="3">
        <v>0</v>
      </c>
      <c r="M60" s="3">
        <v>0.01</v>
      </c>
      <c r="N60" s="3">
        <v>0</v>
      </c>
      <c r="O60" s="5">
        <v>5.3109433962264096E-3</v>
      </c>
      <c r="P60" s="3">
        <v>0</v>
      </c>
      <c r="Q60" s="3">
        <v>0.42</v>
      </c>
      <c r="R60" s="3">
        <v>0</v>
      </c>
      <c r="S60" s="3">
        <v>79.58</v>
      </c>
      <c r="T60" s="3">
        <v>3.23</v>
      </c>
      <c r="U60" s="3">
        <v>0</v>
      </c>
      <c r="V60" s="3">
        <v>12.57</v>
      </c>
      <c r="W60" s="3">
        <v>0</v>
      </c>
      <c r="X60" s="3">
        <v>6.77</v>
      </c>
      <c r="Y60" s="3">
        <v>0</v>
      </c>
      <c r="Z60" s="3">
        <v>1.07</v>
      </c>
      <c r="AA60" s="3">
        <v>0</v>
      </c>
      <c r="AB60" s="4" t="s">
        <v>36</v>
      </c>
      <c r="AC60" s="4" t="s">
        <v>36</v>
      </c>
      <c r="AD60" s="4" t="s">
        <v>36</v>
      </c>
      <c r="AE60" s="4" t="s">
        <v>36</v>
      </c>
      <c r="AF60" s="4" t="s">
        <v>36</v>
      </c>
      <c r="AG60" s="4" t="s">
        <v>36</v>
      </c>
    </row>
    <row r="61" spans="1:33" x14ac:dyDescent="0.25">
      <c r="A61" s="4" t="s">
        <v>34</v>
      </c>
      <c r="B61" s="3">
        <v>4</v>
      </c>
      <c r="C61" s="3">
        <v>15</v>
      </c>
      <c r="D61" s="3">
        <v>2</v>
      </c>
      <c r="E61" s="4" t="s">
        <v>35</v>
      </c>
      <c r="F61" s="3">
        <v>1</v>
      </c>
      <c r="G61" s="3">
        <v>1998</v>
      </c>
      <c r="H61" s="3">
        <v>9</v>
      </c>
      <c r="I61" s="3">
        <v>34.200000000000003</v>
      </c>
      <c r="J61" s="3">
        <v>0</v>
      </c>
      <c r="K61" s="3">
        <v>54.1</v>
      </c>
      <c r="L61" s="3">
        <v>0</v>
      </c>
      <c r="M61" s="3">
        <v>0.01</v>
      </c>
      <c r="N61" s="3">
        <v>0</v>
      </c>
      <c r="O61" s="5">
        <v>5.3109433962264096E-3</v>
      </c>
      <c r="P61" s="3">
        <v>0</v>
      </c>
      <c r="Q61" s="3">
        <v>0.42</v>
      </c>
      <c r="R61" s="3">
        <v>0</v>
      </c>
      <c r="S61" s="3">
        <v>79.58</v>
      </c>
      <c r="T61" s="3">
        <v>3.23</v>
      </c>
      <c r="U61" s="3">
        <v>0</v>
      </c>
      <c r="V61" s="3">
        <v>12.57</v>
      </c>
      <c r="W61" s="3">
        <v>0</v>
      </c>
      <c r="X61" s="3">
        <v>6.77</v>
      </c>
      <c r="Y61" s="3">
        <v>0</v>
      </c>
      <c r="Z61" s="3">
        <v>1.07</v>
      </c>
      <c r="AA61" s="3">
        <v>0</v>
      </c>
      <c r="AB61" s="4" t="s">
        <v>36</v>
      </c>
      <c r="AC61" s="4" t="s">
        <v>36</v>
      </c>
      <c r="AD61" s="4" t="s">
        <v>36</v>
      </c>
      <c r="AE61" s="4" t="s">
        <v>36</v>
      </c>
      <c r="AF61" s="4" t="s">
        <v>36</v>
      </c>
      <c r="AG61" s="4" t="s">
        <v>36</v>
      </c>
    </row>
    <row r="62" spans="1:33" x14ac:dyDescent="0.25">
      <c r="A62" s="4" t="s">
        <v>34</v>
      </c>
      <c r="B62" s="3">
        <v>4</v>
      </c>
      <c r="C62" s="3">
        <v>15</v>
      </c>
      <c r="D62" s="3">
        <v>2</v>
      </c>
      <c r="E62" s="4" t="s">
        <v>35</v>
      </c>
      <c r="F62" s="3">
        <v>1</v>
      </c>
      <c r="G62" s="3">
        <v>1999</v>
      </c>
      <c r="H62" s="3">
        <v>10</v>
      </c>
      <c r="I62" s="3">
        <v>34.200000000000003</v>
      </c>
      <c r="J62" s="3">
        <v>0</v>
      </c>
      <c r="K62" s="3">
        <v>54.1</v>
      </c>
      <c r="L62" s="3">
        <v>0</v>
      </c>
      <c r="M62" s="3">
        <v>0.01</v>
      </c>
      <c r="N62" s="3">
        <v>0</v>
      </c>
      <c r="O62" s="5">
        <v>5.3109433962264096E-3</v>
      </c>
      <c r="P62" s="3">
        <v>0</v>
      </c>
      <c r="Q62" s="3">
        <v>0.42</v>
      </c>
      <c r="R62" s="3">
        <v>0</v>
      </c>
      <c r="S62" s="3">
        <v>79.58</v>
      </c>
      <c r="T62" s="3">
        <v>3.23</v>
      </c>
      <c r="U62" s="3">
        <v>0</v>
      </c>
      <c r="V62" s="3">
        <v>12.57</v>
      </c>
      <c r="W62" s="3">
        <v>0</v>
      </c>
      <c r="X62" s="3">
        <v>6.77</v>
      </c>
      <c r="Y62" s="3">
        <v>0</v>
      </c>
      <c r="Z62" s="3">
        <v>1.07</v>
      </c>
      <c r="AA62" s="3">
        <v>0</v>
      </c>
      <c r="AB62" s="4" t="s">
        <v>36</v>
      </c>
      <c r="AC62" s="4" t="s">
        <v>36</v>
      </c>
      <c r="AD62" s="4" t="s">
        <v>36</v>
      </c>
      <c r="AE62" s="4" t="s">
        <v>36</v>
      </c>
      <c r="AF62" s="4" t="s">
        <v>36</v>
      </c>
      <c r="AG62" s="4" t="s">
        <v>36</v>
      </c>
    </row>
    <row r="63" spans="1:33" x14ac:dyDescent="0.25">
      <c r="A63" s="4" t="s">
        <v>34</v>
      </c>
      <c r="B63" s="3">
        <v>4</v>
      </c>
      <c r="C63" s="3">
        <v>15</v>
      </c>
      <c r="D63" s="3">
        <v>2</v>
      </c>
      <c r="E63" s="4" t="s">
        <v>35</v>
      </c>
      <c r="F63" s="3">
        <v>1</v>
      </c>
      <c r="G63" s="3">
        <v>2000</v>
      </c>
      <c r="H63" s="3">
        <v>11</v>
      </c>
      <c r="I63" s="3">
        <v>34.200000000000003</v>
      </c>
      <c r="J63" s="3">
        <v>0</v>
      </c>
      <c r="K63" s="3">
        <v>54.1</v>
      </c>
      <c r="L63" s="3">
        <v>0</v>
      </c>
      <c r="M63" s="3">
        <v>0.01</v>
      </c>
      <c r="N63" s="3">
        <v>0</v>
      </c>
      <c r="O63" s="5">
        <v>5.3109433962264096E-3</v>
      </c>
      <c r="P63" s="3">
        <v>0</v>
      </c>
      <c r="Q63" s="3">
        <v>0.42</v>
      </c>
      <c r="R63" s="3">
        <v>0</v>
      </c>
      <c r="S63" s="3">
        <v>79.58</v>
      </c>
      <c r="T63" s="3">
        <v>3.23</v>
      </c>
      <c r="U63" s="3">
        <v>0</v>
      </c>
      <c r="V63" s="3">
        <v>12.57</v>
      </c>
      <c r="W63" s="3">
        <v>0</v>
      </c>
      <c r="X63" s="3">
        <v>6.77</v>
      </c>
      <c r="Y63" s="3">
        <v>0</v>
      </c>
      <c r="Z63" s="3">
        <v>1.07</v>
      </c>
      <c r="AA63" s="3">
        <v>0</v>
      </c>
      <c r="AB63" s="4" t="s">
        <v>36</v>
      </c>
      <c r="AC63" s="4" t="s">
        <v>36</v>
      </c>
      <c r="AD63" s="4" t="s">
        <v>36</v>
      </c>
      <c r="AE63" s="4" t="s">
        <v>36</v>
      </c>
      <c r="AF63" s="4" t="s">
        <v>36</v>
      </c>
      <c r="AG63" s="4" t="s">
        <v>36</v>
      </c>
    </row>
    <row r="64" spans="1:33" x14ac:dyDescent="0.25">
      <c r="A64" s="4" t="s">
        <v>34</v>
      </c>
      <c r="B64" s="3">
        <v>4</v>
      </c>
      <c r="C64" s="3">
        <v>15</v>
      </c>
      <c r="D64" s="3">
        <v>2</v>
      </c>
      <c r="E64" s="4" t="s">
        <v>35</v>
      </c>
      <c r="F64" s="3">
        <v>1</v>
      </c>
      <c r="G64" s="3">
        <v>2001</v>
      </c>
      <c r="H64" s="3">
        <v>12</v>
      </c>
      <c r="I64" s="3">
        <v>34.200000000000003</v>
      </c>
      <c r="J64" s="3">
        <v>0</v>
      </c>
      <c r="K64" s="3">
        <v>54.1</v>
      </c>
      <c r="L64" s="3">
        <v>0</v>
      </c>
      <c r="M64" s="3">
        <v>0.01</v>
      </c>
      <c r="N64" s="3">
        <v>0</v>
      </c>
      <c r="O64" s="5">
        <v>5.3109433962264096E-3</v>
      </c>
      <c r="P64" s="3">
        <v>0</v>
      </c>
      <c r="Q64" s="3">
        <v>0.42</v>
      </c>
      <c r="R64" s="3">
        <v>0</v>
      </c>
      <c r="S64" s="3">
        <v>79.58</v>
      </c>
      <c r="T64" s="3">
        <v>3.23</v>
      </c>
      <c r="U64" s="3">
        <v>0</v>
      </c>
      <c r="V64" s="3">
        <v>12.57</v>
      </c>
      <c r="W64" s="3">
        <v>0</v>
      </c>
      <c r="X64" s="3">
        <v>6.77</v>
      </c>
      <c r="Y64" s="3">
        <v>0</v>
      </c>
      <c r="Z64" s="3">
        <v>1.07</v>
      </c>
      <c r="AA64" s="3">
        <v>0</v>
      </c>
      <c r="AB64" s="4" t="s">
        <v>36</v>
      </c>
      <c r="AC64" s="4" t="s">
        <v>36</v>
      </c>
      <c r="AD64" s="4" t="s">
        <v>36</v>
      </c>
      <c r="AE64" s="4" t="s">
        <v>36</v>
      </c>
      <c r="AF64" s="4" t="s">
        <v>36</v>
      </c>
      <c r="AG64" s="4" t="s">
        <v>36</v>
      </c>
    </row>
    <row r="65" spans="1:33" x14ac:dyDescent="0.25">
      <c r="A65" s="4" t="s">
        <v>34</v>
      </c>
      <c r="B65" s="3">
        <v>4</v>
      </c>
      <c r="C65" s="3">
        <v>15</v>
      </c>
      <c r="D65" s="3">
        <v>2</v>
      </c>
      <c r="E65" s="4" t="s">
        <v>35</v>
      </c>
      <c r="F65" s="3">
        <v>1</v>
      </c>
      <c r="G65" s="3">
        <v>2002</v>
      </c>
      <c r="H65" s="3">
        <v>13</v>
      </c>
      <c r="I65" s="3">
        <v>34.200000000000003</v>
      </c>
      <c r="J65" s="3">
        <v>0</v>
      </c>
      <c r="K65" s="3">
        <v>54.1</v>
      </c>
      <c r="L65" s="3">
        <v>0</v>
      </c>
      <c r="M65" s="3">
        <v>0.01</v>
      </c>
      <c r="N65" s="3">
        <v>0</v>
      </c>
      <c r="O65" s="5">
        <v>5.3109433962264096E-3</v>
      </c>
      <c r="P65" s="3">
        <v>0</v>
      </c>
      <c r="Q65" s="3">
        <v>0.42</v>
      </c>
      <c r="R65" s="3">
        <v>0</v>
      </c>
      <c r="S65" s="3">
        <v>79.58</v>
      </c>
      <c r="T65" s="3">
        <v>3.23</v>
      </c>
      <c r="U65" s="3">
        <v>0</v>
      </c>
      <c r="V65" s="3">
        <v>12.57</v>
      </c>
      <c r="W65" s="3">
        <v>0</v>
      </c>
      <c r="X65" s="3">
        <v>6.77</v>
      </c>
      <c r="Y65" s="3">
        <v>0</v>
      </c>
      <c r="Z65" s="3">
        <v>1.07</v>
      </c>
      <c r="AA65" s="3">
        <v>0</v>
      </c>
      <c r="AB65" s="4" t="s">
        <v>36</v>
      </c>
      <c r="AC65" s="4" t="s">
        <v>36</v>
      </c>
      <c r="AD65" s="4" t="s">
        <v>36</v>
      </c>
      <c r="AE65" s="4" t="s">
        <v>36</v>
      </c>
      <c r="AF65" s="4" t="s">
        <v>36</v>
      </c>
      <c r="AG65" s="4" t="s">
        <v>36</v>
      </c>
    </row>
    <row r="66" spans="1:33" x14ac:dyDescent="0.25">
      <c r="A66" s="4" t="s">
        <v>34</v>
      </c>
      <c r="B66" s="3">
        <v>4</v>
      </c>
      <c r="C66" s="3">
        <v>15</v>
      </c>
      <c r="D66" s="3">
        <v>2</v>
      </c>
      <c r="E66" s="4" t="s">
        <v>35</v>
      </c>
      <c r="F66" s="3">
        <v>1</v>
      </c>
      <c r="G66" s="3">
        <v>2003</v>
      </c>
      <c r="H66" s="3">
        <v>14</v>
      </c>
      <c r="I66" s="3">
        <v>34.200000000000003</v>
      </c>
      <c r="J66" s="3">
        <v>0</v>
      </c>
      <c r="K66" s="3">
        <v>54.1</v>
      </c>
      <c r="L66" s="3">
        <v>0</v>
      </c>
      <c r="M66" s="3">
        <v>0.01</v>
      </c>
      <c r="N66" s="3">
        <v>0</v>
      </c>
      <c r="O66" s="5">
        <v>5.3109433962264096E-3</v>
      </c>
      <c r="P66" s="3">
        <v>0</v>
      </c>
      <c r="Q66" s="3">
        <v>0.42</v>
      </c>
      <c r="R66" s="3">
        <v>0</v>
      </c>
      <c r="S66" s="3">
        <v>79.58</v>
      </c>
      <c r="T66" s="3">
        <v>3.23</v>
      </c>
      <c r="U66" s="3">
        <v>0</v>
      </c>
      <c r="V66" s="3">
        <v>12.57</v>
      </c>
      <c r="W66" s="3">
        <v>0</v>
      </c>
      <c r="X66" s="3">
        <v>6.77</v>
      </c>
      <c r="Y66" s="3">
        <v>0</v>
      </c>
      <c r="Z66" s="3">
        <v>1.07</v>
      </c>
      <c r="AA66" s="3">
        <v>0</v>
      </c>
      <c r="AB66" s="4" t="s">
        <v>36</v>
      </c>
      <c r="AC66" s="4" t="s">
        <v>36</v>
      </c>
      <c r="AD66" s="4" t="s">
        <v>36</v>
      </c>
      <c r="AE66" s="4" t="s">
        <v>36</v>
      </c>
      <c r="AF66" s="4" t="s">
        <v>36</v>
      </c>
      <c r="AG66" s="4" t="s">
        <v>36</v>
      </c>
    </row>
    <row r="67" spans="1:33" x14ac:dyDescent="0.25">
      <c r="A67" s="4" t="s">
        <v>34</v>
      </c>
      <c r="B67" s="3">
        <v>4</v>
      </c>
      <c r="C67" s="3">
        <v>15</v>
      </c>
      <c r="D67" s="3">
        <v>2</v>
      </c>
      <c r="E67" s="4" t="s">
        <v>35</v>
      </c>
      <c r="F67" s="3">
        <v>1</v>
      </c>
      <c r="G67" s="3">
        <v>2004</v>
      </c>
      <c r="H67" s="3">
        <v>15</v>
      </c>
      <c r="I67" s="3">
        <v>34.200000000000003</v>
      </c>
      <c r="J67" s="3">
        <v>0</v>
      </c>
      <c r="K67" s="3">
        <v>54.1</v>
      </c>
      <c r="L67" s="3">
        <v>0</v>
      </c>
      <c r="M67" s="3">
        <v>0.01</v>
      </c>
      <c r="N67" s="3">
        <v>0</v>
      </c>
      <c r="O67" s="5">
        <v>5.3109433962264096E-3</v>
      </c>
      <c r="P67" s="3">
        <v>0</v>
      </c>
      <c r="Q67" s="3">
        <v>0.42</v>
      </c>
      <c r="R67" s="3">
        <v>0</v>
      </c>
      <c r="S67" s="3">
        <v>79.58</v>
      </c>
      <c r="T67" s="3">
        <v>3.23</v>
      </c>
      <c r="U67" s="3">
        <v>0</v>
      </c>
      <c r="V67" s="3">
        <v>12.57</v>
      </c>
      <c r="W67" s="3">
        <v>0</v>
      </c>
      <c r="X67" s="3">
        <v>6.77</v>
      </c>
      <c r="Y67" s="3">
        <v>0</v>
      </c>
      <c r="Z67" s="3">
        <v>1.07</v>
      </c>
      <c r="AA67" s="3">
        <v>0</v>
      </c>
      <c r="AB67" s="4" t="s">
        <v>36</v>
      </c>
      <c r="AC67" s="4" t="s">
        <v>36</v>
      </c>
      <c r="AD67" s="4" t="s">
        <v>36</v>
      </c>
      <c r="AE67" s="4" t="s">
        <v>36</v>
      </c>
      <c r="AF67" s="4" t="s">
        <v>36</v>
      </c>
      <c r="AG67" s="4" t="s">
        <v>36</v>
      </c>
    </row>
    <row r="68" spans="1:33" x14ac:dyDescent="0.25">
      <c r="A68" s="4" t="s">
        <v>34</v>
      </c>
      <c r="B68" s="3">
        <v>4</v>
      </c>
      <c r="C68" s="3">
        <v>15</v>
      </c>
      <c r="D68" s="3">
        <v>2</v>
      </c>
      <c r="E68" s="4" t="s">
        <v>35</v>
      </c>
      <c r="F68" s="3">
        <v>1</v>
      </c>
      <c r="G68" s="3">
        <v>2005</v>
      </c>
      <c r="H68" s="3">
        <v>16</v>
      </c>
      <c r="I68" s="3">
        <v>34.200000000000003</v>
      </c>
      <c r="J68" s="3">
        <v>0</v>
      </c>
      <c r="K68" s="3">
        <v>54.1</v>
      </c>
      <c r="L68" s="3">
        <v>0</v>
      </c>
      <c r="M68" s="3">
        <v>0.01</v>
      </c>
      <c r="N68" s="3">
        <v>0</v>
      </c>
      <c r="O68" s="5">
        <v>5.3109433962264096E-3</v>
      </c>
      <c r="P68" s="3">
        <v>0</v>
      </c>
      <c r="Q68" s="3">
        <v>0.42</v>
      </c>
      <c r="R68" s="3">
        <v>0</v>
      </c>
      <c r="S68" s="3">
        <v>79.58</v>
      </c>
      <c r="T68" s="3">
        <v>3.23</v>
      </c>
      <c r="U68" s="3">
        <v>0</v>
      </c>
      <c r="V68" s="3">
        <v>12.57</v>
      </c>
      <c r="W68" s="3">
        <v>0</v>
      </c>
      <c r="X68" s="3">
        <v>6.77</v>
      </c>
      <c r="Y68" s="3">
        <v>0</v>
      </c>
      <c r="Z68" s="3">
        <v>1.07</v>
      </c>
      <c r="AA68" s="3">
        <v>0</v>
      </c>
      <c r="AB68" s="4" t="s">
        <v>36</v>
      </c>
      <c r="AC68" s="4" t="s">
        <v>36</v>
      </c>
      <c r="AD68" s="4" t="s">
        <v>36</v>
      </c>
      <c r="AE68" s="4" t="s">
        <v>36</v>
      </c>
      <c r="AF68" s="4" t="s">
        <v>36</v>
      </c>
      <c r="AG68" s="4" t="s">
        <v>36</v>
      </c>
    </row>
    <row r="69" spans="1:33" x14ac:dyDescent="0.25">
      <c r="A69" s="4" t="s">
        <v>34</v>
      </c>
      <c r="B69" s="3">
        <v>4</v>
      </c>
      <c r="C69" s="3">
        <v>15</v>
      </c>
      <c r="D69" s="3">
        <v>2</v>
      </c>
      <c r="E69" s="4" t="s">
        <v>35</v>
      </c>
      <c r="F69" s="3">
        <v>1</v>
      </c>
      <c r="G69" s="3">
        <v>2006</v>
      </c>
      <c r="H69" s="3">
        <v>17</v>
      </c>
      <c r="I69" s="3">
        <v>34.200000000000003</v>
      </c>
      <c r="J69" s="3">
        <v>0</v>
      </c>
      <c r="K69" s="3">
        <v>54.1</v>
      </c>
      <c r="L69" s="3">
        <v>0</v>
      </c>
      <c r="M69" s="3">
        <v>0.01</v>
      </c>
      <c r="N69" s="3">
        <v>0</v>
      </c>
      <c r="O69" s="5">
        <v>5.3109433962264096E-3</v>
      </c>
      <c r="P69" s="3">
        <v>0</v>
      </c>
      <c r="Q69" s="3">
        <v>0.42</v>
      </c>
      <c r="R69" s="3">
        <v>0</v>
      </c>
      <c r="S69" s="3">
        <v>79.58</v>
      </c>
      <c r="T69" s="3">
        <v>3.23</v>
      </c>
      <c r="U69" s="3">
        <v>0</v>
      </c>
      <c r="V69" s="3">
        <v>12.57</v>
      </c>
      <c r="W69" s="3">
        <v>0</v>
      </c>
      <c r="X69" s="3">
        <v>6.77</v>
      </c>
      <c r="Y69" s="3">
        <v>0</v>
      </c>
      <c r="Z69" s="3">
        <v>1.07</v>
      </c>
      <c r="AA69" s="3">
        <v>0</v>
      </c>
      <c r="AB69" s="4" t="s">
        <v>36</v>
      </c>
      <c r="AC69" s="4" t="s">
        <v>36</v>
      </c>
      <c r="AD69" s="4" t="s">
        <v>36</v>
      </c>
      <c r="AE69" s="4" t="s">
        <v>36</v>
      </c>
      <c r="AF69" s="4" t="s">
        <v>36</v>
      </c>
      <c r="AG69" s="4" t="s">
        <v>36</v>
      </c>
    </row>
    <row r="70" spans="1:33" x14ac:dyDescent="0.25">
      <c r="A70" s="4" t="s">
        <v>34</v>
      </c>
      <c r="B70" s="3">
        <v>4</v>
      </c>
      <c r="C70" s="3">
        <v>15</v>
      </c>
      <c r="D70" s="3">
        <v>2</v>
      </c>
      <c r="E70" s="4" t="s">
        <v>35</v>
      </c>
      <c r="F70" s="3">
        <v>1</v>
      </c>
      <c r="G70" s="3">
        <v>2007</v>
      </c>
      <c r="H70" s="3">
        <v>18</v>
      </c>
      <c r="I70" s="3">
        <v>34.200000000000003</v>
      </c>
      <c r="J70" s="3">
        <v>0</v>
      </c>
      <c r="K70" s="3">
        <v>54.1</v>
      </c>
      <c r="L70" s="3">
        <v>0</v>
      </c>
      <c r="M70" s="3">
        <v>0.01</v>
      </c>
      <c r="N70" s="3">
        <v>0</v>
      </c>
      <c r="O70" s="5">
        <v>5.3109433962264096E-3</v>
      </c>
      <c r="P70" s="3">
        <v>0</v>
      </c>
      <c r="Q70" s="3">
        <v>0.42</v>
      </c>
      <c r="R70" s="3">
        <v>0</v>
      </c>
      <c r="S70" s="3">
        <v>79.58</v>
      </c>
      <c r="T70" s="3">
        <v>3.23</v>
      </c>
      <c r="U70" s="3">
        <v>0</v>
      </c>
      <c r="V70" s="3">
        <v>12.57</v>
      </c>
      <c r="W70" s="3">
        <v>0</v>
      </c>
      <c r="X70" s="3">
        <v>6.77</v>
      </c>
      <c r="Y70" s="3">
        <v>0</v>
      </c>
      <c r="Z70" s="3">
        <v>1.07</v>
      </c>
      <c r="AA70" s="3">
        <v>0</v>
      </c>
      <c r="AB70" s="4" t="s">
        <v>36</v>
      </c>
      <c r="AC70" s="4" t="s">
        <v>36</v>
      </c>
      <c r="AD70" s="4" t="s">
        <v>36</v>
      </c>
      <c r="AE70" s="4" t="s">
        <v>36</v>
      </c>
      <c r="AF70" s="4" t="s">
        <v>36</v>
      </c>
      <c r="AG70" s="4" t="s">
        <v>36</v>
      </c>
    </row>
    <row r="71" spans="1:33" x14ac:dyDescent="0.25">
      <c r="A71" s="4" t="s">
        <v>34</v>
      </c>
      <c r="B71" s="3">
        <v>4</v>
      </c>
      <c r="C71" s="3">
        <v>15</v>
      </c>
      <c r="D71" s="3">
        <v>2</v>
      </c>
      <c r="E71" s="4" t="s">
        <v>35</v>
      </c>
      <c r="F71" s="3">
        <v>1</v>
      </c>
      <c r="G71" s="3">
        <v>2008</v>
      </c>
      <c r="H71" s="3">
        <v>19</v>
      </c>
      <c r="I71" s="3">
        <v>34.200000000000003</v>
      </c>
      <c r="J71" s="3">
        <v>0</v>
      </c>
      <c r="K71" s="3">
        <v>54.1</v>
      </c>
      <c r="L71" s="3">
        <v>0</v>
      </c>
      <c r="M71" s="3">
        <v>0.01</v>
      </c>
      <c r="N71" s="3">
        <v>0</v>
      </c>
      <c r="O71" s="5">
        <v>5.3109433962264096E-3</v>
      </c>
      <c r="P71" s="3">
        <v>0</v>
      </c>
      <c r="Q71" s="3">
        <v>0.42</v>
      </c>
      <c r="R71" s="3">
        <v>0</v>
      </c>
      <c r="S71" s="3">
        <v>79.58</v>
      </c>
      <c r="T71" s="3">
        <v>2.37</v>
      </c>
      <c r="U71" s="3">
        <v>0</v>
      </c>
      <c r="V71" s="3">
        <v>9.2899999999999991</v>
      </c>
      <c r="W71" s="3">
        <v>0</v>
      </c>
      <c r="X71" s="3">
        <v>5.01</v>
      </c>
      <c r="Y71" s="3">
        <v>0</v>
      </c>
      <c r="Z71" s="3">
        <v>0.81</v>
      </c>
      <c r="AA71" s="3">
        <v>0</v>
      </c>
      <c r="AB71" s="4" t="s">
        <v>36</v>
      </c>
      <c r="AC71" s="4" t="s">
        <v>36</v>
      </c>
      <c r="AD71" s="4" t="s">
        <v>36</v>
      </c>
      <c r="AE71" s="4" t="s">
        <v>36</v>
      </c>
      <c r="AF71" s="4" t="s">
        <v>36</v>
      </c>
      <c r="AG71" s="4" t="s">
        <v>36</v>
      </c>
    </row>
    <row r="72" spans="1:33" x14ac:dyDescent="0.25">
      <c r="A72" s="4" t="s">
        <v>34</v>
      </c>
      <c r="B72" s="3">
        <v>4</v>
      </c>
      <c r="C72" s="3">
        <v>15</v>
      </c>
      <c r="D72" s="3">
        <v>2</v>
      </c>
      <c r="E72" s="4" t="s">
        <v>35</v>
      </c>
      <c r="F72" s="3">
        <v>1</v>
      </c>
      <c r="G72" s="3">
        <v>2009</v>
      </c>
      <c r="H72" s="3">
        <v>20</v>
      </c>
      <c r="I72" s="3">
        <v>34.200000000000003</v>
      </c>
      <c r="J72" s="3">
        <v>0</v>
      </c>
      <c r="K72" s="3">
        <v>54.1</v>
      </c>
      <c r="L72" s="3">
        <v>0</v>
      </c>
      <c r="M72" s="3">
        <v>0.01</v>
      </c>
      <c r="N72" s="3">
        <v>0</v>
      </c>
      <c r="O72" s="5">
        <v>5.3109433962264096E-3</v>
      </c>
      <c r="P72" s="3">
        <v>0</v>
      </c>
      <c r="Q72" s="3">
        <v>0.42</v>
      </c>
      <c r="R72" s="3">
        <v>0</v>
      </c>
      <c r="S72" s="3">
        <v>79.58</v>
      </c>
      <c r="T72" s="3">
        <v>2.37</v>
      </c>
      <c r="U72" s="3">
        <v>0</v>
      </c>
      <c r="V72" s="3">
        <v>9.2899999999999991</v>
      </c>
      <c r="W72" s="3">
        <v>0</v>
      </c>
      <c r="X72" s="3">
        <v>5.01</v>
      </c>
      <c r="Y72" s="3">
        <v>0</v>
      </c>
      <c r="Z72" s="3">
        <v>0.81</v>
      </c>
      <c r="AA72" s="3">
        <v>0</v>
      </c>
      <c r="AB72" s="4" t="s">
        <v>36</v>
      </c>
      <c r="AC72" s="4" t="s">
        <v>36</v>
      </c>
      <c r="AD72" s="4" t="s">
        <v>36</v>
      </c>
      <c r="AE72" s="4" t="s">
        <v>36</v>
      </c>
      <c r="AF72" s="4" t="s">
        <v>36</v>
      </c>
      <c r="AG72" s="4" t="s">
        <v>36</v>
      </c>
    </row>
    <row r="73" spans="1:33" x14ac:dyDescent="0.25">
      <c r="A73" s="4" t="s">
        <v>34</v>
      </c>
      <c r="B73" s="3">
        <v>4</v>
      </c>
      <c r="C73" s="3">
        <v>15</v>
      </c>
      <c r="D73" s="3">
        <v>2</v>
      </c>
      <c r="E73" s="4" t="s">
        <v>35</v>
      </c>
      <c r="F73" s="3">
        <v>1</v>
      </c>
      <c r="G73" s="3">
        <v>2010</v>
      </c>
      <c r="H73" s="3">
        <v>21</v>
      </c>
      <c r="I73" s="3">
        <v>34.200000000000003</v>
      </c>
      <c r="J73" s="3">
        <v>0</v>
      </c>
      <c r="K73" s="3">
        <v>54.1</v>
      </c>
      <c r="L73" s="3">
        <v>0</v>
      </c>
      <c r="M73" s="3">
        <v>0.01</v>
      </c>
      <c r="N73" s="3">
        <v>0</v>
      </c>
      <c r="O73" s="5">
        <v>5.3109433962264096E-3</v>
      </c>
      <c r="P73" s="3">
        <v>0</v>
      </c>
      <c r="Q73" s="3">
        <v>0.42</v>
      </c>
      <c r="R73" s="3">
        <v>0</v>
      </c>
      <c r="S73" s="3">
        <v>79.58</v>
      </c>
      <c r="T73" s="3">
        <v>2.37</v>
      </c>
      <c r="U73" s="3">
        <v>0</v>
      </c>
      <c r="V73" s="3">
        <v>9.2899999999999991</v>
      </c>
      <c r="W73" s="3">
        <v>0</v>
      </c>
      <c r="X73" s="3">
        <v>5.01</v>
      </c>
      <c r="Y73" s="3">
        <v>0</v>
      </c>
      <c r="Z73" s="3">
        <v>0.81</v>
      </c>
      <c r="AA73" s="3">
        <v>0</v>
      </c>
      <c r="AB73" s="4" t="s">
        <v>36</v>
      </c>
      <c r="AC73" s="4" t="s">
        <v>36</v>
      </c>
      <c r="AD73" s="4" t="s">
        <v>36</v>
      </c>
      <c r="AE73" s="4" t="s">
        <v>36</v>
      </c>
      <c r="AF73" s="4" t="s">
        <v>36</v>
      </c>
      <c r="AG73" s="4" t="s">
        <v>36</v>
      </c>
    </row>
    <row r="74" spans="1:33" x14ac:dyDescent="0.25">
      <c r="A74" s="4" t="s">
        <v>34</v>
      </c>
      <c r="B74" s="3">
        <v>4</v>
      </c>
      <c r="C74" s="3">
        <v>15</v>
      </c>
      <c r="D74" s="3">
        <v>2</v>
      </c>
      <c r="E74" s="4" t="s">
        <v>35</v>
      </c>
      <c r="F74" s="3">
        <v>1</v>
      </c>
      <c r="G74" s="3">
        <v>2011</v>
      </c>
      <c r="H74" s="3">
        <v>22</v>
      </c>
      <c r="I74" s="3">
        <v>34.200000000000003</v>
      </c>
      <c r="J74" s="3">
        <v>0</v>
      </c>
      <c r="K74" s="3">
        <v>54.1</v>
      </c>
      <c r="L74" s="3">
        <v>0</v>
      </c>
      <c r="M74" s="3">
        <v>0.01</v>
      </c>
      <c r="N74" s="3">
        <v>0</v>
      </c>
      <c r="O74" s="5">
        <v>5.3109433962264096E-3</v>
      </c>
      <c r="P74" s="3">
        <v>0</v>
      </c>
      <c r="Q74" s="3">
        <v>0.42</v>
      </c>
      <c r="R74" s="3">
        <v>0</v>
      </c>
      <c r="S74" s="3">
        <v>79.58</v>
      </c>
      <c r="T74" s="3">
        <v>2.37</v>
      </c>
      <c r="U74" s="3">
        <v>0</v>
      </c>
      <c r="V74" s="3">
        <v>9.2899999999999991</v>
      </c>
      <c r="W74" s="3">
        <v>0</v>
      </c>
      <c r="X74" s="3">
        <v>5.01</v>
      </c>
      <c r="Y74" s="3">
        <v>0</v>
      </c>
      <c r="Z74" s="3">
        <v>0.81</v>
      </c>
      <c r="AA74" s="3">
        <v>0</v>
      </c>
      <c r="AB74" s="4" t="s">
        <v>36</v>
      </c>
      <c r="AC74" s="4" t="s">
        <v>36</v>
      </c>
      <c r="AD74" s="4" t="s">
        <v>36</v>
      </c>
      <c r="AE74" s="4" t="s">
        <v>36</v>
      </c>
      <c r="AF74" s="4" t="s">
        <v>36</v>
      </c>
      <c r="AG74" s="4" t="s">
        <v>36</v>
      </c>
    </row>
    <row r="75" spans="1:33" x14ac:dyDescent="0.25">
      <c r="A75" s="4" t="s">
        <v>34</v>
      </c>
      <c r="B75" s="3">
        <v>4</v>
      </c>
      <c r="C75" s="3">
        <v>15</v>
      </c>
      <c r="D75" s="3">
        <v>2</v>
      </c>
      <c r="E75" s="4" t="s">
        <v>35</v>
      </c>
      <c r="F75" s="3">
        <v>1</v>
      </c>
      <c r="G75" s="3">
        <v>2012</v>
      </c>
      <c r="H75" s="3">
        <v>23</v>
      </c>
      <c r="I75" s="3">
        <v>34.200000000000003</v>
      </c>
      <c r="J75" s="3">
        <v>0</v>
      </c>
      <c r="K75" s="3">
        <v>54.1</v>
      </c>
      <c r="L75" s="3">
        <v>0</v>
      </c>
      <c r="M75" s="3">
        <v>0.01</v>
      </c>
      <c r="N75" s="3">
        <v>0</v>
      </c>
      <c r="O75" s="5">
        <v>5.3109433962264096E-3</v>
      </c>
      <c r="P75" s="3">
        <v>0</v>
      </c>
      <c r="Q75" s="3">
        <v>0.42</v>
      </c>
      <c r="R75" s="3">
        <v>0</v>
      </c>
      <c r="S75" s="3">
        <v>79.58</v>
      </c>
      <c r="T75" s="3">
        <v>2.37</v>
      </c>
      <c r="U75" s="3">
        <v>0</v>
      </c>
      <c r="V75" s="3">
        <v>9.2899999999999991</v>
      </c>
      <c r="W75" s="3">
        <v>0</v>
      </c>
      <c r="X75" s="3">
        <v>5.01</v>
      </c>
      <c r="Y75" s="3">
        <v>0</v>
      </c>
      <c r="Z75" s="3">
        <v>0.81</v>
      </c>
      <c r="AA75" s="3">
        <v>0</v>
      </c>
      <c r="AB75" s="4" t="s">
        <v>36</v>
      </c>
      <c r="AC75" s="4" t="s">
        <v>36</v>
      </c>
      <c r="AD75" s="4" t="s">
        <v>36</v>
      </c>
      <c r="AE75" s="4" t="s">
        <v>36</v>
      </c>
      <c r="AF75" s="4" t="s">
        <v>36</v>
      </c>
      <c r="AG75" s="4" t="s">
        <v>36</v>
      </c>
    </row>
    <row r="76" spans="1:33" x14ac:dyDescent="0.25">
      <c r="A76" s="4" t="s">
        <v>34</v>
      </c>
      <c r="B76" s="3">
        <v>4</v>
      </c>
      <c r="C76" s="3">
        <v>15</v>
      </c>
      <c r="D76" s="3">
        <v>2</v>
      </c>
      <c r="E76" s="4" t="s">
        <v>35</v>
      </c>
      <c r="F76" s="3">
        <v>1</v>
      </c>
      <c r="G76" s="3">
        <v>2013</v>
      </c>
      <c r="H76" s="3">
        <v>24</v>
      </c>
      <c r="I76" s="3">
        <v>34.200000000000003</v>
      </c>
      <c r="J76" s="3">
        <v>0</v>
      </c>
      <c r="K76" s="3">
        <v>54.1</v>
      </c>
      <c r="L76" s="3">
        <v>0</v>
      </c>
      <c r="M76" s="3">
        <v>0.01</v>
      </c>
      <c r="N76" s="3">
        <v>0</v>
      </c>
      <c r="O76" s="5">
        <v>5.3109433962264096E-3</v>
      </c>
      <c r="P76" s="3">
        <v>0</v>
      </c>
      <c r="Q76" s="3">
        <v>0.42</v>
      </c>
      <c r="R76" s="3">
        <v>0</v>
      </c>
      <c r="S76" s="3">
        <v>79.58</v>
      </c>
      <c r="T76" s="3">
        <v>2.37</v>
      </c>
      <c r="U76" s="3">
        <v>0</v>
      </c>
      <c r="V76" s="3">
        <v>9.2899999999999991</v>
      </c>
      <c r="W76" s="3">
        <v>0</v>
      </c>
      <c r="X76" s="3">
        <v>5.01</v>
      </c>
      <c r="Y76" s="3">
        <v>0</v>
      </c>
      <c r="Z76" s="3">
        <v>0.81</v>
      </c>
      <c r="AA76" s="3">
        <v>0</v>
      </c>
      <c r="AB76" s="4" t="s">
        <v>36</v>
      </c>
      <c r="AC76" s="4" t="s">
        <v>36</v>
      </c>
      <c r="AD76" s="4" t="s">
        <v>36</v>
      </c>
      <c r="AE76" s="4" t="s">
        <v>36</v>
      </c>
      <c r="AF76" s="4" t="s">
        <v>36</v>
      </c>
      <c r="AG76" s="4" t="s">
        <v>36</v>
      </c>
    </row>
    <row r="77" spans="1:33" x14ac:dyDescent="0.25">
      <c r="A77" s="4" t="s">
        <v>34</v>
      </c>
      <c r="B77" s="3">
        <v>4</v>
      </c>
      <c r="C77" s="3">
        <v>15</v>
      </c>
      <c r="D77" s="3">
        <v>2</v>
      </c>
      <c r="E77" s="4" t="s">
        <v>35</v>
      </c>
      <c r="F77" s="3">
        <v>1</v>
      </c>
      <c r="G77" s="3">
        <v>2014</v>
      </c>
      <c r="H77" s="3">
        <v>25</v>
      </c>
      <c r="I77" s="3">
        <v>34.200000000000003</v>
      </c>
      <c r="J77" s="3">
        <v>0</v>
      </c>
      <c r="K77" s="3">
        <v>54.1</v>
      </c>
      <c r="L77" s="3">
        <v>0</v>
      </c>
      <c r="M77" s="3">
        <v>0.01</v>
      </c>
      <c r="N77" s="3">
        <v>0</v>
      </c>
      <c r="O77" s="5">
        <v>5.3109433962264096E-3</v>
      </c>
      <c r="P77" s="3">
        <v>0</v>
      </c>
      <c r="Q77" s="3">
        <v>0.42</v>
      </c>
      <c r="R77" s="3">
        <v>0</v>
      </c>
      <c r="S77" s="3">
        <v>79.58</v>
      </c>
      <c r="T77" s="3">
        <v>2.37</v>
      </c>
      <c r="U77" s="3">
        <v>0</v>
      </c>
      <c r="V77" s="3">
        <v>9.2899999999999991</v>
      </c>
      <c r="W77" s="3">
        <v>0</v>
      </c>
      <c r="X77" s="3">
        <v>5.01</v>
      </c>
      <c r="Y77" s="3">
        <v>0</v>
      </c>
      <c r="Z77" s="3">
        <v>0.81</v>
      </c>
      <c r="AA77" s="3">
        <v>0</v>
      </c>
      <c r="AB77" s="4" t="s">
        <v>36</v>
      </c>
      <c r="AC77" s="4" t="s">
        <v>36</v>
      </c>
      <c r="AD77" s="4" t="s">
        <v>36</v>
      </c>
      <c r="AE77" s="4" t="s">
        <v>36</v>
      </c>
      <c r="AF77" s="4" t="s">
        <v>36</v>
      </c>
      <c r="AG77" s="4" t="s">
        <v>36</v>
      </c>
    </row>
    <row r="78" spans="1:33" x14ac:dyDescent="0.25">
      <c r="A78" s="4" t="s">
        <v>34</v>
      </c>
      <c r="B78" s="3">
        <v>4</v>
      </c>
      <c r="C78" s="3">
        <v>15</v>
      </c>
      <c r="D78" s="3">
        <v>2</v>
      </c>
      <c r="E78" s="4" t="s">
        <v>35</v>
      </c>
      <c r="F78" s="3">
        <v>1</v>
      </c>
      <c r="G78" s="3">
        <v>2015</v>
      </c>
      <c r="H78" s="3">
        <v>26</v>
      </c>
      <c r="I78" s="3">
        <v>34.200000000000003</v>
      </c>
      <c r="J78" s="3">
        <v>0</v>
      </c>
      <c r="K78" s="3">
        <v>54.1</v>
      </c>
      <c r="L78" s="3">
        <v>0</v>
      </c>
      <c r="M78" s="3">
        <v>0.01</v>
      </c>
      <c r="N78" s="3">
        <v>0</v>
      </c>
      <c r="O78" s="5">
        <v>5.3109433962264096E-3</v>
      </c>
      <c r="P78" s="3">
        <v>0</v>
      </c>
      <c r="Q78" s="3">
        <v>0.42</v>
      </c>
      <c r="R78" s="3">
        <v>0</v>
      </c>
      <c r="S78" s="3">
        <v>79.58</v>
      </c>
      <c r="T78" s="3">
        <v>2.37</v>
      </c>
      <c r="U78" s="3">
        <v>0</v>
      </c>
      <c r="V78" s="3">
        <v>9.2899999999999991</v>
      </c>
      <c r="W78" s="3">
        <v>0</v>
      </c>
      <c r="X78" s="3">
        <v>5.01</v>
      </c>
      <c r="Y78" s="3">
        <v>0</v>
      </c>
      <c r="Z78" s="3">
        <v>0.81</v>
      </c>
      <c r="AA78" s="3">
        <v>0</v>
      </c>
      <c r="AB78" s="4" t="s">
        <v>36</v>
      </c>
      <c r="AC78" s="4" t="s">
        <v>36</v>
      </c>
      <c r="AD78" s="4" t="s">
        <v>36</v>
      </c>
      <c r="AE78" s="4" t="s">
        <v>36</v>
      </c>
      <c r="AF78" s="4" t="s">
        <v>36</v>
      </c>
      <c r="AG78" s="4" t="s">
        <v>36</v>
      </c>
    </row>
    <row r="79" spans="1:33" x14ac:dyDescent="0.25">
      <c r="A79" s="4" t="s">
        <v>34</v>
      </c>
      <c r="B79" s="3">
        <v>4</v>
      </c>
      <c r="C79" s="3">
        <v>15</v>
      </c>
      <c r="D79" s="3">
        <v>2</v>
      </c>
      <c r="E79" s="4" t="s">
        <v>35</v>
      </c>
      <c r="F79" s="3">
        <v>1</v>
      </c>
      <c r="G79" s="3">
        <v>2016</v>
      </c>
      <c r="H79" s="3">
        <v>27</v>
      </c>
      <c r="I79" s="3">
        <v>34.200000000000003</v>
      </c>
      <c r="J79" s="3">
        <v>0</v>
      </c>
      <c r="K79" s="3">
        <v>54.1</v>
      </c>
      <c r="L79" s="3">
        <v>0</v>
      </c>
      <c r="M79" s="3">
        <v>0.01</v>
      </c>
      <c r="N79" s="3">
        <v>0</v>
      </c>
      <c r="O79" s="5">
        <v>5.3109433962264096E-3</v>
      </c>
      <c r="P79" s="3">
        <v>0</v>
      </c>
      <c r="Q79" s="3">
        <v>0.42</v>
      </c>
      <c r="R79" s="3">
        <v>0</v>
      </c>
      <c r="S79" s="3">
        <v>79.58</v>
      </c>
      <c r="T79" s="3">
        <v>2.37</v>
      </c>
      <c r="U79" s="3">
        <v>0</v>
      </c>
      <c r="V79" s="3">
        <v>9.2899999999999991</v>
      </c>
      <c r="W79" s="3">
        <v>0</v>
      </c>
      <c r="X79" s="3">
        <v>5.01</v>
      </c>
      <c r="Y79" s="3">
        <v>0</v>
      </c>
      <c r="Z79" s="3">
        <v>0.81</v>
      </c>
      <c r="AA79" s="3">
        <v>0</v>
      </c>
      <c r="AB79" s="4" t="s">
        <v>36</v>
      </c>
      <c r="AC79" s="4" t="s">
        <v>36</v>
      </c>
      <c r="AD79" s="4" t="s">
        <v>36</v>
      </c>
      <c r="AE79" s="4" t="s">
        <v>36</v>
      </c>
      <c r="AF79" s="4" t="s">
        <v>36</v>
      </c>
      <c r="AG79" s="4" t="s">
        <v>36</v>
      </c>
    </row>
    <row r="80" spans="1:33" x14ac:dyDescent="0.25">
      <c r="A80" s="4" t="s">
        <v>34</v>
      </c>
      <c r="B80" s="3">
        <v>4</v>
      </c>
      <c r="C80" s="3">
        <v>15</v>
      </c>
      <c r="D80" s="3">
        <v>2</v>
      </c>
      <c r="E80" s="4" t="s">
        <v>35</v>
      </c>
      <c r="F80" s="3">
        <v>1</v>
      </c>
      <c r="G80" s="3">
        <v>2017</v>
      </c>
      <c r="H80" s="3">
        <v>28</v>
      </c>
      <c r="I80" s="3">
        <v>34.200000000000003</v>
      </c>
      <c r="J80" s="3">
        <v>0</v>
      </c>
      <c r="K80" s="3">
        <v>54.1</v>
      </c>
      <c r="L80" s="3">
        <v>0</v>
      </c>
      <c r="M80" s="3">
        <v>0.01</v>
      </c>
      <c r="N80" s="3">
        <v>0</v>
      </c>
      <c r="O80" s="5">
        <v>5.3109433962264096E-3</v>
      </c>
      <c r="P80" s="3">
        <v>0</v>
      </c>
      <c r="Q80" s="3">
        <v>0.42</v>
      </c>
      <c r="R80" s="3">
        <v>0</v>
      </c>
      <c r="S80" s="3">
        <v>79.58</v>
      </c>
      <c r="T80" s="3">
        <v>2.37</v>
      </c>
      <c r="U80" s="3">
        <v>0</v>
      </c>
      <c r="V80" s="3">
        <v>9.2899999999999991</v>
      </c>
      <c r="W80" s="3">
        <v>0</v>
      </c>
      <c r="X80" s="3">
        <v>5.01</v>
      </c>
      <c r="Y80" s="3">
        <v>0</v>
      </c>
      <c r="Z80" s="3">
        <v>0.81</v>
      </c>
      <c r="AA80" s="3">
        <v>0</v>
      </c>
      <c r="AB80" s="4" t="s">
        <v>36</v>
      </c>
      <c r="AC80" s="4" t="s">
        <v>36</v>
      </c>
      <c r="AD80" s="4" t="s">
        <v>36</v>
      </c>
      <c r="AE80" s="4" t="s">
        <v>36</v>
      </c>
      <c r="AF80" s="4" t="s">
        <v>36</v>
      </c>
      <c r="AG80" s="4" t="s">
        <v>36</v>
      </c>
    </row>
    <row r="81" spans="1:33" x14ac:dyDescent="0.25">
      <c r="A81" s="4" t="s">
        <v>34</v>
      </c>
      <c r="B81" s="3">
        <v>4</v>
      </c>
      <c r="C81" s="3">
        <v>15</v>
      </c>
      <c r="D81" s="3">
        <v>2</v>
      </c>
      <c r="E81" s="4" t="s">
        <v>35</v>
      </c>
      <c r="F81" s="3">
        <v>1</v>
      </c>
      <c r="G81" s="3">
        <v>2018</v>
      </c>
      <c r="H81" s="3">
        <v>29</v>
      </c>
      <c r="I81" s="3">
        <v>34.200000000000003</v>
      </c>
      <c r="J81" s="3">
        <v>0</v>
      </c>
      <c r="K81" s="3">
        <v>54.1</v>
      </c>
      <c r="L81" s="3">
        <v>0</v>
      </c>
      <c r="M81" s="3">
        <v>0.01</v>
      </c>
      <c r="N81" s="3">
        <v>0</v>
      </c>
      <c r="O81" s="5">
        <v>5.3109433962264096E-3</v>
      </c>
      <c r="P81" s="3">
        <v>0</v>
      </c>
      <c r="Q81" s="3">
        <v>0.42</v>
      </c>
      <c r="R81" s="3">
        <v>0</v>
      </c>
      <c r="S81" s="3">
        <v>79.58</v>
      </c>
      <c r="T81" s="3">
        <v>2.37</v>
      </c>
      <c r="U81" s="3">
        <v>0</v>
      </c>
      <c r="V81" s="3">
        <v>9.2899999999999991</v>
      </c>
      <c r="W81" s="3">
        <v>0</v>
      </c>
      <c r="X81" s="3">
        <v>5.01</v>
      </c>
      <c r="Y81" s="3">
        <v>0</v>
      </c>
      <c r="Z81" s="3">
        <v>0.81</v>
      </c>
      <c r="AA81" s="3">
        <v>0</v>
      </c>
      <c r="AB81" s="4" t="s">
        <v>36</v>
      </c>
      <c r="AC81" s="4" t="s">
        <v>36</v>
      </c>
      <c r="AD81" s="4" t="s">
        <v>36</v>
      </c>
      <c r="AE81" s="4" t="s">
        <v>36</v>
      </c>
      <c r="AF81" s="4" t="s">
        <v>36</v>
      </c>
      <c r="AG81" s="4" t="s">
        <v>36</v>
      </c>
    </row>
    <row r="82" spans="1:33" x14ac:dyDescent="0.25">
      <c r="A82" s="4" t="s">
        <v>34</v>
      </c>
      <c r="B82" s="3">
        <v>4</v>
      </c>
      <c r="C82" s="3">
        <v>15</v>
      </c>
      <c r="D82" s="3">
        <v>2</v>
      </c>
      <c r="E82" s="4" t="s">
        <v>35</v>
      </c>
      <c r="F82" s="3">
        <v>1</v>
      </c>
      <c r="G82" s="3">
        <v>2019</v>
      </c>
      <c r="H82" s="3">
        <v>30</v>
      </c>
      <c r="I82" s="3">
        <v>34.200000000000003</v>
      </c>
      <c r="J82" s="3">
        <v>0</v>
      </c>
      <c r="K82" s="3">
        <v>54.1</v>
      </c>
      <c r="L82" s="3">
        <v>0</v>
      </c>
      <c r="M82" s="3">
        <v>0.01</v>
      </c>
      <c r="N82" s="3">
        <v>0</v>
      </c>
      <c r="O82" s="5">
        <v>5.3109433962264096E-3</v>
      </c>
      <c r="P82" s="3">
        <v>0</v>
      </c>
      <c r="Q82" s="3">
        <v>0.42</v>
      </c>
      <c r="R82" s="3">
        <v>0</v>
      </c>
      <c r="S82" s="3">
        <v>79.58</v>
      </c>
      <c r="T82" s="3">
        <v>2.37</v>
      </c>
      <c r="U82" s="3">
        <v>0</v>
      </c>
      <c r="V82" s="3">
        <v>9.2899999999999991</v>
      </c>
      <c r="W82" s="3">
        <v>0</v>
      </c>
      <c r="X82" s="3">
        <v>5.01</v>
      </c>
      <c r="Y82" s="3">
        <v>0</v>
      </c>
      <c r="Z82" s="3">
        <v>0.81</v>
      </c>
      <c r="AA82" s="3">
        <v>0</v>
      </c>
      <c r="AB82" s="4" t="s">
        <v>36</v>
      </c>
      <c r="AC82" s="4" t="s">
        <v>36</v>
      </c>
      <c r="AD82" s="4" t="s">
        <v>36</v>
      </c>
      <c r="AE82" s="4" t="s">
        <v>36</v>
      </c>
      <c r="AF82" s="4" t="s">
        <v>36</v>
      </c>
      <c r="AG82" s="4" t="s">
        <v>36</v>
      </c>
    </row>
    <row r="83" spans="1:33" x14ac:dyDescent="0.25">
      <c r="A83" s="4" t="s">
        <v>34</v>
      </c>
      <c r="B83" s="3">
        <v>4</v>
      </c>
      <c r="C83" s="3">
        <v>15</v>
      </c>
      <c r="D83" s="3">
        <v>2</v>
      </c>
      <c r="E83" s="4" t="s">
        <v>35</v>
      </c>
      <c r="F83" s="3">
        <v>1</v>
      </c>
      <c r="G83" s="3">
        <v>2020</v>
      </c>
      <c r="H83" s="3">
        <v>31</v>
      </c>
      <c r="I83" s="3">
        <v>34.200000000000003</v>
      </c>
      <c r="J83" s="3">
        <v>0</v>
      </c>
      <c r="K83" s="3">
        <v>54.1</v>
      </c>
      <c r="L83" s="3">
        <v>0</v>
      </c>
      <c r="M83" s="3">
        <v>0.01</v>
      </c>
      <c r="N83" s="3">
        <v>0</v>
      </c>
      <c r="O83" s="5">
        <v>5.3109433962264096E-3</v>
      </c>
      <c r="P83" s="3">
        <v>0</v>
      </c>
      <c r="Q83" s="3">
        <v>0.42</v>
      </c>
      <c r="R83" s="3">
        <v>0</v>
      </c>
      <c r="S83" s="3">
        <v>79.58</v>
      </c>
      <c r="T83" s="3">
        <v>2.37</v>
      </c>
      <c r="U83" s="3">
        <v>0</v>
      </c>
      <c r="V83" s="3">
        <v>9.2899999999999991</v>
      </c>
      <c r="W83" s="3">
        <v>0</v>
      </c>
      <c r="X83" s="3">
        <v>5.01</v>
      </c>
      <c r="Y83" s="3">
        <v>0</v>
      </c>
      <c r="Z83" s="3">
        <v>0.81</v>
      </c>
      <c r="AA83" s="3">
        <v>0</v>
      </c>
      <c r="AB83" s="4" t="s">
        <v>36</v>
      </c>
      <c r="AC83" s="4" t="s">
        <v>36</v>
      </c>
      <c r="AD83" s="4" t="s">
        <v>36</v>
      </c>
      <c r="AE83" s="4" t="s">
        <v>36</v>
      </c>
      <c r="AF83" s="4" t="s">
        <v>36</v>
      </c>
      <c r="AG83" s="4" t="s">
        <v>36</v>
      </c>
    </row>
    <row r="84" spans="1:33" x14ac:dyDescent="0.25">
      <c r="A84" s="4" t="s">
        <v>34</v>
      </c>
      <c r="B84" s="3">
        <v>4</v>
      </c>
      <c r="C84" s="3">
        <v>15</v>
      </c>
      <c r="D84" s="3">
        <v>2</v>
      </c>
      <c r="E84" s="4" t="s">
        <v>35</v>
      </c>
      <c r="F84" s="3">
        <v>1</v>
      </c>
      <c r="G84" s="3">
        <v>2021</v>
      </c>
      <c r="H84" s="3">
        <v>32</v>
      </c>
      <c r="I84" s="3">
        <v>34.200000000000003</v>
      </c>
      <c r="J84" s="3">
        <v>0</v>
      </c>
      <c r="K84" s="3">
        <v>54.1</v>
      </c>
      <c r="L84" s="3">
        <v>0</v>
      </c>
      <c r="M84" s="3">
        <v>0.01</v>
      </c>
      <c r="N84" s="3">
        <v>0</v>
      </c>
      <c r="O84" s="5">
        <v>5.3109433962264096E-3</v>
      </c>
      <c r="P84" s="3">
        <v>0</v>
      </c>
      <c r="Q84" s="3">
        <v>0.42</v>
      </c>
      <c r="R84" s="3">
        <v>0</v>
      </c>
      <c r="S84" s="3">
        <v>79.58</v>
      </c>
      <c r="T84" s="3">
        <v>2.37</v>
      </c>
      <c r="U84" s="3">
        <v>0</v>
      </c>
      <c r="V84" s="3">
        <v>9.2899999999999991</v>
      </c>
      <c r="W84" s="3">
        <v>0</v>
      </c>
      <c r="X84" s="3">
        <v>5.01</v>
      </c>
      <c r="Y84" s="3">
        <v>0</v>
      </c>
      <c r="Z84" s="3">
        <v>0.81</v>
      </c>
      <c r="AA84" s="3">
        <v>0</v>
      </c>
      <c r="AB84" s="4" t="s">
        <v>36</v>
      </c>
      <c r="AC84" s="4" t="s">
        <v>36</v>
      </c>
      <c r="AD84" s="4" t="s">
        <v>36</v>
      </c>
      <c r="AE84" s="4" t="s">
        <v>36</v>
      </c>
      <c r="AF84" s="4" t="s">
        <v>36</v>
      </c>
      <c r="AG84" s="4" t="s">
        <v>36</v>
      </c>
    </row>
    <row r="85" spans="1:33" x14ac:dyDescent="0.25">
      <c r="A85" s="4" t="s">
        <v>34</v>
      </c>
      <c r="B85" s="3">
        <v>4</v>
      </c>
      <c r="C85" s="3">
        <v>15</v>
      </c>
      <c r="D85" s="3">
        <v>2</v>
      </c>
      <c r="E85" s="4" t="s">
        <v>35</v>
      </c>
      <c r="F85" s="3">
        <v>1</v>
      </c>
      <c r="G85" s="3">
        <v>2022</v>
      </c>
      <c r="H85" s="3">
        <v>33</v>
      </c>
      <c r="I85" s="3">
        <v>34.200000000000003</v>
      </c>
      <c r="J85" s="3">
        <v>0</v>
      </c>
      <c r="K85" s="3">
        <v>54.1</v>
      </c>
      <c r="L85" s="3">
        <v>0</v>
      </c>
      <c r="M85" s="3">
        <v>0.01</v>
      </c>
      <c r="N85" s="3">
        <v>0</v>
      </c>
      <c r="O85" s="5">
        <v>5.3109433962264096E-3</v>
      </c>
      <c r="P85" s="3">
        <v>0</v>
      </c>
      <c r="Q85" s="3">
        <v>0.42</v>
      </c>
      <c r="R85" s="3">
        <v>0</v>
      </c>
      <c r="S85" s="3">
        <v>79.58</v>
      </c>
      <c r="T85" s="3">
        <v>2.37</v>
      </c>
      <c r="U85" s="3">
        <v>0</v>
      </c>
      <c r="V85" s="3">
        <v>9.2899999999999991</v>
      </c>
      <c r="W85" s="3">
        <v>0</v>
      </c>
      <c r="X85" s="3">
        <v>5.01</v>
      </c>
      <c r="Y85" s="3">
        <v>0</v>
      </c>
      <c r="Z85" s="3">
        <v>0.81</v>
      </c>
      <c r="AA85" s="3">
        <v>0</v>
      </c>
      <c r="AB85" s="4" t="s">
        <v>36</v>
      </c>
      <c r="AC85" s="4" t="s">
        <v>36</v>
      </c>
      <c r="AD85" s="4" t="s">
        <v>36</v>
      </c>
      <c r="AE85" s="4" t="s">
        <v>36</v>
      </c>
      <c r="AF85" s="4" t="s">
        <v>36</v>
      </c>
      <c r="AG85" s="4" t="s">
        <v>36</v>
      </c>
    </row>
    <row r="86" spans="1:33" x14ac:dyDescent="0.25">
      <c r="A86" s="4" t="s">
        <v>34</v>
      </c>
      <c r="B86" s="3">
        <v>4</v>
      </c>
      <c r="C86" s="3">
        <v>15</v>
      </c>
      <c r="D86" s="3">
        <v>2</v>
      </c>
      <c r="E86" s="4" t="s">
        <v>35</v>
      </c>
      <c r="F86" s="3">
        <v>1</v>
      </c>
      <c r="G86" s="3">
        <v>2023</v>
      </c>
      <c r="H86" s="3">
        <v>34</v>
      </c>
      <c r="I86" s="3">
        <v>34.200000000000003</v>
      </c>
      <c r="J86" s="3">
        <v>0</v>
      </c>
      <c r="K86" s="3">
        <v>54.1</v>
      </c>
      <c r="L86" s="3">
        <v>0</v>
      </c>
      <c r="M86" s="3">
        <v>0.01</v>
      </c>
      <c r="N86" s="3">
        <v>0</v>
      </c>
      <c r="O86" s="5">
        <v>5.3109433962264096E-3</v>
      </c>
      <c r="P86" s="3">
        <v>0</v>
      </c>
      <c r="Q86" s="3">
        <v>0.42</v>
      </c>
      <c r="R86" s="3">
        <v>0</v>
      </c>
      <c r="S86" s="3">
        <v>79.58</v>
      </c>
      <c r="T86" s="3">
        <v>2.37</v>
      </c>
      <c r="U86" s="3">
        <v>0</v>
      </c>
      <c r="V86" s="3">
        <v>9.2899999999999991</v>
      </c>
      <c r="W86" s="3">
        <v>0</v>
      </c>
      <c r="X86" s="3">
        <v>5.01</v>
      </c>
      <c r="Y86" s="3">
        <v>0</v>
      </c>
      <c r="Z86" s="3">
        <v>0.81</v>
      </c>
      <c r="AA86" s="3">
        <v>0</v>
      </c>
      <c r="AB86" s="4" t="s">
        <v>36</v>
      </c>
      <c r="AC86" s="4" t="s">
        <v>36</v>
      </c>
      <c r="AD86" s="4" t="s">
        <v>36</v>
      </c>
      <c r="AE86" s="4" t="s">
        <v>36</v>
      </c>
      <c r="AF86" s="4" t="s">
        <v>36</v>
      </c>
      <c r="AG86" s="4" t="s">
        <v>36</v>
      </c>
    </row>
    <row r="87" spans="1:33" x14ac:dyDescent="0.25">
      <c r="A87" s="4" t="s">
        <v>34</v>
      </c>
      <c r="B87" s="3">
        <v>4</v>
      </c>
      <c r="C87" s="3">
        <v>15</v>
      </c>
      <c r="D87" s="3">
        <v>2</v>
      </c>
      <c r="E87" s="4" t="s">
        <v>35</v>
      </c>
      <c r="F87" s="3">
        <v>1</v>
      </c>
      <c r="G87" s="3">
        <v>2024</v>
      </c>
      <c r="H87" s="3">
        <v>35</v>
      </c>
      <c r="I87" s="3">
        <v>34.200000000000003</v>
      </c>
      <c r="J87" s="3">
        <v>0</v>
      </c>
      <c r="K87" s="3">
        <v>54.1</v>
      </c>
      <c r="L87" s="3">
        <v>0</v>
      </c>
      <c r="M87" s="3">
        <v>0.01</v>
      </c>
      <c r="N87" s="3">
        <v>0</v>
      </c>
      <c r="O87" s="5">
        <v>5.3109433962264096E-3</v>
      </c>
      <c r="P87" s="3">
        <v>0</v>
      </c>
      <c r="Q87" s="3">
        <v>0.42</v>
      </c>
      <c r="R87" s="3">
        <v>0</v>
      </c>
      <c r="S87" s="3">
        <v>79.58</v>
      </c>
      <c r="T87" s="3">
        <v>2.37</v>
      </c>
      <c r="U87" s="3">
        <v>0</v>
      </c>
      <c r="V87" s="3">
        <v>9.2899999999999991</v>
      </c>
      <c r="W87" s="3">
        <v>0</v>
      </c>
      <c r="X87" s="3">
        <v>5.01</v>
      </c>
      <c r="Y87" s="3">
        <v>0</v>
      </c>
      <c r="Z87" s="3">
        <v>0.81</v>
      </c>
      <c r="AA87" s="3">
        <v>0</v>
      </c>
      <c r="AB87" s="4" t="s">
        <v>36</v>
      </c>
      <c r="AC87" s="4" t="s">
        <v>36</v>
      </c>
      <c r="AD87" s="4" t="s">
        <v>36</v>
      </c>
      <c r="AE87" s="4" t="s">
        <v>36</v>
      </c>
      <c r="AF87" s="4" t="s">
        <v>36</v>
      </c>
      <c r="AG87" s="4" t="s">
        <v>36</v>
      </c>
    </row>
    <row r="88" spans="1:33" x14ac:dyDescent="0.25">
      <c r="A88" s="4" t="s">
        <v>34</v>
      </c>
      <c r="B88" s="3">
        <v>4</v>
      </c>
      <c r="C88" s="3">
        <v>15</v>
      </c>
      <c r="D88" s="3">
        <v>2</v>
      </c>
      <c r="E88" s="4" t="s">
        <v>35</v>
      </c>
      <c r="F88" s="3">
        <v>1</v>
      </c>
      <c r="G88" s="3">
        <v>2025</v>
      </c>
      <c r="H88" s="3">
        <v>36</v>
      </c>
      <c r="I88" s="3">
        <v>34.200000000000003</v>
      </c>
      <c r="J88" s="3">
        <v>0</v>
      </c>
      <c r="K88" s="3">
        <v>54.1</v>
      </c>
      <c r="L88" s="3">
        <v>0</v>
      </c>
      <c r="M88" s="3">
        <v>0.01</v>
      </c>
      <c r="N88" s="3">
        <v>0</v>
      </c>
      <c r="O88" s="5">
        <v>5.3109433962264096E-3</v>
      </c>
      <c r="P88" s="3">
        <v>0</v>
      </c>
      <c r="Q88" s="3">
        <v>0.42</v>
      </c>
      <c r="R88" s="3">
        <v>0</v>
      </c>
      <c r="S88" s="3">
        <v>79.58</v>
      </c>
      <c r="T88" s="3">
        <v>2.37</v>
      </c>
      <c r="U88" s="3">
        <v>0</v>
      </c>
      <c r="V88" s="3">
        <v>9.2899999999999991</v>
      </c>
      <c r="W88" s="3">
        <v>0</v>
      </c>
      <c r="X88" s="3">
        <v>5.01</v>
      </c>
      <c r="Y88" s="3">
        <v>0</v>
      </c>
      <c r="Z88" s="3">
        <v>0.81</v>
      </c>
      <c r="AA88" s="3">
        <v>0</v>
      </c>
      <c r="AB88" s="4" t="s">
        <v>36</v>
      </c>
      <c r="AC88" s="4" t="s">
        <v>36</v>
      </c>
      <c r="AD88" s="4" t="s">
        <v>36</v>
      </c>
      <c r="AE88" s="4" t="s">
        <v>36</v>
      </c>
      <c r="AF88" s="4" t="s">
        <v>36</v>
      </c>
      <c r="AG88" s="4" t="s">
        <v>36</v>
      </c>
    </row>
    <row r="89" spans="1:33" x14ac:dyDescent="0.25">
      <c r="A89" s="4" t="s">
        <v>34</v>
      </c>
      <c r="B89" s="3">
        <v>4</v>
      </c>
      <c r="C89" s="3">
        <v>15</v>
      </c>
      <c r="D89" s="3">
        <v>2</v>
      </c>
      <c r="E89" s="4" t="s">
        <v>35</v>
      </c>
      <c r="F89" s="3">
        <v>1</v>
      </c>
      <c r="G89" s="3">
        <v>2026</v>
      </c>
      <c r="H89" s="3">
        <v>37</v>
      </c>
      <c r="I89" s="3">
        <v>34.200000000000003</v>
      </c>
      <c r="J89" s="3">
        <v>0</v>
      </c>
      <c r="K89" s="3">
        <v>54.1</v>
      </c>
      <c r="L89" s="3">
        <v>0</v>
      </c>
      <c r="M89" s="3">
        <v>0.01</v>
      </c>
      <c r="N89" s="3">
        <v>0</v>
      </c>
      <c r="O89" s="5">
        <v>5.3109433962264096E-3</v>
      </c>
      <c r="P89" s="3">
        <v>0</v>
      </c>
      <c r="Q89" s="3">
        <v>0.42</v>
      </c>
      <c r="R89" s="3">
        <v>0</v>
      </c>
      <c r="S89" s="3">
        <v>79.58</v>
      </c>
      <c r="T89" s="3">
        <v>2.37</v>
      </c>
      <c r="U89" s="3">
        <v>0</v>
      </c>
      <c r="V89" s="3">
        <v>9.2899999999999991</v>
      </c>
      <c r="W89" s="3">
        <v>0</v>
      </c>
      <c r="X89" s="3">
        <v>5.01</v>
      </c>
      <c r="Y89" s="3">
        <v>0</v>
      </c>
      <c r="Z89" s="3">
        <v>0.81</v>
      </c>
      <c r="AA89" s="3">
        <v>0</v>
      </c>
      <c r="AB89" s="4" t="s">
        <v>36</v>
      </c>
      <c r="AC89" s="4" t="s">
        <v>36</v>
      </c>
      <c r="AD89" s="4" t="s">
        <v>36</v>
      </c>
      <c r="AE89" s="4" t="s">
        <v>36</v>
      </c>
      <c r="AF89" s="4" t="s">
        <v>36</v>
      </c>
      <c r="AG89" s="4" t="s">
        <v>36</v>
      </c>
    </row>
    <row r="90" spans="1:33" x14ac:dyDescent="0.25">
      <c r="A90" s="4" t="s">
        <v>34</v>
      </c>
      <c r="B90" s="3">
        <v>4</v>
      </c>
      <c r="C90" s="3">
        <v>15</v>
      </c>
      <c r="D90" s="3">
        <v>2</v>
      </c>
      <c r="E90" s="4" t="s">
        <v>35</v>
      </c>
      <c r="F90" s="3">
        <v>1</v>
      </c>
      <c r="G90" s="3">
        <v>2027</v>
      </c>
      <c r="H90" s="3">
        <v>38</v>
      </c>
      <c r="I90" s="3">
        <v>34.200000000000003</v>
      </c>
      <c r="J90" s="3">
        <v>0</v>
      </c>
      <c r="K90" s="3">
        <v>54.1</v>
      </c>
      <c r="L90" s="3">
        <v>0</v>
      </c>
      <c r="M90" s="3">
        <v>0.01</v>
      </c>
      <c r="N90" s="3">
        <v>0</v>
      </c>
      <c r="O90" s="5">
        <v>5.3109433962264096E-3</v>
      </c>
      <c r="P90" s="3">
        <v>0</v>
      </c>
      <c r="Q90" s="3">
        <v>0.42</v>
      </c>
      <c r="R90" s="3">
        <v>0</v>
      </c>
      <c r="S90" s="3">
        <v>79.58</v>
      </c>
      <c r="T90" s="3">
        <v>0.23625000000000002</v>
      </c>
      <c r="U90" s="3">
        <v>0</v>
      </c>
      <c r="V90" s="3">
        <v>0.65249999999999997</v>
      </c>
      <c r="W90" s="3">
        <v>0</v>
      </c>
      <c r="X90" s="3">
        <v>0.34875</v>
      </c>
      <c r="Y90" s="3">
        <v>0</v>
      </c>
      <c r="Z90" s="3">
        <v>2.0249999999999997E-2</v>
      </c>
      <c r="AA90" s="3">
        <v>0</v>
      </c>
      <c r="AB90" s="4" t="s">
        <v>36</v>
      </c>
      <c r="AC90" s="4" t="s">
        <v>36</v>
      </c>
      <c r="AD90" s="4" t="s">
        <v>36</v>
      </c>
      <c r="AE90" s="4" t="s">
        <v>36</v>
      </c>
      <c r="AF90" s="4" t="s">
        <v>36</v>
      </c>
      <c r="AG90" s="4" t="s">
        <v>36</v>
      </c>
    </row>
    <row r="91" spans="1:33" x14ac:dyDescent="0.25">
      <c r="A91" s="4" t="s">
        <v>34</v>
      </c>
      <c r="B91" s="3">
        <v>4</v>
      </c>
      <c r="C91" s="3">
        <v>15</v>
      </c>
      <c r="D91" s="3">
        <v>2</v>
      </c>
      <c r="E91" s="4" t="s">
        <v>35</v>
      </c>
      <c r="F91" s="3">
        <v>1</v>
      </c>
      <c r="G91" s="3">
        <v>2028</v>
      </c>
      <c r="H91" s="3">
        <v>39</v>
      </c>
      <c r="I91" s="3">
        <v>34.200000000000003</v>
      </c>
      <c r="J91" s="3">
        <v>0</v>
      </c>
      <c r="K91" s="3">
        <v>54.1</v>
      </c>
      <c r="L91" s="3">
        <v>0</v>
      </c>
      <c r="M91" s="3">
        <v>0.01</v>
      </c>
      <c r="N91" s="3">
        <v>0</v>
      </c>
      <c r="O91" s="5">
        <v>5.3109433962264096E-3</v>
      </c>
      <c r="P91" s="3">
        <v>0</v>
      </c>
      <c r="Q91" s="3">
        <v>0.42</v>
      </c>
      <c r="R91" s="3">
        <v>0</v>
      </c>
      <c r="S91" s="3">
        <v>79.58</v>
      </c>
      <c r="T91" s="3">
        <v>0.23625000000000002</v>
      </c>
      <c r="U91" s="3">
        <v>0</v>
      </c>
      <c r="V91" s="3">
        <v>0.65249999999999997</v>
      </c>
      <c r="W91" s="3">
        <v>0</v>
      </c>
      <c r="X91" s="3">
        <v>0.34875</v>
      </c>
      <c r="Y91" s="3">
        <v>0</v>
      </c>
      <c r="Z91" s="3">
        <v>2.0249999999999997E-2</v>
      </c>
      <c r="AA91" s="3">
        <v>0</v>
      </c>
      <c r="AB91" s="4" t="s">
        <v>36</v>
      </c>
      <c r="AC91" s="4" t="s">
        <v>36</v>
      </c>
      <c r="AD91" s="4" t="s">
        <v>36</v>
      </c>
      <c r="AE91" s="4" t="s">
        <v>36</v>
      </c>
      <c r="AF91" s="4" t="s">
        <v>36</v>
      </c>
      <c r="AG91" s="4" t="s">
        <v>36</v>
      </c>
    </row>
    <row r="92" spans="1:33" x14ac:dyDescent="0.25">
      <c r="A92" s="4" t="s">
        <v>34</v>
      </c>
      <c r="B92" s="3">
        <v>4</v>
      </c>
      <c r="C92" s="3">
        <v>15</v>
      </c>
      <c r="D92" s="3">
        <v>2</v>
      </c>
      <c r="E92" s="4" t="s">
        <v>35</v>
      </c>
      <c r="F92" s="3">
        <v>1</v>
      </c>
      <c r="G92" s="3">
        <v>2029</v>
      </c>
      <c r="H92" s="3">
        <v>40</v>
      </c>
      <c r="I92" s="3">
        <v>34.200000000000003</v>
      </c>
      <c r="J92" s="3">
        <v>0</v>
      </c>
      <c r="K92" s="3">
        <v>54.1</v>
      </c>
      <c r="L92" s="3">
        <v>0</v>
      </c>
      <c r="M92" s="3">
        <v>0.01</v>
      </c>
      <c r="N92" s="3">
        <v>0</v>
      </c>
      <c r="O92" s="5">
        <v>5.3109433962264096E-3</v>
      </c>
      <c r="P92" s="3">
        <v>0</v>
      </c>
      <c r="Q92" s="3">
        <v>0.42</v>
      </c>
      <c r="R92" s="3">
        <v>0</v>
      </c>
      <c r="S92" s="3">
        <v>79.58</v>
      </c>
      <c r="T92" s="3">
        <v>0.23625000000000002</v>
      </c>
      <c r="U92" s="3">
        <v>0</v>
      </c>
      <c r="V92" s="3">
        <v>0.65249999999999997</v>
      </c>
      <c r="W92" s="3">
        <v>0</v>
      </c>
      <c r="X92" s="3">
        <v>0.34875</v>
      </c>
      <c r="Y92" s="3">
        <v>0</v>
      </c>
      <c r="Z92" s="3">
        <v>2.0249999999999997E-2</v>
      </c>
      <c r="AA92" s="3">
        <v>0</v>
      </c>
      <c r="AB92" s="4" t="s">
        <v>36</v>
      </c>
      <c r="AC92" s="4" t="s">
        <v>36</v>
      </c>
      <c r="AD92" s="4" t="s">
        <v>36</v>
      </c>
      <c r="AE92" s="4" t="s">
        <v>36</v>
      </c>
      <c r="AF92" s="4" t="s">
        <v>36</v>
      </c>
      <c r="AG92" s="4" t="s">
        <v>36</v>
      </c>
    </row>
    <row r="93" spans="1:33" x14ac:dyDescent="0.25">
      <c r="A93" s="4" t="s">
        <v>34</v>
      </c>
      <c r="B93" s="3">
        <v>4</v>
      </c>
      <c r="C93" s="3">
        <v>15</v>
      </c>
      <c r="D93" s="3">
        <v>2</v>
      </c>
      <c r="E93" s="4" t="s">
        <v>35</v>
      </c>
      <c r="F93" s="3">
        <v>1</v>
      </c>
      <c r="G93" s="3">
        <v>2030</v>
      </c>
      <c r="H93" s="3">
        <v>41</v>
      </c>
      <c r="I93" s="3">
        <v>34.200000000000003</v>
      </c>
      <c r="J93" s="3">
        <v>0</v>
      </c>
      <c r="K93" s="3">
        <v>54.1</v>
      </c>
      <c r="L93" s="3">
        <v>0</v>
      </c>
      <c r="M93" s="3">
        <v>0.01</v>
      </c>
      <c r="N93" s="3">
        <v>0</v>
      </c>
      <c r="O93" s="5">
        <v>5.3109433962264096E-3</v>
      </c>
      <c r="P93" s="3">
        <v>0</v>
      </c>
      <c r="Q93" s="3">
        <v>0.42</v>
      </c>
      <c r="R93" s="3">
        <v>0</v>
      </c>
      <c r="S93" s="3">
        <v>79.58</v>
      </c>
      <c r="T93" s="3">
        <v>0.23625000000000002</v>
      </c>
      <c r="U93" s="3">
        <v>0</v>
      </c>
      <c r="V93" s="3">
        <v>0.65249999999999997</v>
      </c>
      <c r="W93" s="3">
        <v>0</v>
      </c>
      <c r="X93" s="3">
        <v>0.34875</v>
      </c>
      <c r="Y93" s="3">
        <v>0</v>
      </c>
      <c r="Z93" s="3">
        <v>2.0249999999999997E-2</v>
      </c>
      <c r="AA93" s="3">
        <v>0</v>
      </c>
      <c r="AB93" s="4" t="s">
        <v>36</v>
      </c>
      <c r="AC93" s="4" t="s">
        <v>36</v>
      </c>
      <c r="AD93" s="4" t="s">
        <v>36</v>
      </c>
      <c r="AE93" s="4" t="s">
        <v>36</v>
      </c>
      <c r="AF93" s="4" t="s">
        <v>36</v>
      </c>
      <c r="AG93" s="4" t="s">
        <v>36</v>
      </c>
    </row>
    <row r="94" spans="1:33" x14ac:dyDescent="0.25">
      <c r="A94" s="4" t="s">
        <v>34</v>
      </c>
      <c r="B94" s="3">
        <v>4</v>
      </c>
      <c r="C94" s="3">
        <v>15</v>
      </c>
      <c r="D94" s="3">
        <v>2</v>
      </c>
      <c r="E94" s="4" t="s">
        <v>35</v>
      </c>
      <c r="F94" s="3">
        <v>1</v>
      </c>
      <c r="G94" s="3">
        <v>2031</v>
      </c>
      <c r="H94" s="3">
        <v>42</v>
      </c>
      <c r="I94" s="3">
        <v>34.200000000000003</v>
      </c>
      <c r="J94" s="3">
        <v>0</v>
      </c>
      <c r="K94" s="3">
        <v>54.1</v>
      </c>
      <c r="L94" s="3">
        <v>0</v>
      </c>
      <c r="M94" s="3">
        <v>0.01</v>
      </c>
      <c r="N94" s="3">
        <v>0</v>
      </c>
      <c r="O94" s="5">
        <v>5.3109433962264096E-3</v>
      </c>
      <c r="P94" s="3">
        <v>0</v>
      </c>
      <c r="Q94" s="3">
        <v>0.42</v>
      </c>
      <c r="R94" s="3">
        <v>0</v>
      </c>
      <c r="S94" s="3">
        <v>79.58</v>
      </c>
      <c r="T94" s="3">
        <v>0.23625000000000002</v>
      </c>
      <c r="U94" s="3">
        <v>0</v>
      </c>
      <c r="V94" s="3">
        <v>0.65249999999999997</v>
      </c>
      <c r="W94" s="3">
        <v>0</v>
      </c>
      <c r="X94" s="3">
        <v>0.34875</v>
      </c>
      <c r="Y94" s="3">
        <v>0</v>
      </c>
      <c r="Z94" s="3">
        <v>2.0249999999999997E-2</v>
      </c>
      <c r="AA94" s="3">
        <v>0</v>
      </c>
      <c r="AB94" s="4" t="s">
        <v>36</v>
      </c>
      <c r="AC94" s="4" t="s">
        <v>36</v>
      </c>
      <c r="AD94" s="4" t="s">
        <v>36</v>
      </c>
      <c r="AE94" s="4" t="s">
        <v>36</v>
      </c>
      <c r="AF94" s="4" t="s">
        <v>36</v>
      </c>
      <c r="AG94" s="4" t="s">
        <v>36</v>
      </c>
    </row>
    <row r="95" spans="1:33" x14ac:dyDescent="0.25">
      <c r="A95" s="4" t="s">
        <v>34</v>
      </c>
      <c r="B95" s="3">
        <v>4</v>
      </c>
      <c r="C95" s="3">
        <v>15</v>
      </c>
      <c r="D95" s="3">
        <v>2</v>
      </c>
      <c r="E95" s="4" t="s">
        <v>35</v>
      </c>
      <c r="F95" s="3">
        <v>1</v>
      </c>
      <c r="G95" s="3">
        <v>2032</v>
      </c>
      <c r="H95" s="3">
        <v>43</v>
      </c>
      <c r="I95" s="3">
        <v>34.200000000000003</v>
      </c>
      <c r="J95" s="3">
        <v>0</v>
      </c>
      <c r="K95" s="3">
        <v>54.1</v>
      </c>
      <c r="L95" s="3">
        <v>0</v>
      </c>
      <c r="M95" s="3">
        <v>0.01</v>
      </c>
      <c r="N95" s="3">
        <v>0</v>
      </c>
      <c r="O95" s="5">
        <v>5.3109433962264096E-3</v>
      </c>
      <c r="P95" s="3">
        <v>0</v>
      </c>
      <c r="Q95" s="3">
        <v>0.42</v>
      </c>
      <c r="R95" s="3">
        <v>0</v>
      </c>
      <c r="S95" s="3">
        <v>79.58</v>
      </c>
      <c r="T95" s="3">
        <v>0.23625000000000002</v>
      </c>
      <c r="U95" s="3">
        <v>0</v>
      </c>
      <c r="V95" s="3">
        <v>0.65249999999999997</v>
      </c>
      <c r="W95" s="3">
        <v>0</v>
      </c>
      <c r="X95" s="3">
        <v>0.34875</v>
      </c>
      <c r="Y95" s="3">
        <v>0</v>
      </c>
      <c r="Z95" s="3">
        <v>2.0249999999999997E-2</v>
      </c>
      <c r="AA95" s="3">
        <v>0</v>
      </c>
      <c r="AB95" s="4" t="s">
        <v>36</v>
      </c>
      <c r="AC95" s="4" t="s">
        <v>36</v>
      </c>
      <c r="AD95" s="4" t="s">
        <v>36</v>
      </c>
      <c r="AE95" s="4" t="s">
        <v>36</v>
      </c>
      <c r="AF95" s="4" t="s">
        <v>36</v>
      </c>
      <c r="AG95" s="4" t="s">
        <v>36</v>
      </c>
    </row>
    <row r="96" spans="1:33" x14ac:dyDescent="0.25">
      <c r="A96" s="4" t="s">
        <v>34</v>
      </c>
      <c r="B96" s="3">
        <v>4</v>
      </c>
      <c r="C96" s="3">
        <v>15</v>
      </c>
      <c r="D96" s="3">
        <v>2</v>
      </c>
      <c r="E96" s="4" t="s">
        <v>35</v>
      </c>
      <c r="F96" s="3">
        <v>1</v>
      </c>
      <c r="G96" s="3">
        <v>2033</v>
      </c>
      <c r="H96" s="3">
        <v>44</v>
      </c>
      <c r="I96" s="3">
        <v>34.200000000000003</v>
      </c>
      <c r="J96" s="3">
        <v>0</v>
      </c>
      <c r="K96" s="3">
        <v>54.1</v>
      </c>
      <c r="L96" s="3">
        <v>0</v>
      </c>
      <c r="M96" s="3">
        <v>0.01</v>
      </c>
      <c r="N96" s="3">
        <v>0</v>
      </c>
      <c r="O96" s="5">
        <v>5.3109433962264096E-3</v>
      </c>
      <c r="P96" s="3">
        <v>0</v>
      </c>
      <c r="Q96" s="3">
        <v>0.42</v>
      </c>
      <c r="R96" s="3">
        <v>0</v>
      </c>
      <c r="S96" s="3">
        <v>79.58</v>
      </c>
      <c r="T96" s="3">
        <v>0.23625000000000002</v>
      </c>
      <c r="U96" s="3">
        <v>0</v>
      </c>
      <c r="V96" s="3">
        <v>0.65249999999999997</v>
      </c>
      <c r="W96" s="3">
        <v>0</v>
      </c>
      <c r="X96" s="3">
        <v>0.34875</v>
      </c>
      <c r="Y96" s="3">
        <v>0</v>
      </c>
      <c r="Z96" s="3">
        <v>2.0249999999999997E-2</v>
      </c>
      <c r="AA96" s="3">
        <v>0</v>
      </c>
      <c r="AB96" s="4" t="s">
        <v>36</v>
      </c>
      <c r="AC96" s="4" t="s">
        <v>36</v>
      </c>
      <c r="AD96" s="4" t="s">
        <v>36</v>
      </c>
      <c r="AE96" s="4" t="s">
        <v>36</v>
      </c>
      <c r="AF96" s="4" t="s">
        <v>36</v>
      </c>
      <c r="AG96" s="4" t="s">
        <v>36</v>
      </c>
    </row>
    <row r="97" spans="1:33" x14ac:dyDescent="0.25">
      <c r="A97" s="4" t="s">
        <v>34</v>
      </c>
      <c r="B97" s="3">
        <v>4</v>
      </c>
      <c r="C97" s="3">
        <v>15</v>
      </c>
      <c r="D97" s="3">
        <v>2</v>
      </c>
      <c r="E97" s="4" t="s">
        <v>35</v>
      </c>
      <c r="F97" s="3">
        <v>1</v>
      </c>
      <c r="G97" s="3">
        <v>2034</v>
      </c>
      <c r="H97" s="3">
        <v>45</v>
      </c>
      <c r="I97" s="3">
        <v>34.200000000000003</v>
      </c>
      <c r="J97" s="3">
        <v>0</v>
      </c>
      <c r="K97" s="3">
        <v>54.1</v>
      </c>
      <c r="L97" s="3">
        <v>0</v>
      </c>
      <c r="M97" s="3">
        <v>0.01</v>
      </c>
      <c r="N97" s="3">
        <v>0</v>
      </c>
      <c r="O97" s="5">
        <v>5.3109433962264096E-3</v>
      </c>
      <c r="P97" s="3">
        <v>0</v>
      </c>
      <c r="Q97" s="3">
        <v>0.42</v>
      </c>
      <c r="R97" s="3">
        <v>0</v>
      </c>
      <c r="S97" s="3">
        <v>79.58</v>
      </c>
      <c r="T97" s="3">
        <v>0.23625000000000002</v>
      </c>
      <c r="U97" s="3">
        <v>0</v>
      </c>
      <c r="V97" s="3">
        <v>0.65249999999999997</v>
      </c>
      <c r="W97" s="3">
        <v>0</v>
      </c>
      <c r="X97" s="3">
        <v>0.34875</v>
      </c>
      <c r="Y97" s="3">
        <v>0</v>
      </c>
      <c r="Z97" s="3">
        <v>2.0249999999999997E-2</v>
      </c>
      <c r="AA97" s="3">
        <v>0</v>
      </c>
      <c r="AB97" s="4" t="s">
        <v>36</v>
      </c>
      <c r="AC97" s="4" t="s">
        <v>36</v>
      </c>
      <c r="AD97" s="4" t="s">
        <v>36</v>
      </c>
      <c r="AE97" s="4" t="s">
        <v>36</v>
      </c>
      <c r="AF97" s="4" t="s">
        <v>36</v>
      </c>
      <c r="AG97" s="4" t="s">
        <v>36</v>
      </c>
    </row>
    <row r="98" spans="1:33" x14ac:dyDescent="0.25">
      <c r="A98" s="4" t="s">
        <v>34</v>
      </c>
      <c r="B98" s="3">
        <v>4</v>
      </c>
      <c r="C98" s="3">
        <v>15</v>
      </c>
      <c r="D98" s="3">
        <v>2</v>
      </c>
      <c r="E98" s="4" t="s">
        <v>35</v>
      </c>
      <c r="F98" s="3">
        <v>1</v>
      </c>
      <c r="G98" s="3">
        <v>2035</v>
      </c>
      <c r="H98" s="3">
        <v>46</v>
      </c>
      <c r="I98" s="3">
        <v>34.200000000000003</v>
      </c>
      <c r="J98" s="3">
        <v>0</v>
      </c>
      <c r="K98" s="3">
        <v>54.1</v>
      </c>
      <c r="L98" s="3">
        <v>0</v>
      </c>
      <c r="M98" s="3">
        <v>0.01</v>
      </c>
      <c r="N98" s="3">
        <v>0</v>
      </c>
      <c r="O98" s="5">
        <v>5.3109433962264096E-3</v>
      </c>
      <c r="P98" s="3">
        <v>0</v>
      </c>
      <c r="Q98" s="3">
        <v>0.42</v>
      </c>
      <c r="R98" s="3">
        <v>0</v>
      </c>
      <c r="S98" s="3">
        <v>79.58</v>
      </c>
      <c r="T98" s="3">
        <v>0.23625000000000002</v>
      </c>
      <c r="U98" s="3">
        <v>0</v>
      </c>
      <c r="V98" s="3">
        <v>0.65249999999999997</v>
      </c>
      <c r="W98" s="3">
        <v>0</v>
      </c>
      <c r="X98" s="3">
        <v>0.34875</v>
      </c>
      <c r="Y98" s="3">
        <v>0</v>
      </c>
      <c r="Z98" s="3">
        <v>2.0249999999999997E-2</v>
      </c>
      <c r="AA98" s="3">
        <v>0</v>
      </c>
      <c r="AB98" s="4" t="s">
        <v>36</v>
      </c>
      <c r="AC98" s="4" t="s">
        <v>36</v>
      </c>
      <c r="AD98" s="4" t="s">
        <v>36</v>
      </c>
      <c r="AE98" s="4" t="s">
        <v>36</v>
      </c>
      <c r="AF98" s="4" t="s">
        <v>36</v>
      </c>
      <c r="AG98" s="4" t="s">
        <v>36</v>
      </c>
    </row>
    <row r="99" spans="1:33" x14ac:dyDescent="0.25">
      <c r="A99" s="4" t="s">
        <v>34</v>
      </c>
      <c r="B99" s="3">
        <v>4</v>
      </c>
      <c r="C99" s="3">
        <v>15</v>
      </c>
      <c r="D99" s="3">
        <v>2</v>
      </c>
      <c r="E99" s="4" t="s">
        <v>35</v>
      </c>
      <c r="F99" s="3">
        <v>1</v>
      </c>
      <c r="G99" s="3">
        <v>2036</v>
      </c>
      <c r="H99" s="3">
        <v>47</v>
      </c>
      <c r="I99" s="3">
        <v>34.200000000000003</v>
      </c>
      <c r="J99" s="3">
        <v>0</v>
      </c>
      <c r="K99" s="3">
        <v>54.1</v>
      </c>
      <c r="L99" s="3">
        <v>0</v>
      </c>
      <c r="M99" s="3">
        <v>0.01</v>
      </c>
      <c r="N99" s="3">
        <v>0</v>
      </c>
      <c r="O99" s="5">
        <v>5.3109433962264096E-3</v>
      </c>
      <c r="P99" s="3">
        <v>0</v>
      </c>
      <c r="Q99" s="3">
        <v>0.42</v>
      </c>
      <c r="R99" s="3">
        <v>0</v>
      </c>
      <c r="S99" s="3">
        <v>79.58</v>
      </c>
      <c r="T99" s="3">
        <v>0.23625000000000002</v>
      </c>
      <c r="U99" s="3">
        <v>0</v>
      </c>
      <c r="V99" s="3">
        <v>0.65249999999999997</v>
      </c>
      <c r="W99" s="3">
        <v>0</v>
      </c>
      <c r="X99" s="3">
        <v>0.34875</v>
      </c>
      <c r="Y99" s="3">
        <v>0</v>
      </c>
      <c r="Z99" s="3">
        <v>2.0249999999999997E-2</v>
      </c>
      <c r="AA99" s="3">
        <v>0</v>
      </c>
      <c r="AB99" s="4" t="s">
        <v>36</v>
      </c>
      <c r="AC99" s="4" t="s">
        <v>36</v>
      </c>
      <c r="AD99" s="4" t="s">
        <v>36</v>
      </c>
      <c r="AE99" s="4" t="s">
        <v>36</v>
      </c>
      <c r="AF99" s="4" t="s">
        <v>36</v>
      </c>
      <c r="AG99" s="4" t="s">
        <v>36</v>
      </c>
    </row>
    <row r="100" spans="1:33" x14ac:dyDescent="0.25">
      <c r="A100" s="4" t="s">
        <v>34</v>
      </c>
      <c r="B100" s="3">
        <v>4</v>
      </c>
      <c r="C100" s="3">
        <v>15</v>
      </c>
      <c r="D100" s="3">
        <v>2</v>
      </c>
      <c r="E100" s="4" t="s">
        <v>35</v>
      </c>
      <c r="F100" s="3">
        <v>1</v>
      </c>
      <c r="G100" s="3">
        <v>2037</v>
      </c>
      <c r="H100" s="3">
        <v>48</v>
      </c>
      <c r="I100" s="3">
        <v>34.200000000000003</v>
      </c>
      <c r="J100" s="3">
        <v>0</v>
      </c>
      <c r="K100" s="3">
        <v>54.1</v>
      </c>
      <c r="L100" s="3">
        <v>0</v>
      </c>
      <c r="M100" s="3">
        <v>0.01</v>
      </c>
      <c r="N100" s="3">
        <v>0</v>
      </c>
      <c r="O100" s="5">
        <v>5.3109433962264096E-3</v>
      </c>
      <c r="P100" s="3">
        <v>0</v>
      </c>
      <c r="Q100" s="3">
        <v>0.42</v>
      </c>
      <c r="R100" s="3">
        <v>0</v>
      </c>
      <c r="S100" s="3">
        <v>79.58</v>
      </c>
      <c r="T100" s="3">
        <v>0.23625000000000002</v>
      </c>
      <c r="U100" s="3">
        <v>0</v>
      </c>
      <c r="V100" s="3">
        <v>0.65249999999999997</v>
      </c>
      <c r="W100" s="3">
        <v>0</v>
      </c>
      <c r="X100" s="3">
        <v>0.34875</v>
      </c>
      <c r="Y100" s="3">
        <v>0</v>
      </c>
      <c r="Z100" s="3">
        <v>2.0249999999999997E-2</v>
      </c>
      <c r="AA100" s="3">
        <v>0</v>
      </c>
      <c r="AB100" s="4" t="s">
        <v>36</v>
      </c>
      <c r="AC100" s="4" t="s">
        <v>36</v>
      </c>
      <c r="AD100" s="4" t="s">
        <v>36</v>
      </c>
      <c r="AE100" s="4" t="s">
        <v>36</v>
      </c>
      <c r="AF100" s="4" t="s">
        <v>36</v>
      </c>
      <c r="AG100" s="4" t="s">
        <v>36</v>
      </c>
    </row>
    <row r="101" spans="1:33" x14ac:dyDescent="0.25">
      <c r="A101" s="4" t="s">
        <v>34</v>
      </c>
      <c r="B101" s="3">
        <v>4</v>
      </c>
      <c r="C101" s="3">
        <v>15</v>
      </c>
      <c r="D101" s="3">
        <v>2</v>
      </c>
      <c r="E101" s="4" t="s">
        <v>35</v>
      </c>
      <c r="F101" s="3">
        <v>1</v>
      </c>
      <c r="G101" s="3">
        <v>2038</v>
      </c>
      <c r="H101" s="3">
        <v>49</v>
      </c>
      <c r="I101" s="3">
        <v>34.200000000000003</v>
      </c>
      <c r="J101" s="3">
        <v>0</v>
      </c>
      <c r="K101" s="3">
        <v>54.1</v>
      </c>
      <c r="L101" s="3">
        <v>0</v>
      </c>
      <c r="M101" s="3">
        <v>0.01</v>
      </c>
      <c r="N101" s="3">
        <v>0</v>
      </c>
      <c r="O101" s="5">
        <v>5.3109433962264096E-3</v>
      </c>
      <c r="P101" s="3">
        <v>0</v>
      </c>
      <c r="Q101" s="3">
        <v>0.42</v>
      </c>
      <c r="R101" s="3">
        <v>0</v>
      </c>
      <c r="S101" s="3">
        <v>79.58</v>
      </c>
      <c r="T101" s="3">
        <v>0.23625000000000002</v>
      </c>
      <c r="U101" s="3">
        <v>0</v>
      </c>
      <c r="V101" s="3">
        <v>0.65249999999999997</v>
      </c>
      <c r="W101" s="3">
        <v>0</v>
      </c>
      <c r="X101" s="3">
        <v>0.34875</v>
      </c>
      <c r="Y101" s="3">
        <v>0</v>
      </c>
      <c r="Z101" s="3">
        <v>2.0249999999999997E-2</v>
      </c>
      <c r="AA101" s="3">
        <v>0</v>
      </c>
      <c r="AB101" s="4" t="s">
        <v>36</v>
      </c>
      <c r="AC101" s="4" t="s">
        <v>36</v>
      </c>
      <c r="AD101" s="4" t="s">
        <v>36</v>
      </c>
      <c r="AE101" s="4" t="s">
        <v>36</v>
      </c>
      <c r="AF101" s="4" t="s">
        <v>36</v>
      </c>
      <c r="AG101" s="4" t="s">
        <v>36</v>
      </c>
    </row>
    <row r="102" spans="1:33" x14ac:dyDescent="0.25">
      <c r="A102" s="4" t="s">
        <v>34</v>
      </c>
      <c r="B102" s="3">
        <v>4</v>
      </c>
      <c r="C102" s="3">
        <v>15</v>
      </c>
      <c r="D102" s="3">
        <v>2</v>
      </c>
      <c r="E102" s="4" t="s">
        <v>35</v>
      </c>
      <c r="F102" s="3">
        <v>1</v>
      </c>
      <c r="G102" s="3">
        <v>2039</v>
      </c>
      <c r="H102" s="3">
        <v>50</v>
      </c>
      <c r="I102" s="3">
        <v>34.200000000000003</v>
      </c>
      <c r="J102" s="3">
        <v>0</v>
      </c>
      <c r="K102" s="3">
        <v>54.1</v>
      </c>
      <c r="L102" s="3">
        <v>0</v>
      </c>
      <c r="M102" s="3">
        <v>0.01</v>
      </c>
      <c r="N102" s="3">
        <v>0</v>
      </c>
      <c r="O102" s="5">
        <v>5.3109433962264096E-3</v>
      </c>
      <c r="P102" s="3">
        <v>0</v>
      </c>
      <c r="Q102" s="3">
        <v>0.42</v>
      </c>
      <c r="R102" s="3">
        <v>0</v>
      </c>
      <c r="S102" s="3">
        <v>79.58</v>
      </c>
      <c r="T102" s="3">
        <v>0.23625000000000002</v>
      </c>
      <c r="U102" s="3">
        <v>0</v>
      </c>
      <c r="V102" s="3">
        <v>0.65249999999999997</v>
      </c>
      <c r="W102" s="3">
        <v>0</v>
      </c>
      <c r="X102" s="3">
        <v>0.34875</v>
      </c>
      <c r="Y102" s="3">
        <v>0</v>
      </c>
      <c r="Z102" s="3">
        <v>2.0249999999999997E-2</v>
      </c>
      <c r="AA102" s="3">
        <v>0</v>
      </c>
      <c r="AB102" s="4" t="s">
        <v>36</v>
      </c>
      <c r="AC102" s="4" t="s">
        <v>36</v>
      </c>
      <c r="AD102" s="4" t="s">
        <v>36</v>
      </c>
      <c r="AE102" s="4" t="s">
        <v>36</v>
      </c>
      <c r="AF102" s="4" t="s">
        <v>36</v>
      </c>
      <c r="AG102" s="4" t="s">
        <v>36</v>
      </c>
    </row>
    <row r="103" spans="1:33" x14ac:dyDescent="0.25">
      <c r="A103" s="4" t="s">
        <v>34</v>
      </c>
      <c r="B103" s="3">
        <v>4</v>
      </c>
      <c r="C103" s="3">
        <v>15</v>
      </c>
      <c r="D103" s="3">
        <v>2</v>
      </c>
      <c r="E103" s="4" t="s">
        <v>35</v>
      </c>
      <c r="F103" s="3">
        <v>1</v>
      </c>
      <c r="G103" s="3">
        <v>2040</v>
      </c>
      <c r="H103" s="3">
        <v>51</v>
      </c>
      <c r="I103" s="3">
        <v>34.200000000000003</v>
      </c>
      <c r="J103" s="3">
        <v>0</v>
      </c>
      <c r="K103" s="3">
        <v>54.1</v>
      </c>
      <c r="L103" s="3">
        <v>0</v>
      </c>
      <c r="M103" s="3">
        <v>0.01</v>
      </c>
      <c r="N103" s="3">
        <v>0</v>
      </c>
      <c r="O103" s="5">
        <v>5.3109433962264096E-3</v>
      </c>
      <c r="P103" s="3">
        <v>0</v>
      </c>
      <c r="Q103" s="3">
        <v>0.42</v>
      </c>
      <c r="R103" s="3">
        <v>0</v>
      </c>
      <c r="S103" s="3">
        <v>79.58</v>
      </c>
      <c r="T103" s="3">
        <v>0.23625000000000002</v>
      </c>
      <c r="U103" s="3">
        <v>0</v>
      </c>
      <c r="V103" s="3">
        <v>0.65249999999999997</v>
      </c>
      <c r="W103" s="3">
        <v>0</v>
      </c>
      <c r="X103" s="3">
        <v>0.34875</v>
      </c>
      <c r="Y103" s="3">
        <v>0</v>
      </c>
      <c r="Z103" s="3">
        <v>2.0249999999999997E-2</v>
      </c>
      <c r="AA103" s="3">
        <v>0</v>
      </c>
      <c r="AB103" s="4" t="s">
        <v>36</v>
      </c>
      <c r="AC103" s="4" t="s">
        <v>36</v>
      </c>
      <c r="AD103" s="4" t="s">
        <v>36</v>
      </c>
      <c r="AE103" s="4" t="s">
        <v>36</v>
      </c>
      <c r="AF103" s="4" t="s">
        <v>36</v>
      </c>
      <c r="AG103" s="4" t="s">
        <v>36</v>
      </c>
    </row>
    <row r="104" spans="1:33" x14ac:dyDescent="0.25">
      <c r="A104" s="4" t="s">
        <v>34</v>
      </c>
      <c r="B104" s="3">
        <v>4</v>
      </c>
      <c r="C104" s="3">
        <v>25</v>
      </c>
      <c r="D104" s="3">
        <v>3</v>
      </c>
      <c r="E104" s="4" t="s">
        <v>35</v>
      </c>
      <c r="F104" s="3">
        <v>1</v>
      </c>
      <c r="G104" s="3">
        <v>1990</v>
      </c>
      <c r="H104" s="3">
        <v>1</v>
      </c>
      <c r="I104" s="3">
        <v>34.200000000000003</v>
      </c>
      <c r="J104" s="3">
        <v>0</v>
      </c>
      <c r="K104" s="3">
        <v>54.1</v>
      </c>
      <c r="L104" s="3">
        <v>0</v>
      </c>
      <c r="M104" s="3">
        <v>0.01</v>
      </c>
      <c r="N104" s="3">
        <v>0</v>
      </c>
      <c r="O104" s="5">
        <v>7.7893836477987394E-2</v>
      </c>
      <c r="P104" s="3">
        <v>0</v>
      </c>
      <c r="Q104" s="3">
        <v>0.42</v>
      </c>
      <c r="R104" s="3">
        <v>0</v>
      </c>
      <c r="S104" s="3">
        <v>79.58</v>
      </c>
      <c r="T104" s="3">
        <v>3.23</v>
      </c>
      <c r="U104" s="3">
        <v>0</v>
      </c>
      <c r="V104" s="3">
        <v>12.57</v>
      </c>
      <c r="W104" s="3">
        <v>0</v>
      </c>
      <c r="X104" s="3">
        <v>6.77</v>
      </c>
      <c r="Y104" s="3">
        <v>0</v>
      </c>
      <c r="Z104" s="3">
        <v>1.07</v>
      </c>
      <c r="AA104" s="3">
        <v>0</v>
      </c>
      <c r="AB104" s="4" t="s">
        <v>36</v>
      </c>
      <c r="AC104" s="4" t="s">
        <v>36</v>
      </c>
      <c r="AD104" s="4" t="s">
        <v>36</v>
      </c>
      <c r="AE104" s="4" t="s">
        <v>36</v>
      </c>
      <c r="AF104" s="4" t="s">
        <v>36</v>
      </c>
      <c r="AG104" s="4" t="s">
        <v>36</v>
      </c>
    </row>
    <row r="105" spans="1:33" x14ac:dyDescent="0.25">
      <c r="A105" s="4" t="s">
        <v>34</v>
      </c>
      <c r="B105" s="3">
        <v>4</v>
      </c>
      <c r="C105" s="3">
        <v>25</v>
      </c>
      <c r="D105" s="3">
        <v>3</v>
      </c>
      <c r="E105" s="4" t="s">
        <v>35</v>
      </c>
      <c r="F105" s="3">
        <v>1</v>
      </c>
      <c r="G105" s="3">
        <v>1991</v>
      </c>
      <c r="H105" s="3">
        <v>2</v>
      </c>
      <c r="I105" s="3">
        <v>34.200000000000003</v>
      </c>
      <c r="J105" s="3">
        <v>0</v>
      </c>
      <c r="K105" s="3">
        <v>54.1</v>
      </c>
      <c r="L105" s="3">
        <v>0</v>
      </c>
      <c r="M105" s="3">
        <v>0.01</v>
      </c>
      <c r="N105" s="3">
        <v>0</v>
      </c>
      <c r="O105" s="5">
        <v>5.3463496855345898E-2</v>
      </c>
      <c r="P105" s="3">
        <v>0</v>
      </c>
      <c r="Q105" s="3">
        <v>0.42</v>
      </c>
      <c r="R105" s="3">
        <v>0</v>
      </c>
      <c r="S105" s="3">
        <v>79.58</v>
      </c>
      <c r="T105" s="3">
        <v>3.23</v>
      </c>
      <c r="U105" s="3">
        <v>0</v>
      </c>
      <c r="V105" s="3">
        <v>12.57</v>
      </c>
      <c r="W105" s="3">
        <v>0</v>
      </c>
      <c r="X105" s="3">
        <v>6.77</v>
      </c>
      <c r="Y105" s="3">
        <v>0</v>
      </c>
      <c r="Z105" s="3">
        <v>1.07</v>
      </c>
      <c r="AA105" s="3">
        <v>0</v>
      </c>
      <c r="AB105" s="4" t="s">
        <v>36</v>
      </c>
      <c r="AC105" s="4" t="s">
        <v>36</v>
      </c>
      <c r="AD105" s="4" t="s">
        <v>36</v>
      </c>
      <c r="AE105" s="4" t="s">
        <v>36</v>
      </c>
      <c r="AF105" s="4" t="s">
        <v>36</v>
      </c>
      <c r="AG105" s="4" t="s">
        <v>36</v>
      </c>
    </row>
    <row r="106" spans="1:33" x14ac:dyDescent="0.25">
      <c r="A106" s="4" t="s">
        <v>34</v>
      </c>
      <c r="B106" s="3">
        <v>4</v>
      </c>
      <c r="C106" s="3">
        <v>25</v>
      </c>
      <c r="D106" s="3">
        <v>3</v>
      </c>
      <c r="E106" s="4" t="s">
        <v>35</v>
      </c>
      <c r="F106" s="3">
        <v>1</v>
      </c>
      <c r="G106" s="3">
        <v>1992</v>
      </c>
      <c r="H106" s="3">
        <v>3</v>
      </c>
      <c r="I106" s="3">
        <v>34.200000000000003</v>
      </c>
      <c r="J106" s="3">
        <v>0</v>
      </c>
      <c r="K106" s="3">
        <v>54.1</v>
      </c>
      <c r="L106" s="3">
        <v>0</v>
      </c>
      <c r="M106" s="3">
        <v>0.01</v>
      </c>
      <c r="N106" s="3">
        <v>0</v>
      </c>
      <c r="O106" s="5">
        <v>5.3463496855345898E-2</v>
      </c>
      <c r="P106" s="3">
        <v>0</v>
      </c>
      <c r="Q106" s="3">
        <v>0.42</v>
      </c>
      <c r="R106" s="3">
        <v>0</v>
      </c>
      <c r="S106" s="3">
        <v>79.58</v>
      </c>
      <c r="T106" s="3">
        <v>3.23</v>
      </c>
      <c r="U106" s="3">
        <v>0</v>
      </c>
      <c r="V106" s="3">
        <v>12.57</v>
      </c>
      <c r="W106" s="3">
        <v>0</v>
      </c>
      <c r="X106" s="3">
        <v>6.77</v>
      </c>
      <c r="Y106" s="3">
        <v>0</v>
      </c>
      <c r="Z106" s="3">
        <v>1.07</v>
      </c>
      <c r="AA106" s="3">
        <v>0</v>
      </c>
      <c r="AB106" s="4" t="s">
        <v>36</v>
      </c>
      <c r="AC106" s="4" t="s">
        <v>36</v>
      </c>
      <c r="AD106" s="4" t="s">
        <v>36</v>
      </c>
      <c r="AE106" s="4" t="s">
        <v>36</v>
      </c>
      <c r="AF106" s="4" t="s">
        <v>36</v>
      </c>
      <c r="AG106" s="4" t="s">
        <v>36</v>
      </c>
    </row>
    <row r="107" spans="1:33" x14ac:dyDescent="0.25">
      <c r="A107" s="4" t="s">
        <v>34</v>
      </c>
      <c r="B107" s="3">
        <v>4</v>
      </c>
      <c r="C107" s="3">
        <v>25</v>
      </c>
      <c r="D107" s="3">
        <v>3</v>
      </c>
      <c r="E107" s="4" t="s">
        <v>35</v>
      </c>
      <c r="F107" s="3">
        <v>1</v>
      </c>
      <c r="G107" s="3">
        <v>1993</v>
      </c>
      <c r="H107" s="3">
        <v>4</v>
      </c>
      <c r="I107" s="3">
        <v>34.200000000000003</v>
      </c>
      <c r="J107" s="3">
        <v>0</v>
      </c>
      <c r="K107" s="3">
        <v>54.1</v>
      </c>
      <c r="L107" s="3">
        <v>0</v>
      </c>
      <c r="M107" s="3">
        <v>0.01</v>
      </c>
      <c r="N107" s="3">
        <v>0</v>
      </c>
      <c r="O107" s="5">
        <v>5.3463496855345898E-2</v>
      </c>
      <c r="P107" s="3">
        <v>0</v>
      </c>
      <c r="Q107" s="3">
        <v>0.42</v>
      </c>
      <c r="R107" s="3">
        <v>0</v>
      </c>
      <c r="S107" s="3">
        <v>79.58</v>
      </c>
      <c r="T107" s="3">
        <v>3.23</v>
      </c>
      <c r="U107" s="3">
        <v>0</v>
      </c>
      <c r="V107" s="3">
        <v>12.57</v>
      </c>
      <c r="W107" s="3">
        <v>0</v>
      </c>
      <c r="X107" s="3">
        <v>6.77</v>
      </c>
      <c r="Y107" s="3">
        <v>0</v>
      </c>
      <c r="Z107" s="3">
        <v>1.07</v>
      </c>
      <c r="AA107" s="3">
        <v>0</v>
      </c>
      <c r="AB107" s="4" t="s">
        <v>36</v>
      </c>
      <c r="AC107" s="4" t="s">
        <v>36</v>
      </c>
      <c r="AD107" s="4" t="s">
        <v>36</v>
      </c>
      <c r="AE107" s="4" t="s">
        <v>36</v>
      </c>
      <c r="AF107" s="4" t="s">
        <v>36</v>
      </c>
      <c r="AG107" s="4" t="s">
        <v>36</v>
      </c>
    </row>
    <row r="108" spans="1:33" x14ac:dyDescent="0.25">
      <c r="A108" s="4" t="s">
        <v>34</v>
      </c>
      <c r="B108" s="3">
        <v>4</v>
      </c>
      <c r="C108" s="3">
        <v>25</v>
      </c>
      <c r="D108" s="3">
        <v>3</v>
      </c>
      <c r="E108" s="4" t="s">
        <v>35</v>
      </c>
      <c r="F108" s="3">
        <v>1</v>
      </c>
      <c r="G108" s="3">
        <v>1994</v>
      </c>
      <c r="H108" s="3">
        <v>5</v>
      </c>
      <c r="I108" s="3">
        <v>34.200000000000003</v>
      </c>
      <c r="J108" s="3">
        <v>0</v>
      </c>
      <c r="K108" s="3">
        <v>54.1</v>
      </c>
      <c r="L108" s="3">
        <v>0</v>
      </c>
      <c r="M108" s="3">
        <v>0.01</v>
      </c>
      <c r="N108" s="3">
        <v>0</v>
      </c>
      <c r="O108" s="5">
        <v>5.3463496855345898E-2</v>
      </c>
      <c r="P108" s="3">
        <v>0</v>
      </c>
      <c r="Q108" s="3">
        <v>0.42</v>
      </c>
      <c r="R108" s="3">
        <v>0</v>
      </c>
      <c r="S108" s="3">
        <v>79.58</v>
      </c>
      <c r="T108" s="3">
        <v>3.23</v>
      </c>
      <c r="U108" s="3">
        <v>0</v>
      </c>
      <c r="V108" s="3">
        <v>12.57</v>
      </c>
      <c r="W108" s="3">
        <v>0</v>
      </c>
      <c r="X108" s="3">
        <v>6.77</v>
      </c>
      <c r="Y108" s="3">
        <v>0</v>
      </c>
      <c r="Z108" s="3">
        <v>1.07</v>
      </c>
      <c r="AA108" s="3">
        <v>0</v>
      </c>
      <c r="AB108" s="4" t="s">
        <v>36</v>
      </c>
      <c r="AC108" s="4" t="s">
        <v>36</v>
      </c>
      <c r="AD108" s="4" t="s">
        <v>36</v>
      </c>
      <c r="AE108" s="4" t="s">
        <v>36</v>
      </c>
      <c r="AF108" s="4" t="s">
        <v>36</v>
      </c>
      <c r="AG108" s="4" t="s">
        <v>36</v>
      </c>
    </row>
    <row r="109" spans="1:33" x14ac:dyDescent="0.25">
      <c r="A109" s="4" t="s">
        <v>34</v>
      </c>
      <c r="B109" s="3">
        <v>4</v>
      </c>
      <c r="C109" s="3">
        <v>25</v>
      </c>
      <c r="D109" s="3">
        <v>3</v>
      </c>
      <c r="E109" s="4" t="s">
        <v>35</v>
      </c>
      <c r="F109" s="3">
        <v>1</v>
      </c>
      <c r="G109" s="3">
        <v>1995</v>
      </c>
      <c r="H109" s="3">
        <v>6</v>
      </c>
      <c r="I109" s="3">
        <v>34.200000000000003</v>
      </c>
      <c r="J109" s="3">
        <v>0</v>
      </c>
      <c r="K109" s="3">
        <v>54.1</v>
      </c>
      <c r="L109" s="3">
        <v>0</v>
      </c>
      <c r="M109" s="3">
        <v>0.01</v>
      </c>
      <c r="N109" s="3">
        <v>0</v>
      </c>
      <c r="O109" s="5">
        <v>5.3463496855345898E-2</v>
      </c>
      <c r="P109" s="3">
        <v>0</v>
      </c>
      <c r="Q109" s="3">
        <v>0.42</v>
      </c>
      <c r="R109" s="3">
        <v>0</v>
      </c>
      <c r="S109" s="3">
        <v>79.58</v>
      </c>
      <c r="T109" s="3">
        <v>3.23</v>
      </c>
      <c r="U109" s="3">
        <v>0</v>
      </c>
      <c r="V109" s="3">
        <v>12.57</v>
      </c>
      <c r="W109" s="3">
        <v>0</v>
      </c>
      <c r="X109" s="3">
        <v>6.77</v>
      </c>
      <c r="Y109" s="3">
        <v>0</v>
      </c>
      <c r="Z109" s="3">
        <v>1.07</v>
      </c>
      <c r="AA109" s="3">
        <v>0</v>
      </c>
      <c r="AB109" s="4" t="s">
        <v>36</v>
      </c>
      <c r="AC109" s="4" t="s">
        <v>36</v>
      </c>
      <c r="AD109" s="4" t="s">
        <v>36</v>
      </c>
      <c r="AE109" s="4" t="s">
        <v>36</v>
      </c>
      <c r="AF109" s="4" t="s">
        <v>36</v>
      </c>
      <c r="AG109" s="4" t="s">
        <v>36</v>
      </c>
    </row>
    <row r="110" spans="1:33" x14ac:dyDescent="0.25">
      <c r="A110" s="4" t="s">
        <v>34</v>
      </c>
      <c r="B110" s="3">
        <v>4</v>
      </c>
      <c r="C110" s="3">
        <v>25</v>
      </c>
      <c r="D110" s="3">
        <v>3</v>
      </c>
      <c r="E110" s="4" t="s">
        <v>35</v>
      </c>
      <c r="F110" s="3">
        <v>1</v>
      </c>
      <c r="G110" s="3">
        <v>1996</v>
      </c>
      <c r="H110" s="3">
        <v>7</v>
      </c>
      <c r="I110" s="3">
        <v>34.200000000000003</v>
      </c>
      <c r="J110" s="3">
        <v>0</v>
      </c>
      <c r="K110" s="3">
        <v>54.1</v>
      </c>
      <c r="L110" s="3">
        <v>0</v>
      </c>
      <c r="M110" s="3">
        <v>0.01</v>
      </c>
      <c r="N110" s="3">
        <v>0</v>
      </c>
      <c r="O110" s="5">
        <v>7.0812578616352203E-3</v>
      </c>
      <c r="P110" s="3">
        <v>0</v>
      </c>
      <c r="Q110" s="3">
        <v>0.42</v>
      </c>
      <c r="R110" s="3">
        <v>0</v>
      </c>
      <c r="S110" s="3">
        <v>79.58</v>
      </c>
      <c r="T110" s="3">
        <v>3.23</v>
      </c>
      <c r="U110" s="3">
        <v>0</v>
      </c>
      <c r="V110" s="3">
        <v>12.57</v>
      </c>
      <c r="W110" s="3">
        <v>0</v>
      </c>
      <c r="X110" s="3">
        <v>6.77</v>
      </c>
      <c r="Y110" s="3">
        <v>0</v>
      </c>
      <c r="Z110" s="3">
        <v>1.07</v>
      </c>
      <c r="AA110" s="3">
        <v>0</v>
      </c>
      <c r="AB110" s="4" t="s">
        <v>36</v>
      </c>
      <c r="AC110" s="4" t="s">
        <v>36</v>
      </c>
      <c r="AD110" s="4" t="s">
        <v>36</v>
      </c>
      <c r="AE110" s="4" t="s">
        <v>36</v>
      </c>
      <c r="AF110" s="4" t="s">
        <v>36</v>
      </c>
      <c r="AG110" s="4" t="s">
        <v>36</v>
      </c>
    </row>
    <row r="111" spans="1:33" x14ac:dyDescent="0.25">
      <c r="A111" s="4" t="s">
        <v>34</v>
      </c>
      <c r="B111" s="3">
        <v>4</v>
      </c>
      <c r="C111" s="3">
        <v>25</v>
      </c>
      <c r="D111" s="3">
        <v>3</v>
      </c>
      <c r="E111" s="4" t="s">
        <v>35</v>
      </c>
      <c r="F111" s="3">
        <v>1</v>
      </c>
      <c r="G111" s="3">
        <v>1997</v>
      </c>
      <c r="H111" s="3">
        <v>8</v>
      </c>
      <c r="I111" s="3">
        <v>34.200000000000003</v>
      </c>
      <c r="J111" s="3">
        <v>0</v>
      </c>
      <c r="K111" s="3">
        <v>54.1</v>
      </c>
      <c r="L111" s="3">
        <v>0</v>
      </c>
      <c r="M111" s="3">
        <v>0.01</v>
      </c>
      <c r="N111" s="3">
        <v>0</v>
      </c>
      <c r="O111" s="5">
        <v>5.3109433962264096E-3</v>
      </c>
      <c r="P111" s="3">
        <v>0</v>
      </c>
      <c r="Q111" s="3">
        <v>0.42</v>
      </c>
      <c r="R111" s="3">
        <v>0</v>
      </c>
      <c r="S111" s="3">
        <v>79.58</v>
      </c>
      <c r="T111" s="3">
        <v>3.23</v>
      </c>
      <c r="U111" s="3">
        <v>0</v>
      </c>
      <c r="V111" s="3">
        <v>12.57</v>
      </c>
      <c r="W111" s="3">
        <v>0</v>
      </c>
      <c r="X111" s="3">
        <v>6.77</v>
      </c>
      <c r="Y111" s="3">
        <v>0</v>
      </c>
      <c r="Z111" s="3">
        <v>1.07</v>
      </c>
      <c r="AA111" s="3">
        <v>0</v>
      </c>
      <c r="AB111" s="4" t="s">
        <v>36</v>
      </c>
      <c r="AC111" s="4" t="s">
        <v>36</v>
      </c>
      <c r="AD111" s="4" t="s">
        <v>36</v>
      </c>
      <c r="AE111" s="4" t="s">
        <v>36</v>
      </c>
      <c r="AF111" s="4" t="s">
        <v>36</v>
      </c>
      <c r="AG111" s="4" t="s">
        <v>36</v>
      </c>
    </row>
    <row r="112" spans="1:33" x14ac:dyDescent="0.25">
      <c r="A112" s="4" t="s">
        <v>34</v>
      </c>
      <c r="B112" s="3">
        <v>4</v>
      </c>
      <c r="C112" s="3">
        <v>25</v>
      </c>
      <c r="D112" s="3">
        <v>3</v>
      </c>
      <c r="E112" s="4" t="s">
        <v>35</v>
      </c>
      <c r="F112" s="3">
        <v>1</v>
      </c>
      <c r="G112" s="3">
        <v>1998</v>
      </c>
      <c r="H112" s="3">
        <v>9</v>
      </c>
      <c r="I112" s="3">
        <v>34.200000000000003</v>
      </c>
      <c r="J112" s="3">
        <v>0</v>
      </c>
      <c r="K112" s="3">
        <v>54.1</v>
      </c>
      <c r="L112" s="3">
        <v>0</v>
      </c>
      <c r="M112" s="3">
        <v>0.01</v>
      </c>
      <c r="N112" s="3">
        <v>0</v>
      </c>
      <c r="O112" s="5">
        <v>5.3109433962264096E-3</v>
      </c>
      <c r="P112" s="3">
        <v>0</v>
      </c>
      <c r="Q112" s="3">
        <v>0.42</v>
      </c>
      <c r="R112" s="3">
        <v>0</v>
      </c>
      <c r="S112" s="3">
        <v>79.58</v>
      </c>
      <c r="T112" s="3">
        <v>3.23</v>
      </c>
      <c r="U112" s="3">
        <v>0</v>
      </c>
      <c r="V112" s="3">
        <v>12.57</v>
      </c>
      <c r="W112" s="3">
        <v>0</v>
      </c>
      <c r="X112" s="3">
        <v>6.77</v>
      </c>
      <c r="Y112" s="3">
        <v>0</v>
      </c>
      <c r="Z112" s="3">
        <v>1.07</v>
      </c>
      <c r="AA112" s="3">
        <v>0</v>
      </c>
      <c r="AB112" s="4" t="s">
        <v>36</v>
      </c>
      <c r="AC112" s="4" t="s">
        <v>36</v>
      </c>
      <c r="AD112" s="4" t="s">
        <v>36</v>
      </c>
      <c r="AE112" s="4" t="s">
        <v>36</v>
      </c>
      <c r="AF112" s="4" t="s">
        <v>36</v>
      </c>
      <c r="AG112" s="4" t="s">
        <v>36</v>
      </c>
    </row>
    <row r="113" spans="1:33" x14ac:dyDescent="0.25">
      <c r="A113" s="4" t="s">
        <v>34</v>
      </c>
      <c r="B113" s="3">
        <v>4</v>
      </c>
      <c r="C113" s="3">
        <v>25</v>
      </c>
      <c r="D113" s="3">
        <v>3</v>
      </c>
      <c r="E113" s="4" t="s">
        <v>35</v>
      </c>
      <c r="F113" s="3">
        <v>1</v>
      </c>
      <c r="G113" s="3">
        <v>1999</v>
      </c>
      <c r="H113" s="3">
        <v>10</v>
      </c>
      <c r="I113" s="3">
        <v>34.200000000000003</v>
      </c>
      <c r="J113" s="3">
        <v>0</v>
      </c>
      <c r="K113" s="3">
        <v>54.1</v>
      </c>
      <c r="L113" s="3">
        <v>0</v>
      </c>
      <c r="M113" s="3">
        <v>0.01</v>
      </c>
      <c r="N113" s="3">
        <v>0</v>
      </c>
      <c r="O113" s="5">
        <v>5.3109433962264096E-3</v>
      </c>
      <c r="P113" s="3">
        <v>0</v>
      </c>
      <c r="Q113" s="3">
        <v>0.42</v>
      </c>
      <c r="R113" s="3">
        <v>0</v>
      </c>
      <c r="S113" s="3">
        <v>79.58</v>
      </c>
      <c r="T113" s="3">
        <v>3.23</v>
      </c>
      <c r="U113" s="3">
        <v>0</v>
      </c>
      <c r="V113" s="3">
        <v>12.57</v>
      </c>
      <c r="W113" s="3">
        <v>0</v>
      </c>
      <c r="X113" s="3">
        <v>6.77</v>
      </c>
      <c r="Y113" s="3">
        <v>0</v>
      </c>
      <c r="Z113" s="3">
        <v>1.07</v>
      </c>
      <c r="AA113" s="3">
        <v>0</v>
      </c>
      <c r="AB113" s="4" t="s">
        <v>36</v>
      </c>
      <c r="AC113" s="4" t="s">
        <v>36</v>
      </c>
      <c r="AD113" s="4" t="s">
        <v>36</v>
      </c>
      <c r="AE113" s="4" t="s">
        <v>36</v>
      </c>
      <c r="AF113" s="4" t="s">
        <v>36</v>
      </c>
      <c r="AG113" s="4" t="s">
        <v>36</v>
      </c>
    </row>
    <row r="114" spans="1:33" x14ac:dyDescent="0.25">
      <c r="A114" s="4" t="s">
        <v>34</v>
      </c>
      <c r="B114" s="3">
        <v>4</v>
      </c>
      <c r="C114" s="3">
        <v>25</v>
      </c>
      <c r="D114" s="3">
        <v>3</v>
      </c>
      <c r="E114" s="4" t="s">
        <v>35</v>
      </c>
      <c r="F114" s="3">
        <v>1</v>
      </c>
      <c r="G114" s="3">
        <v>2000</v>
      </c>
      <c r="H114" s="3">
        <v>11</v>
      </c>
      <c r="I114" s="3">
        <v>34.200000000000003</v>
      </c>
      <c r="J114" s="3">
        <v>0</v>
      </c>
      <c r="K114" s="3">
        <v>54.1</v>
      </c>
      <c r="L114" s="3">
        <v>0</v>
      </c>
      <c r="M114" s="3">
        <v>0.01</v>
      </c>
      <c r="N114" s="3">
        <v>0</v>
      </c>
      <c r="O114" s="5">
        <v>5.3109433962264096E-3</v>
      </c>
      <c r="P114" s="3">
        <v>0</v>
      </c>
      <c r="Q114" s="3">
        <v>0.42</v>
      </c>
      <c r="R114" s="3">
        <v>0</v>
      </c>
      <c r="S114" s="3">
        <v>79.58</v>
      </c>
      <c r="T114" s="3">
        <v>3.23</v>
      </c>
      <c r="U114" s="3">
        <v>0</v>
      </c>
      <c r="V114" s="3">
        <v>12.57</v>
      </c>
      <c r="W114" s="3">
        <v>0</v>
      </c>
      <c r="X114" s="3">
        <v>6.77</v>
      </c>
      <c r="Y114" s="3">
        <v>0</v>
      </c>
      <c r="Z114" s="3">
        <v>1.07</v>
      </c>
      <c r="AA114" s="3">
        <v>0</v>
      </c>
      <c r="AB114" s="4" t="s">
        <v>36</v>
      </c>
      <c r="AC114" s="4" t="s">
        <v>36</v>
      </c>
      <c r="AD114" s="4" t="s">
        <v>36</v>
      </c>
      <c r="AE114" s="4" t="s">
        <v>36</v>
      </c>
      <c r="AF114" s="4" t="s">
        <v>36</v>
      </c>
      <c r="AG114" s="4" t="s">
        <v>36</v>
      </c>
    </row>
    <row r="115" spans="1:33" x14ac:dyDescent="0.25">
      <c r="A115" s="4" t="s">
        <v>34</v>
      </c>
      <c r="B115" s="3">
        <v>4</v>
      </c>
      <c r="C115" s="3">
        <v>25</v>
      </c>
      <c r="D115" s="3">
        <v>3</v>
      </c>
      <c r="E115" s="4" t="s">
        <v>35</v>
      </c>
      <c r="F115" s="3">
        <v>1</v>
      </c>
      <c r="G115" s="3">
        <v>2001</v>
      </c>
      <c r="H115" s="3">
        <v>12</v>
      </c>
      <c r="I115" s="3">
        <v>34.200000000000003</v>
      </c>
      <c r="J115" s="3">
        <v>0</v>
      </c>
      <c r="K115" s="3">
        <v>54.1</v>
      </c>
      <c r="L115" s="3">
        <v>0</v>
      </c>
      <c r="M115" s="3">
        <v>0.01</v>
      </c>
      <c r="N115" s="3">
        <v>0</v>
      </c>
      <c r="O115" s="5">
        <v>5.3109433962264096E-3</v>
      </c>
      <c r="P115" s="3">
        <v>0</v>
      </c>
      <c r="Q115" s="3">
        <v>0.42</v>
      </c>
      <c r="R115" s="3">
        <v>0</v>
      </c>
      <c r="S115" s="3">
        <v>79.58</v>
      </c>
      <c r="T115" s="3">
        <v>3.23</v>
      </c>
      <c r="U115" s="3">
        <v>0</v>
      </c>
      <c r="V115" s="3">
        <v>12.57</v>
      </c>
      <c r="W115" s="3">
        <v>0</v>
      </c>
      <c r="X115" s="3">
        <v>6.77</v>
      </c>
      <c r="Y115" s="3">
        <v>0</v>
      </c>
      <c r="Z115" s="3">
        <v>1.07</v>
      </c>
      <c r="AA115" s="3">
        <v>0</v>
      </c>
      <c r="AB115" s="4" t="s">
        <v>36</v>
      </c>
      <c r="AC115" s="4" t="s">
        <v>36</v>
      </c>
      <c r="AD115" s="4" t="s">
        <v>36</v>
      </c>
      <c r="AE115" s="4" t="s">
        <v>36</v>
      </c>
      <c r="AF115" s="4" t="s">
        <v>36</v>
      </c>
      <c r="AG115" s="4" t="s">
        <v>36</v>
      </c>
    </row>
    <row r="116" spans="1:33" x14ac:dyDescent="0.25">
      <c r="A116" s="4" t="s">
        <v>34</v>
      </c>
      <c r="B116" s="3">
        <v>4</v>
      </c>
      <c r="C116" s="3">
        <v>25</v>
      </c>
      <c r="D116" s="3">
        <v>3</v>
      </c>
      <c r="E116" s="4" t="s">
        <v>35</v>
      </c>
      <c r="F116" s="3">
        <v>1</v>
      </c>
      <c r="G116" s="3">
        <v>2002</v>
      </c>
      <c r="H116" s="3">
        <v>13</v>
      </c>
      <c r="I116" s="3">
        <v>34.200000000000003</v>
      </c>
      <c r="J116" s="3">
        <v>0</v>
      </c>
      <c r="K116" s="3">
        <v>54.1</v>
      </c>
      <c r="L116" s="3">
        <v>0</v>
      </c>
      <c r="M116" s="3">
        <v>0.01</v>
      </c>
      <c r="N116" s="3">
        <v>0</v>
      </c>
      <c r="O116" s="5">
        <v>5.3109433962264096E-3</v>
      </c>
      <c r="P116" s="3">
        <v>0</v>
      </c>
      <c r="Q116" s="3">
        <v>0.42</v>
      </c>
      <c r="R116" s="3">
        <v>0</v>
      </c>
      <c r="S116" s="3">
        <v>79.58</v>
      </c>
      <c r="T116" s="3">
        <v>3.23</v>
      </c>
      <c r="U116" s="3">
        <v>0</v>
      </c>
      <c r="V116" s="3">
        <v>12.57</v>
      </c>
      <c r="W116" s="3">
        <v>0</v>
      </c>
      <c r="X116" s="3">
        <v>6.77</v>
      </c>
      <c r="Y116" s="3">
        <v>0</v>
      </c>
      <c r="Z116" s="3">
        <v>1.07</v>
      </c>
      <c r="AA116" s="3">
        <v>0</v>
      </c>
      <c r="AB116" s="4" t="s">
        <v>36</v>
      </c>
      <c r="AC116" s="4" t="s">
        <v>36</v>
      </c>
      <c r="AD116" s="4" t="s">
        <v>36</v>
      </c>
      <c r="AE116" s="4" t="s">
        <v>36</v>
      </c>
      <c r="AF116" s="4" t="s">
        <v>36</v>
      </c>
      <c r="AG116" s="4" t="s">
        <v>36</v>
      </c>
    </row>
    <row r="117" spans="1:33" x14ac:dyDescent="0.25">
      <c r="A117" s="4" t="s">
        <v>34</v>
      </c>
      <c r="B117" s="3">
        <v>4</v>
      </c>
      <c r="C117" s="3">
        <v>25</v>
      </c>
      <c r="D117" s="3">
        <v>3</v>
      </c>
      <c r="E117" s="4" t="s">
        <v>35</v>
      </c>
      <c r="F117" s="3">
        <v>1</v>
      </c>
      <c r="G117" s="3">
        <v>2003</v>
      </c>
      <c r="H117" s="3">
        <v>14</v>
      </c>
      <c r="I117" s="3">
        <v>34.200000000000003</v>
      </c>
      <c r="J117" s="3">
        <v>0</v>
      </c>
      <c r="K117" s="3">
        <v>54.1</v>
      </c>
      <c r="L117" s="3">
        <v>0</v>
      </c>
      <c r="M117" s="3">
        <v>0.01</v>
      </c>
      <c r="N117" s="3">
        <v>0</v>
      </c>
      <c r="O117" s="5">
        <v>5.3109433962264096E-3</v>
      </c>
      <c r="P117" s="3">
        <v>0</v>
      </c>
      <c r="Q117" s="3">
        <v>0.42</v>
      </c>
      <c r="R117" s="3">
        <v>0</v>
      </c>
      <c r="S117" s="3">
        <v>79.58</v>
      </c>
      <c r="T117" s="3">
        <v>3.23</v>
      </c>
      <c r="U117" s="3">
        <v>0</v>
      </c>
      <c r="V117" s="3">
        <v>12.57</v>
      </c>
      <c r="W117" s="3">
        <v>0</v>
      </c>
      <c r="X117" s="3">
        <v>6.77</v>
      </c>
      <c r="Y117" s="3">
        <v>0</v>
      </c>
      <c r="Z117" s="3">
        <v>1.07</v>
      </c>
      <c r="AA117" s="3">
        <v>0</v>
      </c>
      <c r="AB117" s="4" t="s">
        <v>36</v>
      </c>
      <c r="AC117" s="4" t="s">
        <v>36</v>
      </c>
      <c r="AD117" s="4" t="s">
        <v>36</v>
      </c>
      <c r="AE117" s="4" t="s">
        <v>36</v>
      </c>
      <c r="AF117" s="4" t="s">
        <v>36</v>
      </c>
      <c r="AG117" s="4" t="s">
        <v>36</v>
      </c>
    </row>
    <row r="118" spans="1:33" x14ac:dyDescent="0.25">
      <c r="A118" s="4" t="s">
        <v>34</v>
      </c>
      <c r="B118" s="3">
        <v>4</v>
      </c>
      <c r="C118" s="3">
        <v>25</v>
      </c>
      <c r="D118" s="3">
        <v>3</v>
      </c>
      <c r="E118" s="4" t="s">
        <v>35</v>
      </c>
      <c r="F118" s="3">
        <v>1</v>
      </c>
      <c r="G118" s="3">
        <v>2004</v>
      </c>
      <c r="H118" s="3">
        <v>15</v>
      </c>
      <c r="I118" s="3">
        <v>34.200000000000003</v>
      </c>
      <c r="J118" s="3">
        <v>0</v>
      </c>
      <c r="K118" s="3">
        <v>54.1</v>
      </c>
      <c r="L118" s="3">
        <v>0</v>
      </c>
      <c r="M118" s="3">
        <v>0.01</v>
      </c>
      <c r="N118" s="3">
        <v>0</v>
      </c>
      <c r="O118" s="5">
        <v>5.3109433962264096E-3</v>
      </c>
      <c r="P118" s="3">
        <v>0</v>
      </c>
      <c r="Q118" s="3">
        <v>0.42</v>
      </c>
      <c r="R118" s="3">
        <v>0</v>
      </c>
      <c r="S118" s="3">
        <v>79.58</v>
      </c>
      <c r="T118" s="3">
        <v>3.23</v>
      </c>
      <c r="U118" s="3">
        <v>0</v>
      </c>
      <c r="V118" s="3">
        <v>12.57</v>
      </c>
      <c r="W118" s="3">
        <v>0</v>
      </c>
      <c r="X118" s="3">
        <v>6.77</v>
      </c>
      <c r="Y118" s="3">
        <v>0</v>
      </c>
      <c r="Z118" s="3">
        <v>1.07</v>
      </c>
      <c r="AA118" s="3">
        <v>0</v>
      </c>
      <c r="AB118" s="4" t="s">
        <v>36</v>
      </c>
      <c r="AC118" s="4" t="s">
        <v>36</v>
      </c>
      <c r="AD118" s="4" t="s">
        <v>36</v>
      </c>
      <c r="AE118" s="4" t="s">
        <v>36</v>
      </c>
      <c r="AF118" s="4" t="s">
        <v>36</v>
      </c>
      <c r="AG118" s="4" t="s">
        <v>36</v>
      </c>
    </row>
    <row r="119" spans="1:33" x14ac:dyDescent="0.25">
      <c r="A119" s="4" t="s">
        <v>34</v>
      </c>
      <c r="B119" s="3">
        <v>4</v>
      </c>
      <c r="C119" s="3">
        <v>25</v>
      </c>
      <c r="D119" s="3">
        <v>3</v>
      </c>
      <c r="E119" s="4" t="s">
        <v>35</v>
      </c>
      <c r="F119" s="3">
        <v>1</v>
      </c>
      <c r="G119" s="3">
        <v>2005</v>
      </c>
      <c r="H119" s="3">
        <v>16</v>
      </c>
      <c r="I119" s="3">
        <v>34.200000000000003</v>
      </c>
      <c r="J119" s="3">
        <v>0</v>
      </c>
      <c r="K119" s="3">
        <v>54.1</v>
      </c>
      <c r="L119" s="3">
        <v>0</v>
      </c>
      <c r="M119" s="3">
        <v>0.01</v>
      </c>
      <c r="N119" s="3">
        <v>0</v>
      </c>
      <c r="O119" s="5">
        <v>5.3109433962264096E-3</v>
      </c>
      <c r="P119" s="3">
        <v>0</v>
      </c>
      <c r="Q119" s="3">
        <v>0.42</v>
      </c>
      <c r="R119" s="3">
        <v>0</v>
      </c>
      <c r="S119" s="3">
        <v>79.58</v>
      </c>
      <c r="T119" s="3">
        <v>3.23</v>
      </c>
      <c r="U119" s="3">
        <v>0</v>
      </c>
      <c r="V119" s="3">
        <v>12.57</v>
      </c>
      <c r="W119" s="3">
        <v>0</v>
      </c>
      <c r="X119" s="3">
        <v>6.77</v>
      </c>
      <c r="Y119" s="3">
        <v>0</v>
      </c>
      <c r="Z119" s="3">
        <v>1.07</v>
      </c>
      <c r="AA119" s="3">
        <v>0</v>
      </c>
      <c r="AB119" s="4" t="s">
        <v>36</v>
      </c>
      <c r="AC119" s="4" t="s">
        <v>36</v>
      </c>
      <c r="AD119" s="4" t="s">
        <v>36</v>
      </c>
      <c r="AE119" s="4" t="s">
        <v>36</v>
      </c>
      <c r="AF119" s="4" t="s">
        <v>36</v>
      </c>
      <c r="AG119" s="4" t="s">
        <v>36</v>
      </c>
    </row>
    <row r="120" spans="1:33" x14ac:dyDescent="0.25">
      <c r="A120" s="4" t="s">
        <v>34</v>
      </c>
      <c r="B120" s="3">
        <v>4</v>
      </c>
      <c r="C120" s="3">
        <v>25</v>
      </c>
      <c r="D120" s="3">
        <v>3</v>
      </c>
      <c r="E120" s="4" t="s">
        <v>35</v>
      </c>
      <c r="F120" s="3">
        <v>1</v>
      </c>
      <c r="G120" s="3">
        <v>2006</v>
      </c>
      <c r="H120" s="3">
        <v>17</v>
      </c>
      <c r="I120" s="3">
        <v>34.200000000000003</v>
      </c>
      <c r="J120" s="3">
        <v>0</v>
      </c>
      <c r="K120" s="3">
        <v>54.1</v>
      </c>
      <c r="L120" s="3">
        <v>0</v>
      </c>
      <c r="M120" s="3">
        <v>0.01</v>
      </c>
      <c r="N120" s="3">
        <v>0</v>
      </c>
      <c r="O120" s="5">
        <v>5.3109433962264096E-3</v>
      </c>
      <c r="P120" s="3">
        <v>0</v>
      </c>
      <c r="Q120" s="3">
        <v>0.42</v>
      </c>
      <c r="R120" s="3">
        <v>0</v>
      </c>
      <c r="S120" s="3">
        <v>79.58</v>
      </c>
      <c r="T120" s="3">
        <v>3.23</v>
      </c>
      <c r="U120" s="3">
        <v>0</v>
      </c>
      <c r="V120" s="3">
        <v>12.57</v>
      </c>
      <c r="W120" s="3">
        <v>0</v>
      </c>
      <c r="X120" s="3">
        <v>6.77</v>
      </c>
      <c r="Y120" s="3">
        <v>0</v>
      </c>
      <c r="Z120" s="3">
        <v>1.07</v>
      </c>
      <c r="AA120" s="3">
        <v>0</v>
      </c>
      <c r="AB120" s="4" t="s">
        <v>36</v>
      </c>
      <c r="AC120" s="4" t="s">
        <v>36</v>
      </c>
      <c r="AD120" s="4" t="s">
        <v>36</v>
      </c>
      <c r="AE120" s="4" t="s">
        <v>36</v>
      </c>
      <c r="AF120" s="4" t="s">
        <v>36</v>
      </c>
      <c r="AG120" s="4" t="s">
        <v>36</v>
      </c>
    </row>
    <row r="121" spans="1:33" x14ac:dyDescent="0.25">
      <c r="A121" s="4" t="s">
        <v>34</v>
      </c>
      <c r="B121" s="3">
        <v>4</v>
      </c>
      <c r="C121" s="3">
        <v>25</v>
      </c>
      <c r="D121" s="3">
        <v>3</v>
      </c>
      <c r="E121" s="4" t="s">
        <v>35</v>
      </c>
      <c r="F121" s="3">
        <v>1</v>
      </c>
      <c r="G121" s="3">
        <v>2007</v>
      </c>
      <c r="H121" s="3">
        <v>18</v>
      </c>
      <c r="I121" s="3">
        <v>34.200000000000003</v>
      </c>
      <c r="J121" s="3">
        <v>0</v>
      </c>
      <c r="K121" s="3">
        <v>54.1</v>
      </c>
      <c r="L121" s="3">
        <v>0</v>
      </c>
      <c r="M121" s="3">
        <v>0.01</v>
      </c>
      <c r="N121" s="3">
        <v>0</v>
      </c>
      <c r="O121" s="5">
        <v>5.3109433962264096E-3</v>
      </c>
      <c r="P121" s="3">
        <v>0</v>
      </c>
      <c r="Q121" s="3">
        <v>0.42</v>
      </c>
      <c r="R121" s="3">
        <v>0</v>
      </c>
      <c r="S121" s="3">
        <v>79.58</v>
      </c>
      <c r="T121" s="3">
        <v>3.23</v>
      </c>
      <c r="U121" s="3">
        <v>0</v>
      </c>
      <c r="V121" s="3">
        <v>12.57</v>
      </c>
      <c r="W121" s="3">
        <v>0</v>
      </c>
      <c r="X121" s="3">
        <v>6.77</v>
      </c>
      <c r="Y121" s="3">
        <v>0</v>
      </c>
      <c r="Z121" s="3">
        <v>1.07</v>
      </c>
      <c r="AA121" s="3">
        <v>0</v>
      </c>
      <c r="AB121" s="4" t="s">
        <v>36</v>
      </c>
      <c r="AC121" s="4" t="s">
        <v>36</v>
      </c>
      <c r="AD121" s="4" t="s">
        <v>36</v>
      </c>
      <c r="AE121" s="4" t="s">
        <v>36</v>
      </c>
      <c r="AF121" s="4" t="s">
        <v>36</v>
      </c>
      <c r="AG121" s="4" t="s">
        <v>36</v>
      </c>
    </row>
    <row r="122" spans="1:33" x14ac:dyDescent="0.25">
      <c r="A122" s="4" t="s">
        <v>34</v>
      </c>
      <c r="B122" s="3">
        <v>4</v>
      </c>
      <c r="C122" s="3">
        <v>25</v>
      </c>
      <c r="D122" s="3">
        <v>3</v>
      </c>
      <c r="E122" s="4" t="s">
        <v>35</v>
      </c>
      <c r="F122" s="3">
        <v>1</v>
      </c>
      <c r="G122" s="3">
        <v>2008</v>
      </c>
      <c r="H122" s="3">
        <v>19</v>
      </c>
      <c r="I122" s="3">
        <v>34.200000000000003</v>
      </c>
      <c r="J122" s="3">
        <v>0</v>
      </c>
      <c r="K122" s="3">
        <v>54.1</v>
      </c>
      <c r="L122" s="3">
        <v>0</v>
      </c>
      <c r="M122" s="3">
        <v>0.01</v>
      </c>
      <c r="N122" s="3">
        <v>0</v>
      </c>
      <c r="O122" s="5">
        <v>5.3109433962264096E-3</v>
      </c>
      <c r="P122" s="3">
        <v>0</v>
      </c>
      <c r="Q122" s="3">
        <v>0.42</v>
      </c>
      <c r="R122" s="3">
        <v>0</v>
      </c>
      <c r="S122" s="3">
        <v>79.58</v>
      </c>
      <c r="T122" s="3">
        <v>2.37</v>
      </c>
      <c r="U122" s="3">
        <v>0</v>
      </c>
      <c r="V122" s="3">
        <v>9.2899999999999991</v>
      </c>
      <c r="W122" s="3">
        <v>0</v>
      </c>
      <c r="X122" s="3">
        <v>5.01</v>
      </c>
      <c r="Y122" s="3">
        <v>0</v>
      </c>
      <c r="Z122" s="3">
        <v>0.81</v>
      </c>
      <c r="AA122" s="3">
        <v>0</v>
      </c>
      <c r="AB122" s="4" t="s">
        <v>36</v>
      </c>
      <c r="AC122" s="4" t="s">
        <v>36</v>
      </c>
      <c r="AD122" s="4" t="s">
        <v>36</v>
      </c>
      <c r="AE122" s="4" t="s">
        <v>36</v>
      </c>
      <c r="AF122" s="4" t="s">
        <v>36</v>
      </c>
      <c r="AG122" s="4" t="s">
        <v>36</v>
      </c>
    </row>
    <row r="123" spans="1:33" x14ac:dyDescent="0.25">
      <c r="A123" s="4" t="s">
        <v>34</v>
      </c>
      <c r="B123" s="3">
        <v>4</v>
      </c>
      <c r="C123" s="3">
        <v>25</v>
      </c>
      <c r="D123" s="3">
        <v>3</v>
      </c>
      <c r="E123" s="4" t="s">
        <v>35</v>
      </c>
      <c r="F123" s="3">
        <v>1</v>
      </c>
      <c r="G123" s="3">
        <v>2009</v>
      </c>
      <c r="H123" s="3">
        <v>20</v>
      </c>
      <c r="I123" s="3">
        <v>34.200000000000003</v>
      </c>
      <c r="J123" s="3">
        <v>0</v>
      </c>
      <c r="K123" s="3">
        <v>54.1</v>
      </c>
      <c r="L123" s="3">
        <v>0</v>
      </c>
      <c r="M123" s="3">
        <v>0.01</v>
      </c>
      <c r="N123" s="3">
        <v>0</v>
      </c>
      <c r="O123" s="5">
        <v>5.3109433962264096E-3</v>
      </c>
      <c r="P123" s="3">
        <v>0</v>
      </c>
      <c r="Q123" s="3">
        <v>0.42</v>
      </c>
      <c r="R123" s="3">
        <v>0</v>
      </c>
      <c r="S123" s="3">
        <v>79.58</v>
      </c>
      <c r="T123" s="3">
        <v>2.37</v>
      </c>
      <c r="U123" s="3">
        <v>0</v>
      </c>
      <c r="V123" s="3">
        <v>9.2899999999999991</v>
      </c>
      <c r="W123" s="3">
        <v>0</v>
      </c>
      <c r="X123" s="3">
        <v>5.01</v>
      </c>
      <c r="Y123" s="3">
        <v>0</v>
      </c>
      <c r="Z123" s="3">
        <v>0.81</v>
      </c>
      <c r="AA123" s="3">
        <v>0</v>
      </c>
      <c r="AB123" s="4" t="s">
        <v>36</v>
      </c>
      <c r="AC123" s="4" t="s">
        <v>36</v>
      </c>
      <c r="AD123" s="4" t="s">
        <v>36</v>
      </c>
      <c r="AE123" s="4" t="s">
        <v>36</v>
      </c>
      <c r="AF123" s="4" t="s">
        <v>36</v>
      </c>
      <c r="AG123" s="4" t="s">
        <v>36</v>
      </c>
    </row>
    <row r="124" spans="1:33" x14ac:dyDescent="0.25">
      <c r="A124" s="4" t="s">
        <v>34</v>
      </c>
      <c r="B124" s="3">
        <v>4</v>
      </c>
      <c r="C124" s="3">
        <v>25</v>
      </c>
      <c r="D124" s="3">
        <v>3</v>
      </c>
      <c r="E124" s="4" t="s">
        <v>35</v>
      </c>
      <c r="F124" s="3">
        <v>1</v>
      </c>
      <c r="G124" s="3">
        <v>2010</v>
      </c>
      <c r="H124" s="3">
        <v>21</v>
      </c>
      <c r="I124" s="3">
        <v>34.200000000000003</v>
      </c>
      <c r="J124" s="3">
        <v>0</v>
      </c>
      <c r="K124" s="3">
        <v>54.1</v>
      </c>
      <c r="L124" s="3">
        <v>0</v>
      </c>
      <c r="M124" s="3">
        <v>0.01</v>
      </c>
      <c r="N124" s="3">
        <v>0</v>
      </c>
      <c r="O124" s="5">
        <v>5.3109433962264096E-3</v>
      </c>
      <c r="P124" s="3">
        <v>0</v>
      </c>
      <c r="Q124" s="3">
        <v>0.42</v>
      </c>
      <c r="R124" s="3">
        <v>0</v>
      </c>
      <c r="S124" s="3">
        <v>79.58</v>
      </c>
      <c r="T124" s="3">
        <v>2.37</v>
      </c>
      <c r="U124" s="3">
        <v>0</v>
      </c>
      <c r="V124" s="3">
        <v>9.2899999999999991</v>
      </c>
      <c r="W124" s="3">
        <v>0</v>
      </c>
      <c r="X124" s="3">
        <v>5.01</v>
      </c>
      <c r="Y124" s="3">
        <v>0</v>
      </c>
      <c r="Z124" s="3">
        <v>0.81</v>
      </c>
      <c r="AA124" s="3">
        <v>0</v>
      </c>
      <c r="AB124" s="4" t="s">
        <v>36</v>
      </c>
      <c r="AC124" s="4" t="s">
        <v>36</v>
      </c>
      <c r="AD124" s="4" t="s">
        <v>36</v>
      </c>
      <c r="AE124" s="4" t="s">
        <v>36</v>
      </c>
      <c r="AF124" s="4" t="s">
        <v>36</v>
      </c>
      <c r="AG124" s="4" t="s">
        <v>36</v>
      </c>
    </row>
    <row r="125" spans="1:33" x14ac:dyDescent="0.25">
      <c r="A125" s="4" t="s">
        <v>34</v>
      </c>
      <c r="B125" s="3">
        <v>4</v>
      </c>
      <c r="C125" s="3">
        <v>25</v>
      </c>
      <c r="D125" s="3">
        <v>3</v>
      </c>
      <c r="E125" s="4" t="s">
        <v>35</v>
      </c>
      <c r="F125" s="3">
        <v>1</v>
      </c>
      <c r="G125" s="3">
        <v>2011</v>
      </c>
      <c r="H125" s="3">
        <v>22</v>
      </c>
      <c r="I125" s="3">
        <v>34.200000000000003</v>
      </c>
      <c r="J125" s="3">
        <v>0</v>
      </c>
      <c r="K125" s="3">
        <v>54.1</v>
      </c>
      <c r="L125" s="3">
        <v>0</v>
      </c>
      <c r="M125" s="3">
        <v>0.01</v>
      </c>
      <c r="N125" s="3">
        <v>0</v>
      </c>
      <c r="O125" s="5">
        <v>5.3109433962264096E-3</v>
      </c>
      <c r="P125" s="3">
        <v>0</v>
      </c>
      <c r="Q125" s="3">
        <v>0.42</v>
      </c>
      <c r="R125" s="3">
        <v>0</v>
      </c>
      <c r="S125" s="3">
        <v>79.58</v>
      </c>
      <c r="T125" s="3">
        <v>2.37</v>
      </c>
      <c r="U125" s="3">
        <v>0</v>
      </c>
      <c r="V125" s="3">
        <v>9.2899999999999991</v>
      </c>
      <c r="W125" s="3">
        <v>0</v>
      </c>
      <c r="X125" s="3">
        <v>5.01</v>
      </c>
      <c r="Y125" s="3">
        <v>0</v>
      </c>
      <c r="Z125" s="3">
        <v>0.81</v>
      </c>
      <c r="AA125" s="3">
        <v>0</v>
      </c>
      <c r="AB125" s="4" t="s">
        <v>36</v>
      </c>
      <c r="AC125" s="4" t="s">
        <v>36</v>
      </c>
      <c r="AD125" s="4" t="s">
        <v>36</v>
      </c>
      <c r="AE125" s="4" t="s">
        <v>36</v>
      </c>
      <c r="AF125" s="4" t="s">
        <v>36</v>
      </c>
      <c r="AG125" s="4" t="s">
        <v>36</v>
      </c>
    </row>
    <row r="126" spans="1:33" x14ac:dyDescent="0.25">
      <c r="A126" s="4" t="s">
        <v>34</v>
      </c>
      <c r="B126" s="3">
        <v>4</v>
      </c>
      <c r="C126" s="3">
        <v>25</v>
      </c>
      <c r="D126" s="3">
        <v>3</v>
      </c>
      <c r="E126" s="4" t="s">
        <v>35</v>
      </c>
      <c r="F126" s="3">
        <v>1</v>
      </c>
      <c r="G126" s="3">
        <v>2012</v>
      </c>
      <c r="H126" s="3">
        <v>23</v>
      </c>
      <c r="I126" s="3">
        <v>34.200000000000003</v>
      </c>
      <c r="J126" s="3">
        <v>0</v>
      </c>
      <c r="K126" s="3">
        <v>54.1</v>
      </c>
      <c r="L126" s="3">
        <v>0</v>
      </c>
      <c r="M126" s="3">
        <v>0.01</v>
      </c>
      <c r="N126" s="3">
        <v>0</v>
      </c>
      <c r="O126" s="5">
        <v>5.3109433962264096E-3</v>
      </c>
      <c r="P126" s="3">
        <v>0</v>
      </c>
      <c r="Q126" s="3">
        <v>0.42</v>
      </c>
      <c r="R126" s="3">
        <v>0</v>
      </c>
      <c r="S126" s="3">
        <v>79.58</v>
      </c>
      <c r="T126" s="3">
        <v>2.37</v>
      </c>
      <c r="U126" s="3">
        <v>0</v>
      </c>
      <c r="V126" s="3">
        <v>9.2899999999999991</v>
      </c>
      <c r="W126" s="3">
        <v>0</v>
      </c>
      <c r="X126" s="3">
        <v>5.01</v>
      </c>
      <c r="Y126" s="3">
        <v>0</v>
      </c>
      <c r="Z126" s="3">
        <v>0.81</v>
      </c>
      <c r="AA126" s="3">
        <v>0</v>
      </c>
      <c r="AB126" s="4" t="s">
        <v>36</v>
      </c>
      <c r="AC126" s="4" t="s">
        <v>36</v>
      </c>
      <c r="AD126" s="4" t="s">
        <v>36</v>
      </c>
      <c r="AE126" s="4" t="s">
        <v>36</v>
      </c>
      <c r="AF126" s="4" t="s">
        <v>36</v>
      </c>
      <c r="AG126" s="4" t="s">
        <v>36</v>
      </c>
    </row>
    <row r="127" spans="1:33" x14ac:dyDescent="0.25">
      <c r="A127" s="4" t="s">
        <v>34</v>
      </c>
      <c r="B127" s="3">
        <v>4</v>
      </c>
      <c r="C127" s="3">
        <v>25</v>
      </c>
      <c r="D127" s="3">
        <v>3</v>
      </c>
      <c r="E127" s="4" t="s">
        <v>35</v>
      </c>
      <c r="F127" s="3">
        <v>1</v>
      </c>
      <c r="G127" s="3">
        <v>2013</v>
      </c>
      <c r="H127" s="3">
        <v>24</v>
      </c>
      <c r="I127" s="3">
        <v>34.200000000000003</v>
      </c>
      <c r="J127" s="3">
        <v>0</v>
      </c>
      <c r="K127" s="3">
        <v>54.1</v>
      </c>
      <c r="L127" s="3">
        <v>0</v>
      </c>
      <c r="M127" s="3">
        <v>0.01</v>
      </c>
      <c r="N127" s="3">
        <v>0</v>
      </c>
      <c r="O127" s="5">
        <v>5.3109433962264096E-3</v>
      </c>
      <c r="P127" s="3">
        <v>0</v>
      </c>
      <c r="Q127" s="3">
        <v>0.42</v>
      </c>
      <c r="R127" s="3">
        <v>0</v>
      </c>
      <c r="S127" s="3">
        <v>79.58</v>
      </c>
      <c r="T127" s="3">
        <v>2.37</v>
      </c>
      <c r="U127" s="3">
        <v>0</v>
      </c>
      <c r="V127" s="3">
        <v>9.2899999999999991</v>
      </c>
      <c r="W127" s="3">
        <v>0</v>
      </c>
      <c r="X127" s="3">
        <v>5.01</v>
      </c>
      <c r="Y127" s="3">
        <v>0</v>
      </c>
      <c r="Z127" s="3">
        <v>0.81</v>
      </c>
      <c r="AA127" s="3">
        <v>0</v>
      </c>
      <c r="AB127" s="4" t="s">
        <v>36</v>
      </c>
      <c r="AC127" s="4" t="s">
        <v>36</v>
      </c>
      <c r="AD127" s="4" t="s">
        <v>36</v>
      </c>
      <c r="AE127" s="4" t="s">
        <v>36</v>
      </c>
      <c r="AF127" s="4" t="s">
        <v>36</v>
      </c>
      <c r="AG127" s="4" t="s">
        <v>36</v>
      </c>
    </row>
    <row r="128" spans="1:33" x14ac:dyDescent="0.25">
      <c r="A128" s="4" t="s">
        <v>34</v>
      </c>
      <c r="B128" s="3">
        <v>4</v>
      </c>
      <c r="C128" s="3">
        <v>25</v>
      </c>
      <c r="D128" s="3">
        <v>3</v>
      </c>
      <c r="E128" s="4" t="s">
        <v>35</v>
      </c>
      <c r="F128" s="3">
        <v>1</v>
      </c>
      <c r="G128" s="3">
        <v>2014</v>
      </c>
      <c r="H128" s="3">
        <v>25</v>
      </c>
      <c r="I128" s="3">
        <v>34.200000000000003</v>
      </c>
      <c r="J128" s="3">
        <v>0</v>
      </c>
      <c r="K128" s="3">
        <v>54.1</v>
      </c>
      <c r="L128" s="3">
        <v>0</v>
      </c>
      <c r="M128" s="3">
        <v>0.01</v>
      </c>
      <c r="N128" s="3">
        <v>0</v>
      </c>
      <c r="O128" s="5">
        <v>5.3109433962264096E-3</v>
      </c>
      <c r="P128" s="3">
        <v>0</v>
      </c>
      <c r="Q128" s="3">
        <v>0.42</v>
      </c>
      <c r="R128" s="3">
        <v>0</v>
      </c>
      <c r="S128" s="3">
        <v>79.58</v>
      </c>
      <c r="T128" s="3">
        <v>2.37</v>
      </c>
      <c r="U128" s="3">
        <v>0</v>
      </c>
      <c r="V128" s="3">
        <v>9.2899999999999991</v>
      </c>
      <c r="W128" s="3">
        <v>0</v>
      </c>
      <c r="X128" s="3">
        <v>5.01</v>
      </c>
      <c r="Y128" s="3">
        <v>0</v>
      </c>
      <c r="Z128" s="3">
        <v>0.81</v>
      </c>
      <c r="AA128" s="3">
        <v>0</v>
      </c>
      <c r="AB128" s="4" t="s">
        <v>36</v>
      </c>
      <c r="AC128" s="4" t="s">
        <v>36</v>
      </c>
      <c r="AD128" s="4" t="s">
        <v>36</v>
      </c>
      <c r="AE128" s="4" t="s">
        <v>36</v>
      </c>
      <c r="AF128" s="4" t="s">
        <v>36</v>
      </c>
      <c r="AG128" s="4" t="s">
        <v>36</v>
      </c>
    </row>
    <row r="129" spans="1:33" x14ac:dyDescent="0.25">
      <c r="A129" s="4" t="s">
        <v>34</v>
      </c>
      <c r="B129" s="3">
        <v>4</v>
      </c>
      <c r="C129" s="3">
        <v>25</v>
      </c>
      <c r="D129" s="3">
        <v>3</v>
      </c>
      <c r="E129" s="4" t="s">
        <v>35</v>
      </c>
      <c r="F129" s="3">
        <v>1</v>
      </c>
      <c r="G129" s="3">
        <v>2015</v>
      </c>
      <c r="H129" s="3">
        <v>26</v>
      </c>
      <c r="I129" s="3">
        <v>34.200000000000003</v>
      </c>
      <c r="J129" s="3">
        <v>0</v>
      </c>
      <c r="K129" s="3">
        <v>54.1</v>
      </c>
      <c r="L129" s="3">
        <v>0</v>
      </c>
      <c r="M129" s="3">
        <v>0.01</v>
      </c>
      <c r="N129" s="3">
        <v>0</v>
      </c>
      <c r="O129" s="5">
        <v>5.3109433962264096E-3</v>
      </c>
      <c r="P129" s="3">
        <v>0</v>
      </c>
      <c r="Q129" s="3">
        <v>0.42</v>
      </c>
      <c r="R129" s="3">
        <v>0</v>
      </c>
      <c r="S129" s="3">
        <v>79.58</v>
      </c>
      <c r="T129" s="3">
        <v>2.37</v>
      </c>
      <c r="U129" s="3">
        <v>0</v>
      </c>
      <c r="V129" s="3">
        <v>9.2899999999999991</v>
      </c>
      <c r="W129" s="3">
        <v>0</v>
      </c>
      <c r="X129" s="3">
        <v>5.01</v>
      </c>
      <c r="Y129" s="3">
        <v>0</v>
      </c>
      <c r="Z129" s="3">
        <v>0.81</v>
      </c>
      <c r="AA129" s="3">
        <v>0</v>
      </c>
      <c r="AB129" s="4" t="s">
        <v>36</v>
      </c>
      <c r="AC129" s="4" t="s">
        <v>36</v>
      </c>
      <c r="AD129" s="4" t="s">
        <v>36</v>
      </c>
      <c r="AE129" s="4" t="s">
        <v>36</v>
      </c>
      <c r="AF129" s="4" t="s">
        <v>36</v>
      </c>
      <c r="AG129" s="4" t="s">
        <v>36</v>
      </c>
    </row>
    <row r="130" spans="1:33" x14ac:dyDescent="0.25">
      <c r="A130" s="4" t="s">
        <v>34</v>
      </c>
      <c r="B130" s="3">
        <v>4</v>
      </c>
      <c r="C130" s="3">
        <v>25</v>
      </c>
      <c r="D130" s="3">
        <v>3</v>
      </c>
      <c r="E130" s="4" t="s">
        <v>35</v>
      </c>
      <c r="F130" s="3">
        <v>1</v>
      </c>
      <c r="G130" s="3">
        <v>2016</v>
      </c>
      <c r="H130" s="3">
        <v>27</v>
      </c>
      <c r="I130" s="3">
        <v>34.200000000000003</v>
      </c>
      <c r="J130" s="3">
        <v>0</v>
      </c>
      <c r="K130" s="3">
        <v>54.1</v>
      </c>
      <c r="L130" s="3">
        <v>0</v>
      </c>
      <c r="M130" s="3">
        <v>0.01</v>
      </c>
      <c r="N130" s="3">
        <v>0</v>
      </c>
      <c r="O130" s="5">
        <v>5.3109433962264096E-3</v>
      </c>
      <c r="P130" s="3">
        <v>0</v>
      </c>
      <c r="Q130" s="3">
        <v>0.42</v>
      </c>
      <c r="R130" s="3">
        <v>0</v>
      </c>
      <c r="S130" s="3">
        <v>79.58</v>
      </c>
      <c r="T130" s="3">
        <v>2.37</v>
      </c>
      <c r="U130" s="3">
        <v>0</v>
      </c>
      <c r="V130" s="3">
        <v>9.2899999999999991</v>
      </c>
      <c r="W130" s="3">
        <v>0</v>
      </c>
      <c r="X130" s="3">
        <v>5.01</v>
      </c>
      <c r="Y130" s="3">
        <v>0</v>
      </c>
      <c r="Z130" s="3">
        <v>0.81</v>
      </c>
      <c r="AA130" s="3">
        <v>0</v>
      </c>
      <c r="AB130" s="4" t="s">
        <v>36</v>
      </c>
      <c r="AC130" s="4" t="s">
        <v>36</v>
      </c>
      <c r="AD130" s="4" t="s">
        <v>36</v>
      </c>
      <c r="AE130" s="4" t="s">
        <v>36</v>
      </c>
      <c r="AF130" s="4" t="s">
        <v>36</v>
      </c>
      <c r="AG130" s="4" t="s">
        <v>36</v>
      </c>
    </row>
    <row r="131" spans="1:33" x14ac:dyDescent="0.25">
      <c r="A131" s="4" t="s">
        <v>34</v>
      </c>
      <c r="B131" s="3">
        <v>4</v>
      </c>
      <c r="C131" s="3">
        <v>25</v>
      </c>
      <c r="D131" s="3">
        <v>3</v>
      </c>
      <c r="E131" s="4" t="s">
        <v>35</v>
      </c>
      <c r="F131" s="3">
        <v>1</v>
      </c>
      <c r="G131" s="3">
        <v>2017</v>
      </c>
      <c r="H131" s="3">
        <v>28</v>
      </c>
      <c r="I131" s="3">
        <v>34.200000000000003</v>
      </c>
      <c r="J131" s="3">
        <v>0</v>
      </c>
      <c r="K131" s="3">
        <v>54.1</v>
      </c>
      <c r="L131" s="3">
        <v>0</v>
      </c>
      <c r="M131" s="3">
        <v>0.01</v>
      </c>
      <c r="N131" s="3">
        <v>0</v>
      </c>
      <c r="O131" s="5">
        <v>5.3109433962264096E-3</v>
      </c>
      <c r="P131" s="3">
        <v>0</v>
      </c>
      <c r="Q131" s="3">
        <v>0.42</v>
      </c>
      <c r="R131" s="3">
        <v>0</v>
      </c>
      <c r="S131" s="3">
        <v>79.58</v>
      </c>
      <c r="T131" s="3">
        <v>2.37</v>
      </c>
      <c r="U131" s="3">
        <v>0</v>
      </c>
      <c r="V131" s="3">
        <v>9.2899999999999991</v>
      </c>
      <c r="W131" s="3">
        <v>0</v>
      </c>
      <c r="X131" s="3">
        <v>5.01</v>
      </c>
      <c r="Y131" s="3">
        <v>0</v>
      </c>
      <c r="Z131" s="3">
        <v>0.81</v>
      </c>
      <c r="AA131" s="3">
        <v>0</v>
      </c>
      <c r="AB131" s="4" t="s">
        <v>36</v>
      </c>
      <c r="AC131" s="4" t="s">
        <v>36</v>
      </c>
      <c r="AD131" s="4" t="s">
        <v>36</v>
      </c>
      <c r="AE131" s="4" t="s">
        <v>36</v>
      </c>
      <c r="AF131" s="4" t="s">
        <v>36</v>
      </c>
      <c r="AG131" s="4" t="s">
        <v>36</v>
      </c>
    </row>
    <row r="132" spans="1:33" x14ac:dyDescent="0.25">
      <c r="A132" s="4" t="s">
        <v>34</v>
      </c>
      <c r="B132" s="3">
        <v>4</v>
      </c>
      <c r="C132" s="3">
        <v>25</v>
      </c>
      <c r="D132" s="3">
        <v>3</v>
      </c>
      <c r="E132" s="4" t="s">
        <v>35</v>
      </c>
      <c r="F132" s="3">
        <v>1</v>
      </c>
      <c r="G132" s="3">
        <v>2018</v>
      </c>
      <c r="H132" s="3">
        <v>29</v>
      </c>
      <c r="I132" s="3">
        <v>34.200000000000003</v>
      </c>
      <c r="J132" s="3">
        <v>0</v>
      </c>
      <c r="K132" s="3">
        <v>54.1</v>
      </c>
      <c r="L132" s="3">
        <v>0</v>
      </c>
      <c r="M132" s="3">
        <v>0.01</v>
      </c>
      <c r="N132" s="3">
        <v>0</v>
      </c>
      <c r="O132" s="5">
        <v>5.3109433962264096E-3</v>
      </c>
      <c r="P132" s="3">
        <v>0</v>
      </c>
      <c r="Q132" s="3">
        <v>0.42</v>
      </c>
      <c r="R132" s="3">
        <v>0</v>
      </c>
      <c r="S132" s="3">
        <v>79.58</v>
      </c>
      <c r="T132" s="3">
        <v>2.37</v>
      </c>
      <c r="U132" s="3">
        <v>0</v>
      </c>
      <c r="V132" s="3">
        <v>9.2899999999999991</v>
      </c>
      <c r="W132" s="3">
        <v>0</v>
      </c>
      <c r="X132" s="3">
        <v>5.01</v>
      </c>
      <c r="Y132" s="3">
        <v>0</v>
      </c>
      <c r="Z132" s="3">
        <v>0.81</v>
      </c>
      <c r="AA132" s="3">
        <v>0</v>
      </c>
      <c r="AB132" s="4" t="s">
        <v>36</v>
      </c>
      <c r="AC132" s="4" t="s">
        <v>36</v>
      </c>
      <c r="AD132" s="4" t="s">
        <v>36</v>
      </c>
      <c r="AE132" s="4" t="s">
        <v>36</v>
      </c>
      <c r="AF132" s="4" t="s">
        <v>36</v>
      </c>
      <c r="AG132" s="4" t="s">
        <v>36</v>
      </c>
    </row>
    <row r="133" spans="1:33" x14ac:dyDescent="0.25">
      <c r="A133" s="4" t="s">
        <v>34</v>
      </c>
      <c r="B133" s="3">
        <v>4</v>
      </c>
      <c r="C133" s="3">
        <v>25</v>
      </c>
      <c r="D133" s="3">
        <v>3</v>
      </c>
      <c r="E133" s="4" t="s">
        <v>35</v>
      </c>
      <c r="F133" s="3">
        <v>1</v>
      </c>
      <c r="G133" s="3">
        <v>2019</v>
      </c>
      <c r="H133" s="3">
        <v>30</v>
      </c>
      <c r="I133" s="3">
        <v>34.200000000000003</v>
      </c>
      <c r="J133" s="3">
        <v>0</v>
      </c>
      <c r="K133" s="3">
        <v>54.1</v>
      </c>
      <c r="L133" s="3">
        <v>0</v>
      </c>
      <c r="M133" s="3">
        <v>0.01</v>
      </c>
      <c r="N133" s="3">
        <v>0</v>
      </c>
      <c r="O133" s="5">
        <v>5.3109433962264096E-3</v>
      </c>
      <c r="P133" s="3">
        <v>0</v>
      </c>
      <c r="Q133" s="3">
        <v>0.42</v>
      </c>
      <c r="R133" s="3">
        <v>0</v>
      </c>
      <c r="S133" s="3">
        <v>79.58</v>
      </c>
      <c r="T133" s="3">
        <v>2.37</v>
      </c>
      <c r="U133" s="3">
        <v>0</v>
      </c>
      <c r="V133" s="3">
        <v>9.2899999999999991</v>
      </c>
      <c r="W133" s="3">
        <v>0</v>
      </c>
      <c r="X133" s="3">
        <v>5.01</v>
      </c>
      <c r="Y133" s="3">
        <v>0</v>
      </c>
      <c r="Z133" s="3">
        <v>0.81</v>
      </c>
      <c r="AA133" s="3">
        <v>0</v>
      </c>
      <c r="AB133" s="4" t="s">
        <v>36</v>
      </c>
      <c r="AC133" s="4" t="s">
        <v>36</v>
      </c>
      <c r="AD133" s="4" t="s">
        <v>36</v>
      </c>
      <c r="AE133" s="4" t="s">
        <v>36</v>
      </c>
      <c r="AF133" s="4" t="s">
        <v>36</v>
      </c>
      <c r="AG133" s="4" t="s">
        <v>36</v>
      </c>
    </row>
    <row r="134" spans="1:33" x14ac:dyDescent="0.25">
      <c r="A134" s="4" t="s">
        <v>34</v>
      </c>
      <c r="B134" s="3">
        <v>4</v>
      </c>
      <c r="C134" s="3">
        <v>25</v>
      </c>
      <c r="D134" s="3">
        <v>3</v>
      </c>
      <c r="E134" s="4" t="s">
        <v>35</v>
      </c>
      <c r="F134" s="3">
        <v>1</v>
      </c>
      <c r="G134" s="3">
        <v>2020</v>
      </c>
      <c r="H134" s="3">
        <v>31</v>
      </c>
      <c r="I134" s="3">
        <v>34.200000000000003</v>
      </c>
      <c r="J134" s="3">
        <v>0</v>
      </c>
      <c r="K134" s="3">
        <v>54.1</v>
      </c>
      <c r="L134" s="3">
        <v>0</v>
      </c>
      <c r="M134" s="3">
        <v>0.01</v>
      </c>
      <c r="N134" s="3">
        <v>0</v>
      </c>
      <c r="O134" s="5">
        <v>5.3109433962264096E-3</v>
      </c>
      <c r="P134" s="3">
        <v>0</v>
      </c>
      <c r="Q134" s="3">
        <v>0.42</v>
      </c>
      <c r="R134" s="3">
        <v>0</v>
      </c>
      <c r="S134" s="3">
        <v>79.58</v>
      </c>
      <c r="T134" s="3">
        <v>2.37</v>
      </c>
      <c r="U134" s="3">
        <v>0</v>
      </c>
      <c r="V134" s="3">
        <v>9.2899999999999991</v>
      </c>
      <c r="W134" s="3">
        <v>0</v>
      </c>
      <c r="X134" s="3">
        <v>5.01</v>
      </c>
      <c r="Y134" s="3">
        <v>0</v>
      </c>
      <c r="Z134" s="3">
        <v>0.81</v>
      </c>
      <c r="AA134" s="3">
        <v>0</v>
      </c>
      <c r="AB134" s="4" t="s">
        <v>36</v>
      </c>
      <c r="AC134" s="4" t="s">
        <v>36</v>
      </c>
      <c r="AD134" s="4" t="s">
        <v>36</v>
      </c>
      <c r="AE134" s="4" t="s">
        <v>36</v>
      </c>
      <c r="AF134" s="4" t="s">
        <v>36</v>
      </c>
      <c r="AG134" s="4" t="s">
        <v>36</v>
      </c>
    </row>
    <row r="135" spans="1:33" x14ac:dyDescent="0.25">
      <c r="A135" s="4" t="s">
        <v>34</v>
      </c>
      <c r="B135" s="3">
        <v>4</v>
      </c>
      <c r="C135" s="3">
        <v>25</v>
      </c>
      <c r="D135" s="3">
        <v>3</v>
      </c>
      <c r="E135" s="4" t="s">
        <v>35</v>
      </c>
      <c r="F135" s="3">
        <v>1</v>
      </c>
      <c r="G135" s="3">
        <v>2021</v>
      </c>
      <c r="H135" s="3">
        <v>32</v>
      </c>
      <c r="I135" s="3">
        <v>34.200000000000003</v>
      </c>
      <c r="J135" s="3">
        <v>0</v>
      </c>
      <c r="K135" s="3">
        <v>54.1</v>
      </c>
      <c r="L135" s="3">
        <v>0</v>
      </c>
      <c r="M135" s="3">
        <v>0.01</v>
      </c>
      <c r="N135" s="3">
        <v>0</v>
      </c>
      <c r="O135" s="5">
        <v>5.3109433962264096E-3</v>
      </c>
      <c r="P135" s="3">
        <v>0</v>
      </c>
      <c r="Q135" s="3">
        <v>0.42</v>
      </c>
      <c r="R135" s="3">
        <v>0</v>
      </c>
      <c r="S135" s="3">
        <v>79.58</v>
      </c>
      <c r="T135" s="3">
        <v>2.37</v>
      </c>
      <c r="U135" s="3">
        <v>0</v>
      </c>
      <c r="V135" s="3">
        <v>9.2899999999999991</v>
      </c>
      <c r="W135" s="3">
        <v>0</v>
      </c>
      <c r="X135" s="3">
        <v>5.01</v>
      </c>
      <c r="Y135" s="3">
        <v>0</v>
      </c>
      <c r="Z135" s="3">
        <v>0.81</v>
      </c>
      <c r="AA135" s="3">
        <v>0</v>
      </c>
      <c r="AB135" s="4" t="s">
        <v>36</v>
      </c>
      <c r="AC135" s="4" t="s">
        <v>36</v>
      </c>
      <c r="AD135" s="4" t="s">
        <v>36</v>
      </c>
      <c r="AE135" s="4" t="s">
        <v>36</v>
      </c>
      <c r="AF135" s="4" t="s">
        <v>36</v>
      </c>
      <c r="AG135" s="4" t="s">
        <v>36</v>
      </c>
    </row>
    <row r="136" spans="1:33" x14ac:dyDescent="0.25">
      <c r="A136" s="4" t="s">
        <v>34</v>
      </c>
      <c r="B136" s="3">
        <v>4</v>
      </c>
      <c r="C136" s="3">
        <v>25</v>
      </c>
      <c r="D136" s="3">
        <v>3</v>
      </c>
      <c r="E136" s="4" t="s">
        <v>35</v>
      </c>
      <c r="F136" s="3">
        <v>1</v>
      </c>
      <c r="G136" s="3">
        <v>2022</v>
      </c>
      <c r="H136" s="3">
        <v>33</v>
      </c>
      <c r="I136" s="3">
        <v>34.200000000000003</v>
      </c>
      <c r="J136" s="3">
        <v>0</v>
      </c>
      <c r="K136" s="3">
        <v>54.1</v>
      </c>
      <c r="L136" s="3">
        <v>0</v>
      </c>
      <c r="M136" s="3">
        <v>0.01</v>
      </c>
      <c r="N136" s="3">
        <v>0</v>
      </c>
      <c r="O136" s="5">
        <v>5.3109433962264096E-3</v>
      </c>
      <c r="P136" s="3">
        <v>0</v>
      </c>
      <c r="Q136" s="3">
        <v>0.42</v>
      </c>
      <c r="R136" s="3">
        <v>0</v>
      </c>
      <c r="S136" s="3">
        <v>79.58</v>
      </c>
      <c r="T136" s="3">
        <v>2.37</v>
      </c>
      <c r="U136" s="3">
        <v>0</v>
      </c>
      <c r="V136" s="3">
        <v>9.2899999999999991</v>
      </c>
      <c r="W136" s="3">
        <v>0</v>
      </c>
      <c r="X136" s="3">
        <v>5.01</v>
      </c>
      <c r="Y136" s="3">
        <v>0</v>
      </c>
      <c r="Z136" s="3">
        <v>0.81</v>
      </c>
      <c r="AA136" s="3">
        <v>0</v>
      </c>
      <c r="AB136" s="4" t="s">
        <v>36</v>
      </c>
      <c r="AC136" s="4" t="s">
        <v>36</v>
      </c>
      <c r="AD136" s="4" t="s">
        <v>36</v>
      </c>
      <c r="AE136" s="4" t="s">
        <v>36</v>
      </c>
      <c r="AF136" s="4" t="s">
        <v>36</v>
      </c>
      <c r="AG136" s="4" t="s">
        <v>36</v>
      </c>
    </row>
    <row r="137" spans="1:33" x14ac:dyDescent="0.25">
      <c r="A137" s="4" t="s">
        <v>34</v>
      </c>
      <c r="B137" s="3">
        <v>4</v>
      </c>
      <c r="C137" s="3">
        <v>25</v>
      </c>
      <c r="D137" s="3">
        <v>3</v>
      </c>
      <c r="E137" s="4" t="s">
        <v>35</v>
      </c>
      <c r="F137" s="3">
        <v>1</v>
      </c>
      <c r="G137" s="3">
        <v>2023</v>
      </c>
      <c r="H137" s="3">
        <v>34</v>
      </c>
      <c r="I137" s="3">
        <v>34.200000000000003</v>
      </c>
      <c r="J137" s="3">
        <v>0</v>
      </c>
      <c r="K137" s="3">
        <v>54.1</v>
      </c>
      <c r="L137" s="3">
        <v>0</v>
      </c>
      <c r="M137" s="3">
        <v>0.01</v>
      </c>
      <c r="N137" s="3">
        <v>0</v>
      </c>
      <c r="O137" s="5">
        <v>5.3109433962264096E-3</v>
      </c>
      <c r="P137" s="3">
        <v>0</v>
      </c>
      <c r="Q137" s="3">
        <v>0.42</v>
      </c>
      <c r="R137" s="3">
        <v>0</v>
      </c>
      <c r="S137" s="3">
        <v>79.58</v>
      </c>
      <c r="T137" s="3">
        <v>2.37</v>
      </c>
      <c r="U137" s="3">
        <v>0</v>
      </c>
      <c r="V137" s="3">
        <v>9.2899999999999991</v>
      </c>
      <c r="W137" s="3">
        <v>0</v>
      </c>
      <c r="X137" s="3">
        <v>5.01</v>
      </c>
      <c r="Y137" s="3">
        <v>0</v>
      </c>
      <c r="Z137" s="3">
        <v>0.81</v>
      </c>
      <c r="AA137" s="3">
        <v>0</v>
      </c>
      <c r="AB137" s="4" t="s">
        <v>36</v>
      </c>
      <c r="AC137" s="4" t="s">
        <v>36</v>
      </c>
      <c r="AD137" s="4" t="s">
        <v>36</v>
      </c>
      <c r="AE137" s="4" t="s">
        <v>36</v>
      </c>
      <c r="AF137" s="4" t="s">
        <v>36</v>
      </c>
      <c r="AG137" s="4" t="s">
        <v>36</v>
      </c>
    </row>
    <row r="138" spans="1:33" x14ac:dyDescent="0.25">
      <c r="A138" s="4" t="s">
        <v>34</v>
      </c>
      <c r="B138" s="3">
        <v>4</v>
      </c>
      <c r="C138" s="3">
        <v>25</v>
      </c>
      <c r="D138" s="3">
        <v>3</v>
      </c>
      <c r="E138" s="4" t="s">
        <v>35</v>
      </c>
      <c r="F138" s="3">
        <v>1</v>
      </c>
      <c r="G138" s="3">
        <v>2024</v>
      </c>
      <c r="H138" s="3">
        <v>35</v>
      </c>
      <c r="I138" s="3">
        <v>34.200000000000003</v>
      </c>
      <c r="J138" s="3">
        <v>0</v>
      </c>
      <c r="K138" s="3">
        <v>54.1</v>
      </c>
      <c r="L138" s="3">
        <v>0</v>
      </c>
      <c r="M138" s="3">
        <v>0.01</v>
      </c>
      <c r="N138" s="3">
        <v>0</v>
      </c>
      <c r="O138" s="5">
        <v>5.3109433962264096E-3</v>
      </c>
      <c r="P138" s="3">
        <v>0</v>
      </c>
      <c r="Q138" s="3">
        <v>0.42</v>
      </c>
      <c r="R138" s="3">
        <v>0</v>
      </c>
      <c r="S138" s="3">
        <v>79.58</v>
      </c>
      <c r="T138" s="3">
        <v>2.37</v>
      </c>
      <c r="U138" s="3">
        <v>0</v>
      </c>
      <c r="V138" s="3">
        <v>9.2899999999999991</v>
      </c>
      <c r="W138" s="3">
        <v>0</v>
      </c>
      <c r="X138" s="3">
        <v>5.01</v>
      </c>
      <c r="Y138" s="3">
        <v>0</v>
      </c>
      <c r="Z138" s="3">
        <v>0.81</v>
      </c>
      <c r="AA138" s="3">
        <v>0</v>
      </c>
      <c r="AB138" s="4" t="s">
        <v>36</v>
      </c>
      <c r="AC138" s="4" t="s">
        <v>36</v>
      </c>
      <c r="AD138" s="4" t="s">
        <v>36</v>
      </c>
      <c r="AE138" s="4" t="s">
        <v>36</v>
      </c>
      <c r="AF138" s="4" t="s">
        <v>36</v>
      </c>
      <c r="AG138" s="4" t="s">
        <v>36</v>
      </c>
    </row>
    <row r="139" spans="1:33" x14ac:dyDescent="0.25">
      <c r="A139" s="4" t="s">
        <v>34</v>
      </c>
      <c r="B139" s="3">
        <v>4</v>
      </c>
      <c r="C139" s="3">
        <v>25</v>
      </c>
      <c r="D139" s="3">
        <v>3</v>
      </c>
      <c r="E139" s="4" t="s">
        <v>35</v>
      </c>
      <c r="F139" s="3">
        <v>1</v>
      </c>
      <c r="G139" s="3">
        <v>2025</v>
      </c>
      <c r="H139" s="3">
        <v>36</v>
      </c>
      <c r="I139" s="3">
        <v>34.200000000000003</v>
      </c>
      <c r="J139" s="3">
        <v>0</v>
      </c>
      <c r="K139" s="3">
        <v>54.1</v>
      </c>
      <c r="L139" s="3">
        <v>0</v>
      </c>
      <c r="M139" s="3">
        <v>0.01</v>
      </c>
      <c r="N139" s="3">
        <v>0</v>
      </c>
      <c r="O139" s="5">
        <v>5.3109433962264096E-3</v>
      </c>
      <c r="P139" s="3">
        <v>0</v>
      </c>
      <c r="Q139" s="3">
        <v>0.42</v>
      </c>
      <c r="R139" s="3">
        <v>0</v>
      </c>
      <c r="S139" s="3">
        <v>79.58</v>
      </c>
      <c r="T139" s="3">
        <v>2.37</v>
      </c>
      <c r="U139" s="3">
        <v>0</v>
      </c>
      <c r="V139" s="3">
        <v>9.2899999999999991</v>
      </c>
      <c r="W139" s="3">
        <v>0</v>
      </c>
      <c r="X139" s="3">
        <v>5.01</v>
      </c>
      <c r="Y139" s="3">
        <v>0</v>
      </c>
      <c r="Z139" s="3">
        <v>0.81</v>
      </c>
      <c r="AA139" s="3">
        <v>0</v>
      </c>
      <c r="AB139" s="4" t="s">
        <v>36</v>
      </c>
      <c r="AC139" s="4" t="s">
        <v>36</v>
      </c>
      <c r="AD139" s="4" t="s">
        <v>36</v>
      </c>
      <c r="AE139" s="4" t="s">
        <v>36</v>
      </c>
      <c r="AF139" s="4" t="s">
        <v>36</v>
      </c>
      <c r="AG139" s="4" t="s">
        <v>36</v>
      </c>
    </row>
    <row r="140" spans="1:33" x14ac:dyDescent="0.25">
      <c r="A140" s="4" t="s">
        <v>34</v>
      </c>
      <c r="B140" s="3">
        <v>4</v>
      </c>
      <c r="C140" s="3">
        <v>25</v>
      </c>
      <c r="D140" s="3">
        <v>3</v>
      </c>
      <c r="E140" s="4" t="s">
        <v>35</v>
      </c>
      <c r="F140" s="3">
        <v>1</v>
      </c>
      <c r="G140" s="3">
        <v>2026</v>
      </c>
      <c r="H140" s="3">
        <v>37</v>
      </c>
      <c r="I140" s="3">
        <v>34.200000000000003</v>
      </c>
      <c r="J140" s="3">
        <v>0</v>
      </c>
      <c r="K140" s="3">
        <v>54.1</v>
      </c>
      <c r="L140" s="3">
        <v>0</v>
      </c>
      <c r="M140" s="3">
        <v>0.01</v>
      </c>
      <c r="N140" s="3">
        <v>0</v>
      </c>
      <c r="O140" s="5">
        <v>5.3109433962264096E-3</v>
      </c>
      <c r="P140" s="3">
        <v>0</v>
      </c>
      <c r="Q140" s="3">
        <v>0.42</v>
      </c>
      <c r="R140" s="3">
        <v>0</v>
      </c>
      <c r="S140" s="3">
        <v>79.58</v>
      </c>
      <c r="T140" s="3">
        <v>2.37</v>
      </c>
      <c r="U140" s="3">
        <v>0</v>
      </c>
      <c r="V140" s="3">
        <v>9.2899999999999991</v>
      </c>
      <c r="W140" s="3">
        <v>0</v>
      </c>
      <c r="X140" s="3">
        <v>5.01</v>
      </c>
      <c r="Y140" s="3">
        <v>0</v>
      </c>
      <c r="Z140" s="3">
        <v>0.81</v>
      </c>
      <c r="AA140" s="3">
        <v>0</v>
      </c>
      <c r="AB140" s="4" t="s">
        <v>36</v>
      </c>
      <c r="AC140" s="4" t="s">
        <v>36</v>
      </c>
      <c r="AD140" s="4" t="s">
        <v>36</v>
      </c>
      <c r="AE140" s="4" t="s">
        <v>36</v>
      </c>
      <c r="AF140" s="4" t="s">
        <v>36</v>
      </c>
      <c r="AG140" s="4" t="s">
        <v>36</v>
      </c>
    </row>
    <row r="141" spans="1:33" x14ac:dyDescent="0.25">
      <c r="A141" s="4" t="s">
        <v>34</v>
      </c>
      <c r="B141" s="3">
        <v>4</v>
      </c>
      <c r="C141" s="3">
        <v>25</v>
      </c>
      <c r="D141" s="3">
        <v>3</v>
      </c>
      <c r="E141" s="4" t="s">
        <v>35</v>
      </c>
      <c r="F141" s="3">
        <v>1</v>
      </c>
      <c r="G141" s="3">
        <v>2027</v>
      </c>
      <c r="H141" s="3">
        <v>38</v>
      </c>
      <c r="I141" s="3">
        <v>34.200000000000003</v>
      </c>
      <c r="J141" s="3">
        <v>0</v>
      </c>
      <c r="K141" s="3">
        <v>54.1</v>
      </c>
      <c r="L141" s="3">
        <v>0</v>
      </c>
      <c r="M141" s="3">
        <v>0.01</v>
      </c>
      <c r="N141" s="3">
        <v>0</v>
      </c>
      <c r="O141" s="5">
        <v>5.3109433962264096E-3</v>
      </c>
      <c r="P141" s="3">
        <v>0</v>
      </c>
      <c r="Q141" s="3">
        <v>0.42</v>
      </c>
      <c r="R141" s="3">
        <v>0</v>
      </c>
      <c r="S141" s="3">
        <v>79.58</v>
      </c>
      <c r="T141" s="3">
        <v>0.23625000000000002</v>
      </c>
      <c r="U141" s="3">
        <v>0</v>
      </c>
      <c r="V141" s="3">
        <v>0.65249999999999997</v>
      </c>
      <c r="W141" s="3">
        <v>0</v>
      </c>
      <c r="X141" s="3">
        <v>0.34875</v>
      </c>
      <c r="Y141" s="3">
        <v>0</v>
      </c>
      <c r="Z141" s="3">
        <v>2.0249999999999997E-2</v>
      </c>
      <c r="AA141" s="3">
        <v>0</v>
      </c>
      <c r="AB141" s="4" t="s">
        <v>36</v>
      </c>
      <c r="AC141" s="4" t="s">
        <v>36</v>
      </c>
      <c r="AD141" s="4" t="s">
        <v>36</v>
      </c>
      <c r="AE141" s="4" t="s">
        <v>36</v>
      </c>
      <c r="AF141" s="4" t="s">
        <v>36</v>
      </c>
      <c r="AG141" s="4" t="s">
        <v>36</v>
      </c>
    </row>
    <row r="142" spans="1:33" x14ac:dyDescent="0.25">
      <c r="A142" s="4" t="s">
        <v>34</v>
      </c>
      <c r="B142" s="3">
        <v>4</v>
      </c>
      <c r="C142" s="3">
        <v>25</v>
      </c>
      <c r="D142" s="3">
        <v>3</v>
      </c>
      <c r="E142" s="4" t="s">
        <v>35</v>
      </c>
      <c r="F142" s="3">
        <v>1</v>
      </c>
      <c r="G142" s="3">
        <v>2028</v>
      </c>
      <c r="H142" s="3">
        <v>39</v>
      </c>
      <c r="I142" s="3">
        <v>34.200000000000003</v>
      </c>
      <c r="J142" s="3">
        <v>0</v>
      </c>
      <c r="K142" s="3">
        <v>54.1</v>
      </c>
      <c r="L142" s="3">
        <v>0</v>
      </c>
      <c r="M142" s="3">
        <v>0.01</v>
      </c>
      <c r="N142" s="3">
        <v>0</v>
      </c>
      <c r="O142" s="5">
        <v>5.3109433962264096E-3</v>
      </c>
      <c r="P142" s="3">
        <v>0</v>
      </c>
      <c r="Q142" s="3">
        <v>0.42</v>
      </c>
      <c r="R142" s="3">
        <v>0</v>
      </c>
      <c r="S142" s="3">
        <v>79.58</v>
      </c>
      <c r="T142" s="3">
        <v>0.23625000000000002</v>
      </c>
      <c r="U142" s="3">
        <v>0</v>
      </c>
      <c r="V142" s="3">
        <v>0.65249999999999997</v>
      </c>
      <c r="W142" s="3">
        <v>0</v>
      </c>
      <c r="X142" s="3">
        <v>0.34875</v>
      </c>
      <c r="Y142" s="3">
        <v>0</v>
      </c>
      <c r="Z142" s="3">
        <v>2.0249999999999997E-2</v>
      </c>
      <c r="AA142" s="3">
        <v>0</v>
      </c>
      <c r="AB142" s="4" t="s">
        <v>36</v>
      </c>
      <c r="AC142" s="4" t="s">
        <v>36</v>
      </c>
      <c r="AD142" s="4" t="s">
        <v>36</v>
      </c>
      <c r="AE142" s="4" t="s">
        <v>36</v>
      </c>
      <c r="AF142" s="4" t="s">
        <v>36</v>
      </c>
      <c r="AG142" s="4" t="s">
        <v>36</v>
      </c>
    </row>
    <row r="143" spans="1:33" x14ac:dyDescent="0.25">
      <c r="A143" s="4" t="s">
        <v>34</v>
      </c>
      <c r="B143" s="3">
        <v>4</v>
      </c>
      <c r="C143" s="3">
        <v>25</v>
      </c>
      <c r="D143" s="3">
        <v>3</v>
      </c>
      <c r="E143" s="4" t="s">
        <v>35</v>
      </c>
      <c r="F143" s="3">
        <v>1</v>
      </c>
      <c r="G143" s="3">
        <v>2029</v>
      </c>
      <c r="H143" s="3">
        <v>40</v>
      </c>
      <c r="I143" s="3">
        <v>34.200000000000003</v>
      </c>
      <c r="J143" s="3">
        <v>0</v>
      </c>
      <c r="K143" s="3">
        <v>54.1</v>
      </c>
      <c r="L143" s="3">
        <v>0</v>
      </c>
      <c r="M143" s="3">
        <v>0.01</v>
      </c>
      <c r="N143" s="3">
        <v>0</v>
      </c>
      <c r="O143" s="5">
        <v>5.3109433962264096E-3</v>
      </c>
      <c r="P143" s="3">
        <v>0</v>
      </c>
      <c r="Q143" s="3">
        <v>0.42</v>
      </c>
      <c r="R143" s="3">
        <v>0</v>
      </c>
      <c r="S143" s="3">
        <v>79.58</v>
      </c>
      <c r="T143" s="3">
        <v>0.23625000000000002</v>
      </c>
      <c r="U143" s="3">
        <v>0</v>
      </c>
      <c r="V143" s="3">
        <v>0.65249999999999997</v>
      </c>
      <c r="W143" s="3">
        <v>0</v>
      </c>
      <c r="X143" s="3">
        <v>0.34875</v>
      </c>
      <c r="Y143" s="3">
        <v>0</v>
      </c>
      <c r="Z143" s="3">
        <v>2.0249999999999997E-2</v>
      </c>
      <c r="AA143" s="3">
        <v>0</v>
      </c>
      <c r="AB143" s="4" t="s">
        <v>36</v>
      </c>
      <c r="AC143" s="4" t="s">
        <v>36</v>
      </c>
      <c r="AD143" s="4" t="s">
        <v>36</v>
      </c>
      <c r="AE143" s="4" t="s">
        <v>36</v>
      </c>
      <c r="AF143" s="4" t="s">
        <v>36</v>
      </c>
      <c r="AG143" s="4" t="s">
        <v>36</v>
      </c>
    </row>
    <row r="144" spans="1:33" x14ac:dyDescent="0.25">
      <c r="A144" s="4" t="s">
        <v>34</v>
      </c>
      <c r="B144" s="3">
        <v>4</v>
      </c>
      <c r="C144" s="3">
        <v>25</v>
      </c>
      <c r="D144" s="3">
        <v>3</v>
      </c>
      <c r="E144" s="4" t="s">
        <v>35</v>
      </c>
      <c r="F144" s="3">
        <v>1</v>
      </c>
      <c r="G144" s="3">
        <v>2030</v>
      </c>
      <c r="H144" s="3">
        <v>41</v>
      </c>
      <c r="I144" s="3">
        <v>34.200000000000003</v>
      </c>
      <c r="J144" s="3">
        <v>0</v>
      </c>
      <c r="K144" s="3">
        <v>54.1</v>
      </c>
      <c r="L144" s="3">
        <v>0</v>
      </c>
      <c r="M144" s="3">
        <v>0.01</v>
      </c>
      <c r="N144" s="3">
        <v>0</v>
      </c>
      <c r="O144" s="5">
        <v>5.3109433962264096E-3</v>
      </c>
      <c r="P144" s="3">
        <v>0</v>
      </c>
      <c r="Q144" s="3">
        <v>0.42</v>
      </c>
      <c r="R144" s="3">
        <v>0</v>
      </c>
      <c r="S144" s="3">
        <v>79.58</v>
      </c>
      <c r="T144" s="3">
        <v>0.23625000000000002</v>
      </c>
      <c r="U144" s="3">
        <v>0</v>
      </c>
      <c r="V144" s="3">
        <v>0.65249999999999997</v>
      </c>
      <c r="W144" s="3">
        <v>0</v>
      </c>
      <c r="X144" s="3">
        <v>0.34875</v>
      </c>
      <c r="Y144" s="3">
        <v>0</v>
      </c>
      <c r="Z144" s="3">
        <v>2.0249999999999997E-2</v>
      </c>
      <c r="AA144" s="3">
        <v>0</v>
      </c>
      <c r="AB144" s="4" t="s">
        <v>36</v>
      </c>
      <c r="AC144" s="4" t="s">
        <v>36</v>
      </c>
      <c r="AD144" s="4" t="s">
        <v>36</v>
      </c>
      <c r="AE144" s="4" t="s">
        <v>36</v>
      </c>
      <c r="AF144" s="4" t="s">
        <v>36</v>
      </c>
      <c r="AG144" s="4" t="s">
        <v>36</v>
      </c>
    </row>
    <row r="145" spans="1:33" x14ac:dyDescent="0.25">
      <c r="A145" s="4" t="s">
        <v>34</v>
      </c>
      <c r="B145" s="3">
        <v>4</v>
      </c>
      <c r="C145" s="3">
        <v>25</v>
      </c>
      <c r="D145" s="3">
        <v>3</v>
      </c>
      <c r="E145" s="4" t="s">
        <v>35</v>
      </c>
      <c r="F145" s="3">
        <v>1</v>
      </c>
      <c r="G145" s="3">
        <v>2031</v>
      </c>
      <c r="H145" s="3">
        <v>42</v>
      </c>
      <c r="I145" s="3">
        <v>34.200000000000003</v>
      </c>
      <c r="J145" s="3">
        <v>0</v>
      </c>
      <c r="K145" s="3">
        <v>54.1</v>
      </c>
      <c r="L145" s="3">
        <v>0</v>
      </c>
      <c r="M145" s="3">
        <v>0.01</v>
      </c>
      <c r="N145" s="3">
        <v>0</v>
      </c>
      <c r="O145" s="5">
        <v>5.3109433962264096E-3</v>
      </c>
      <c r="P145" s="3">
        <v>0</v>
      </c>
      <c r="Q145" s="3">
        <v>0.42</v>
      </c>
      <c r="R145" s="3">
        <v>0</v>
      </c>
      <c r="S145" s="3">
        <v>79.58</v>
      </c>
      <c r="T145" s="3">
        <v>0.23625000000000002</v>
      </c>
      <c r="U145" s="3">
        <v>0</v>
      </c>
      <c r="V145" s="3">
        <v>0.65249999999999997</v>
      </c>
      <c r="W145" s="3">
        <v>0</v>
      </c>
      <c r="X145" s="3">
        <v>0.34875</v>
      </c>
      <c r="Y145" s="3">
        <v>0</v>
      </c>
      <c r="Z145" s="3">
        <v>2.0249999999999997E-2</v>
      </c>
      <c r="AA145" s="3">
        <v>0</v>
      </c>
      <c r="AB145" s="4" t="s">
        <v>36</v>
      </c>
      <c r="AC145" s="4" t="s">
        <v>36</v>
      </c>
      <c r="AD145" s="4" t="s">
        <v>36</v>
      </c>
      <c r="AE145" s="4" t="s">
        <v>36</v>
      </c>
      <c r="AF145" s="4" t="s">
        <v>36</v>
      </c>
      <c r="AG145" s="4" t="s">
        <v>36</v>
      </c>
    </row>
    <row r="146" spans="1:33" x14ac:dyDescent="0.25">
      <c r="A146" s="4" t="s">
        <v>34</v>
      </c>
      <c r="B146" s="3">
        <v>4</v>
      </c>
      <c r="C146" s="3">
        <v>25</v>
      </c>
      <c r="D146" s="3">
        <v>3</v>
      </c>
      <c r="E146" s="4" t="s">
        <v>35</v>
      </c>
      <c r="F146" s="3">
        <v>1</v>
      </c>
      <c r="G146" s="3">
        <v>2032</v>
      </c>
      <c r="H146" s="3">
        <v>43</v>
      </c>
      <c r="I146" s="3">
        <v>34.200000000000003</v>
      </c>
      <c r="J146" s="3">
        <v>0</v>
      </c>
      <c r="K146" s="3">
        <v>54.1</v>
      </c>
      <c r="L146" s="3">
        <v>0</v>
      </c>
      <c r="M146" s="3">
        <v>0.01</v>
      </c>
      <c r="N146" s="3">
        <v>0</v>
      </c>
      <c r="O146" s="5">
        <v>5.3109433962264096E-3</v>
      </c>
      <c r="P146" s="3">
        <v>0</v>
      </c>
      <c r="Q146" s="3">
        <v>0.42</v>
      </c>
      <c r="R146" s="3">
        <v>0</v>
      </c>
      <c r="S146" s="3">
        <v>79.58</v>
      </c>
      <c r="T146" s="3">
        <v>0.23625000000000002</v>
      </c>
      <c r="U146" s="3">
        <v>0</v>
      </c>
      <c r="V146" s="3">
        <v>0.65249999999999997</v>
      </c>
      <c r="W146" s="3">
        <v>0</v>
      </c>
      <c r="X146" s="3">
        <v>0.34875</v>
      </c>
      <c r="Y146" s="3">
        <v>0</v>
      </c>
      <c r="Z146" s="3">
        <v>2.0249999999999997E-2</v>
      </c>
      <c r="AA146" s="3">
        <v>0</v>
      </c>
      <c r="AB146" s="4" t="s">
        <v>36</v>
      </c>
      <c r="AC146" s="4" t="s">
        <v>36</v>
      </c>
      <c r="AD146" s="4" t="s">
        <v>36</v>
      </c>
      <c r="AE146" s="4" t="s">
        <v>36</v>
      </c>
      <c r="AF146" s="4" t="s">
        <v>36</v>
      </c>
      <c r="AG146" s="4" t="s">
        <v>36</v>
      </c>
    </row>
    <row r="147" spans="1:33" x14ac:dyDescent="0.25">
      <c r="A147" s="4" t="s">
        <v>34</v>
      </c>
      <c r="B147" s="3">
        <v>4</v>
      </c>
      <c r="C147" s="3">
        <v>25</v>
      </c>
      <c r="D147" s="3">
        <v>3</v>
      </c>
      <c r="E147" s="4" t="s">
        <v>35</v>
      </c>
      <c r="F147" s="3">
        <v>1</v>
      </c>
      <c r="G147" s="3">
        <v>2033</v>
      </c>
      <c r="H147" s="3">
        <v>44</v>
      </c>
      <c r="I147" s="3">
        <v>34.200000000000003</v>
      </c>
      <c r="J147" s="3">
        <v>0</v>
      </c>
      <c r="K147" s="3">
        <v>54.1</v>
      </c>
      <c r="L147" s="3">
        <v>0</v>
      </c>
      <c r="M147" s="3">
        <v>0.01</v>
      </c>
      <c r="N147" s="3">
        <v>0</v>
      </c>
      <c r="O147" s="5">
        <v>5.3109433962264096E-3</v>
      </c>
      <c r="P147" s="3">
        <v>0</v>
      </c>
      <c r="Q147" s="3">
        <v>0.42</v>
      </c>
      <c r="R147" s="3">
        <v>0</v>
      </c>
      <c r="S147" s="3">
        <v>79.58</v>
      </c>
      <c r="T147" s="3">
        <v>0.23625000000000002</v>
      </c>
      <c r="U147" s="3">
        <v>0</v>
      </c>
      <c r="V147" s="3">
        <v>0.65249999999999997</v>
      </c>
      <c r="W147" s="3">
        <v>0</v>
      </c>
      <c r="X147" s="3">
        <v>0.34875</v>
      </c>
      <c r="Y147" s="3">
        <v>0</v>
      </c>
      <c r="Z147" s="3">
        <v>2.0249999999999997E-2</v>
      </c>
      <c r="AA147" s="3">
        <v>0</v>
      </c>
      <c r="AB147" s="4" t="s">
        <v>36</v>
      </c>
      <c r="AC147" s="4" t="s">
        <v>36</v>
      </c>
      <c r="AD147" s="4" t="s">
        <v>36</v>
      </c>
      <c r="AE147" s="4" t="s">
        <v>36</v>
      </c>
      <c r="AF147" s="4" t="s">
        <v>36</v>
      </c>
      <c r="AG147" s="4" t="s">
        <v>36</v>
      </c>
    </row>
    <row r="148" spans="1:33" x14ac:dyDescent="0.25">
      <c r="A148" s="4" t="s">
        <v>34</v>
      </c>
      <c r="B148" s="3">
        <v>4</v>
      </c>
      <c r="C148" s="3">
        <v>25</v>
      </c>
      <c r="D148" s="3">
        <v>3</v>
      </c>
      <c r="E148" s="4" t="s">
        <v>35</v>
      </c>
      <c r="F148" s="3">
        <v>1</v>
      </c>
      <c r="G148" s="3">
        <v>2034</v>
      </c>
      <c r="H148" s="3">
        <v>45</v>
      </c>
      <c r="I148" s="3">
        <v>34.200000000000003</v>
      </c>
      <c r="J148" s="3">
        <v>0</v>
      </c>
      <c r="K148" s="3">
        <v>54.1</v>
      </c>
      <c r="L148" s="3">
        <v>0</v>
      </c>
      <c r="M148" s="3">
        <v>0.01</v>
      </c>
      <c r="N148" s="3">
        <v>0</v>
      </c>
      <c r="O148" s="5">
        <v>5.3109433962264096E-3</v>
      </c>
      <c r="P148" s="3">
        <v>0</v>
      </c>
      <c r="Q148" s="3">
        <v>0.42</v>
      </c>
      <c r="R148" s="3">
        <v>0</v>
      </c>
      <c r="S148" s="3">
        <v>79.58</v>
      </c>
      <c r="T148" s="3">
        <v>0.23625000000000002</v>
      </c>
      <c r="U148" s="3">
        <v>0</v>
      </c>
      <c r="V148" s="3">
        <v>0.65249999999999997</v>
      </c>
      <c r="W148" s="3">
        <v>0</v>
      </c>
      <c r="X148" s="3">
        <v>0.34875</v>
      </c>
      <c r="Y148" s="3">
        <v>0</v>
      </c>
      <c r="Z148" s="3">
        <v>2.0249999999999997E-2</v>
      </c>
      <c r="AA148" s="3">
        <v>0</v>
      </c>
      <c r="AB148" s="4" t="s">
        <v>36</v>
      </c>
      <c r="AC148" s="4" t="s">
        <v>36</v>
      </c>
      <c r="AD148" s="4" t="s">
        <v>36</v>
      </c>
      <c r="AE148" s="4" t="s">
        <v>36</v>
      </c>
      <c r="AF148" s="4" t="s">
        <v>36</v>
      </c>
      <c r="AG148" s="4" t="s">
        <v>36</v>
      </c>
    </row>
    <row r="149" spans="1:33" x14ac:dyDescent="0.25">
      <c r="A149" s="4" t="s">
        <v>34</v>
      </c>
      <c r="B149" s="3">
        <v>4</v>
      </c>
      <c r="C149" s="3">
        <v>25</v>
      </c>
      <c r="D149" s="3">
        <v>3</v>
      </c>
      <c r="E149" s="4" t="s">
        <v>35</v>
      </c>
      <c r="F149" s="3">
        <v>1</v>
      </c>
      <c r="G149" s="3">
        <v>2035</v>
      </c>
      <c r="H149" s="3">
        <v>46</v>
      </c>
      <c r="I149" s="3">
        <v>34.200000000000003</v>
      </c>
      <c r="J149" s="3">
        <v>0</v>
      </c>
      <c r="K149" s="3">
        <v>54.1</v>
      </c>
      <c r="L149" s="3">
        <v>0</v>
      </c>
      <c r="M149" s="3">
        <v>0.01</v>
      </c>
      <c r="N149" s="3">
        <v>0</v>
      </c>
      <c r="O149" s="5">
        <v>5.3109433962264096E-3</v>
      </c>
      <c r="P149" s="3">
        <v>0</v>
      </c>
      <c r="Q149" s="3">
        <v>0.42</v>
      </c>
      <c r="R149" s="3">
        <v>0</v>
      </c>
      <c r="S149" s="3">
        <v>79.58</v>
      </c>
      <c r="T149" s="3">
        <v>0.23625000000000002</v>
      </c>
      <c r="U149" s="3">
        <v>0</v>
      </c>
      <c r="V149" s="3">
        <v>0.65249999999999997</v>
      </c>
      <c r="W149" s="3">
        <v>0</v>
      </c>
      <c r="X149" s="3">
        <v>0.34875</v>
      </c>
      <c r="Y149" s="3">
        <v>0</v>
      </c>
      <c r="Z149" s="3">
        <v>2.0249999999999997E-2</v>
      </c>
      <c r="AA149" s="3">
        <v>0</v>
      </c>
      <c r="AB149" s="4" t="s">
        <v>36</v>
      </c>
      <c r="AC149" s="4" t="s">
        <v>36</v>
      </c>
      <c r="AD149" s="4" t="s">
        <v>36</v>
      </c>
      <c r="AE149" s="4" t="s">
        <v>36</v>
      </c>
      <c r="AF149" s="4" t="s">
        <v>36</v>
      </c>
      <c r="AG149" s="4" t="s">
        <v>36</v>
      </c>
    </row>
    <row r="150" spans="1:33" x14ac:dyDescent="0.25">
      <c r="A150" s="4" t="s">
        <v>34</v>
      </c>
      <c r="B150" s="3">
        <v>4</v>
      </c>
      <c r="C150" s="3">
        <v>25</v>
      </c>
      <c r="D150" s="3">
        <v>3</v>
      </c>
      <c r="E150" s="4" t="s">
        <v>35</v>
      </c>
      <c r="F150" s="3">
        <v>1</v>
      </c>
      <c r="G150" s="3">
        <v>2036</v>
      </c>
      <c r="H150" s="3">
        <v>47</v>
      </c>
      <c r="I150" s="3">
        <v>34.200000000000003</v>
      </c>
      <c r="J150" s="3">
        <v>0</v>
      </c>
      <c r="K150" s="3">
        <v>54.1</v>
      </c>
      <c r="L150" s="3">
        <v>0</v>
      </c>
      <c r="M150" s="3">
        <v>0.01</v>
      </c>
      <c r="N150" s="3">
        <v>0</v>
      </c>
      <c r="O150" s="5">
        <v>5.3109433962264096E-3</v>
      </c>
      <c r="P150" s="3">
        <v>0</v>
      </c>
      <c r="Q150" s="3">
        <v>0.42</v>
      </c>
      <c r="R150" s="3">
        <v>0</v>
      </c>
      <c r="S150" s="3">
        <v>79.58</v>
      </c>
      <c r="T150" s="3">
        <v>0.23625000000000002</v>
      </c>
      <c r="U150" s="3">
        <v>0</v>
      </c>
      <c r="V150" s="3">
        <v>0.65249999999999997</v>
      </c>
      <c r="W150" s="3">
        <v>0</v>
      </c>
      <c r="X150" s="3">
        <v>0.34875</v>
      </c>
      <c r="Y150" s="3">
        <v>0</v>
      </c>
      <c r="Z150" s="3">
        <v>2.0249999999999997E-2</v>
      </c>
      <c r="AA150" s="3">
        <v>0</v>
      </c>
      <c r="AB150" s="4" t="s">
        <v>36</v>
      </c>
      <c r="AC150" s="4" t="s">
        <v>36</v>
      </c>
      <c r="AD150" s="4" t="s">
        <v>36</v>
      </c>
      <c r="AE150" s="4" t="s">
        <v>36</v>
      </c>
      <c r="AF150" s="4" t="s">
        <v>36</v>
      </c>
      <c r="AG150" s="4" t="s">
        <v>36</v>
      </c>
    </row>
    <row r="151" spans="1:33" x14ac:dyDescent="0.25">
      <c r="A151" s="4" t="s">
        <v>34</v>
      </c>
      <c r="B151" s="3">
        <v>4</v>
      </c>
      <c r="C151" s="3">
        <v>25</v>
      </c>
      <c r="D151" s="3">
        <v>3</v>
      </c>
      <c r="E151" s="4" t="s">
        <v>35</v>
      </c>
      <c r="F151" s="3">
        <v>1</v>
      </c>
      <c r="G151" s="3">
        <v>2037</v>
      </c>
      <c r="H151" s="3">
        <v>48</v>
      </c>
      <c r="I151" s="3">
        <v>34.200000000000003</v>
      </c>
      <c r="J151" s="3">
        <v>0</v>
      </c>
      <c r="K151" s="3">
        <v>54.1</v>
      </c>
      <c r="L151" s="3">
        <v>0</v>
      </c>
      <c r="M151" s="3">
        <v>0.01</v>
      </c>
      <c r="N151" s="3">
        <v>0</v>
      </c>
      <c r="O151" s="5">
        <v>5.3109433962264096E-3</v>
      </c>
      <c r="P151" s="3">
        <v>0</v>
      </c>
      <c r="Q151" s="3">
        <v>0.42</v>
      </c>
      <c r="R151" s="3">
        <v>0</v>
      </c>
      <c r="S151" s="3">
        <v>79.58</v>
      </c>
      <c r="T151" s="3">
        <v>0.23625000000000002</v>
      </c>
      <c r="U151" s="3">
        <v>0</v>
      </c>
      <c r="V151" s="3">
        <v>0.65249999999999997</v>
      </c>
      <c r="W151" s="3">
        <v>0</v>
      </c>
      <c r="X151" s="3">
        <v>0.34875</v>
      </c>
      <c r="Y151" s="3">
        <v>0</v>
      </c>
      <c r="Z151" s="3">
        <v>2.0249999999999997E-2</v>
      </c>
      <c r="AA151" s="3">
        <v>0</v>
      </c>
      <c r="AB151" s="4" t="s">
        <v>36</v>
      </c>
      <c r="AC151" s="4" t="s">
        <v>36</v>
      </c>
      <c r="AD151" s="4" t="s">
        <v>36</v>
      </c>
      <c r="AE151" s="4" t="s">
        <v>36</v>
      </c>
      <c r="AF151" s="4" t="s">
        <v>36</v>
      </c>
      <c r="AG151" s="4" t="s">
        <v>36</v>
      </c>
    </row>
    <row r="152" spans="1:33" x14ac:dyDescent="0.25">
      <c r="A152" s="4" t="s">
        <v>34</v>
      </c>
      <c r="B152" s="3">
        <v>4</v>
      </c>
      <c r="C152" s="3">
        <v>25</v>
      </c>
      <c r="D152" s="3">
        <v>3</v>
      </c>
      <c r="E152" s="4" t="s">
        <v>35</v>
      </c>
      <c r="F152" s="3">
        <v>1</v>
      </c>
      <c r="G152" s="3">
        <v>2038</v>
      </c>
      <c r="H152" s="3">
        <v>49</v>
      </c>
      <c r="I152" s="3">
        <v>34.200000000000003</v>
      </c>
      <c r="J152" s="3">
        <v>0</v>
      </c>
      <c r="K152" s="3">
        <v>54.1</v>
      </c>
      <c r="L152" s="3">
        <v>0</v>
      </c>
      <c r="M152" s="3">
        <v>0.01</v>
      </c>
      <c r="N152" s="3">
        <v>0</v>
      </c>
      <c r="O152" s="5">
        <v>5.3109433962264096E-3</v>
      </c>
      <c r="P152" s="3">
        <v>0</v>
      </c>
      <c r="Q152" s="3">
        <v>0.42</v>
      </c>
      <c r="R152" s="3">
        <v>0</v>
      </c>
      <c r="S152" s="3">
        <v>79.58</v>
      </c>
      <c r="T152" s="3">
        <v>0.23625000000000002</v>
      </c>
      <c r="U152" s="3">
        <v>0</v>
      </c>
      <c r="V152" s="3">
        <v>0.65249999999999997</v>
      </c>
      <c r="W152" s="3">
        <v>0</v>
      </c>
      <c r="X152" s="3">
        <v>0.34875</v>
      </c>
      <c r="Y152" s="3">
        <v>0</v>
      </c>
      <c r="Z152" s="3">
        <v>2.0249999999999997E-2</v>
      </c>
      <c r="AA152" s="3">
        <v>0</v>
      </c>
      <c r="AB152" s="4" t="s">
        <v>36</v>
      </c>
      <c r="AC152" s="4" t="s">
        <v>36</v>
      </c>
      <c r="AD152" s="4" t="s">
        <v>36</v>
      </c>
      <c r="AE152" s="4" t="s">
        <v>36</v>
      </c>
      <c r="AF152" s="4" t="s">
        <v>36</v>
      </c>
      <c r="AG152" s="4" t="s">
        <v>36</v>
      </c>
    </row>
    <row r="153" spans="1:33" x14ac:dyDescent="0.25">
      <c r="A153" s="4" t="s">
        <v>34</v>
      </c>
      <c r="B153" s="3">
        <v>4</v>
      </c>
      <c r="C153" s="3">
        <v>25</v>
      </c>
      <c r="D153" s="3">
        <v>3</v>
      </c>
      <c r="E153" s="4" t="s">
        <v>35</v>
      </c>
      <c r="F153" s="3">
        <v>1</v>
      </c>
      <c r="G153" s="3">
        <v>2039</v>
      </c>
      <c r="H153" s="3">
        <v>50</v>
      </c>
      <c r="I153" s="3">
        <v>34.200000000000003</v>
      </c>
      <c r="J153" s="3">
        <v>0</v>
      </c>
      <c r="K153" s="3">
        <v>54.1</v>
      </c>
      <c r="L153" s="3">
        <v>0</v>
      </c>
      <c r="M153" s="3">
        <v>0.01</v>
      </c>
      <c r="N153" s="3">
        <v>0</v>
      </c>
      <c r="O153" s="5">
        <v>5.3109433962264096E-3</v>
      </c>
      <c r="P153" s="3">
        <v>0</v>
      </c>
      <c r="Q153" s="3">
        <v>0.42</v>
      </c>
      <c r="R153" s="3">
        <v>0</v>
      </c>
      <c r="S153" s="3">
        <v>79.58</v>
      </c>
      <c r="T153" s="3">
        <v>0.23625000000000002</v>
      </c>
      <c r="U153" s="3">
        <v>0</v>
      </c>
      <c r="V153" s="3">
        <v>0.65249999999999997</v>
      </c>
      <c r="W153" s="3">
        <v>0</v>
      </c>
      <c r="X153" s="3">
        <v>0.34875</v>
      </c>
      <c r="Y153" s="3">
        <v>0</v>
      </c>
      <c r="Z153" s="3">
        <v>2.0249999999999997E-2</v>
      </c>
      <c r="AA153" s="3">
        <v>0</v>
      </c>
      <c r="AB153" s="4" t="s">
        <v>36</v>
      </c>
      <c r="AC153" s="4" t="s">
        <v>36</v>
      </c>
      <c r="AD153" s="4" t="s">
        <v>36</v>
      </c>
      <c r="AE153" s="4" t="s">
        <v>36</v>
      </c>
      <c r="AF153" s="4" t="s">
        <v>36</v>
      </c>
      <c r="AG153" s="4" t="s">
        <v>36</v>
      </c>
    </row>
    <row r="154" spans="1:33" x14ac:dyDescent="0.25">
      <c r="A154" s="4" t="s">
        <v>34</v>
      </c>
      <c r="B154" s="3">
        <v>4</v>
      </c>
      <c r="C154" s="3">
        <v>25</v>
      </c>
      <c r="D154" s="3">
        <v>3</v>
      </c>
      <c r="E154" s="4" t="s">
        <v>35</v>
      </c>
      <c r="F154" s="3">
        <v>1</v>
      </c>
      <c r="G154" s="3">
        <v>2040</v>
      </c>
      <c r="H154" s="3">
        <v>51</v>
      </c>
      <c r="I154" s="3">
        <v>34.200000000000003</v>
      </c>
      <c r="J154" s="3">
        <v>0</v>
      </c>
      <c r="K154" s="3">
        <v>54.1</v>
      </c>
      <c r="L154" s="3">
        <v>0</v>
      </c>
      <c r="M154" s="3">
        <v>0.01</v>
      </c>
      <c r="N154" s="3">
        <v>0</v>
      </c>
      <c r="O154" s="5">
        <v>5.3109433962264096E-3</v>
      </c>
      <c r="P154" s="3">
        <v>0</v>
      </c>
      <c r="Q154" s="3">
        <v>0.42</v>
      </c>
      <c r="R154" s="3">
        <v>0</v>
      </c>
      <c r="S154" s="3">
        <v>79.58</v>
      </c>
      <c r="T154" s="3">
        <v>0.23625000000000002</v>
      </c>
      <c r="U154" s="3">
        <v>0</v>
      </c>
      <c r="V154" s="3">
        <v>0.65249999999999997</v>
      </c>
      <c r="W154" s="3">
        <v>0</v>
      </c>
      <c r="X154" s="3">
        <v>0.34875</v>
      </c>
      <c r="Y154" s="3">
        <v>0</v>
      </c>
      <c r="Z154" s="3">
        <v>2.0249999999999997E-2</v>
      </c>
      <c r="AA154" s="3">
        <v>0</v>
      </c>
      <c r="AB154" s="4" t="s">
        <v>36</v>
      </c>
      <c r="AC154" s="4" t="s">
        <v>36</v>
      </c>
      <c r="AD154" s="4" t="s">
        <v>36</v>
      </c>
      <c r="AE154" s="4" t="s">
        <v>36</v>
      </c>
      <c r="AF154" s="4" t="s">
        <v>36</v>
      </c>
      <c r="AG154" s="4" t="s">
        <v>36</v>
      </c>
    </row>
    <row r="155" spans="1:33" x14ac:dyDescent="0.25">
      <c r="A155" s="4" t="s">
        <v>34</v>
      </c>
      <c r="B155" s="3">
        <v>4</v>
      </c>
      <c r="C155" s="3">
        <v>50</v>
      </c>
      <c r="D155" s="3">
        <v>4</v>
      </c>
      <c r="E155" s="4" t="s">
        <v>35</v>
      </c>
      <c r="F155" s="3">
        <v>1</v>
      </c>
      <c r="G155" s="3">
        <v>1990</v>
      </c>
      <c r="H155" s="3">
        <v>1</v>
      </c>
      <c r="I155" s="3">
        <v>34.200000000000003</v>
      </c>
      <c r="J155" s="3">
        <v>0</v>
      </c>
      <c r="K155" s="3">
        <v>54.1</v>
      </c>
      <c r="L155" s="3">
        <v>0</v>
      </c>
      <c r="M155" s="3">
        <v>0.01</v>
      </c>
      <c r="N155" s="3">
        <v>0</v>
      </c>
      <c r="O155" s="5">
        <v>7.7893836477987394E-2</v>
      </c>
      <c r="P155" s="3">
        <v>0</v>
      </c>
      <c r="Q155" s="3">
        <v>0.42</v>
      </c>
      <c r="R155" s="3">
        <v>0</v>
      </c>
      <c r="S155" s="3">
        <v>142.69</v>
      </c>
      <c r="T155" s="3">
        <v>3.23</v>
      </c>
      <c r="U155" s="3">
        <v>0</v>
      </c>
      <c r="V155" s="3">
        <v>12.57</v>
      </c>
      <c r="W155" s="3">
        <v>0</v>
      </c>
      <c r="X155" s="3">
        <v>6.77</v>
      </c>
      <c r="Y155" s="3">
        <v>0</v>
      </c>
      <c r="Z155" s="3">
        <v>1.07</v>
      </c>
      <c r="AA155" s="3">
        <v>0</v>
      </c>
      <c r="AB155" s="4" t="s">
        <v>36</v>
      </c>
      <c r="AC155" s="4" t="s">
        <v>36</v>
      </c>
      <c r="AD155" s="4" t="s">
        <v>36</v>
      </c>
      <c r="AE155" s="4" t="s">
        <v>36</v>
      </c>
      <c r="AF155" s="4" t="s">
        <v>36</v>
      </c>
      <c r="AG155" s="4" t="s">
        <v>36</v>
      </c>
    </row>
    <row r="156" spans="1:33" x14ac:dyDescent="0.25">
      <c r="A156" s="4" t="s">
        <v>34</v>
      </c>
      <c r="B156" s="3">
        <v>4</v>
      </c>
      <c r="C156" s="3">
        <v>50</v>
      </c>
      <c r="D156" s="3">
        <v>4</v>
      </c>
      <c r="E156" s="4" t="s">
        <v>35</v>
      </c>
      <c r="F156" s="3">
        <v>1</v>
      </c>
      <c r="G156" s="3">
        <v>1991</v>
      </c>
      <c r="H156" s="3">
        <v>2</v>
      </c>
      <c r="I156" s="3">
        <v>34.200000000000003</v>
      </c>
      <c r="J156" s="3">
        <v>0</v>
      </c>
      <c r="K156" s="3">
        <v>54.1</v>
      </c>
      <c r="L156" s="3">
        <v>0</v>
      </c>
      <c r="M156" s="3">
        <v>0.01</v>
      </c>
      <c r="N156" s="3">
        <v>0</v>
      </c>
      <c r="O156" s="5">
        <v>5.3463496855345898E-2</v>
      </c>
      <c r="P156" s="3">
        <v>0</v>
      </c>
      <c r="Q156" s="3">
        <v>0.42</v>
      </c>
      <c r="R156" s="3">
        <v>0</v>
      </c>
      <c r="S156" s="3">
        <v>142.69</v>
      </c>
      <c r="T156" s="3">
        <v>3.23</v>
      </c>
      <c r="U156" s="3">
        <v>0</v>
      </c>
      <c r="V156" s="3">
        <v>12.57</v>
      </c>
      <c r="W156" s="3">
        <v>0</v>
      </c>
      <c r="X156" s="3">
        <v>6.77</v>
      </c>
      <c r="Y156" s="3">
        <v>0</v>
      </c>
      <c r="Z156" s="3">
        <v>1.07</v>
      </c>
      <c r="AA156" s="3">
        <v>0</v>
      </c>
      <c r="AB156" s="4" t="s">
        <v>36</v>
      </c>
      <c r="AC156" s="4" t="s">
        <v>36</v>
      </c>
      <c r="AD156" s="4" t="s">
        <v>36</v>
      </c>
      <c r="AE156" s="4" t="s">
        <v>36</v>
      </c>
      <c r="AF156" s="4" t="s">
        <v>36</v>
      </c>
      <c r="AG156" s="4" t="s">
        <v>36</v>
      </c>
    </row>
    <row r="157" spans="1:33" x14ac:dyDescent="0.25">
      <c r="A157" s="4" t="s">
        <v>34</v>
      </c>
      <c r="B157" s="3">
        <v>4</v>
      </c>
      <c r="C157" s="3">
        <v>50</v>
      </c>
      <c r="D157" s="3">
        <v>4</v>
      </c>
      <c r="E157" s="4" t="s">
        <v>35</v>
      </c>
      <c r="F157" s="3">
        <v>1</v>
      </c>
      <c r="G157" s="3">
        <v>1992</v>
      </c>
      <c r="H157" s="3">
        <v>3</v>
      </c>
      <c r="I157" s="3">
        <v>34.200000000000003</v>
      </c>
      <c r="J157" s="3">
        <v>0</v>
      </c>
      <c r="K157" s="3">
        <v>54.1</v>
      </c>
      <c r="L157" s="3">
        <v>0</v>
      </c>
      <c r="M157" s="3">
        <v>0.01</v>
      </c>
      <c r="N157" s="3">
        <v>0</v>
      </c>
      <c r="O157" s="5">
        <v>5.3463496855345898E-2</v>
      </c>
      <c r="P157" s="3">
        <v>0</v>
      </c>
      <c r="Q157" s="3">
        <v>0.42</v>
      </c>
      <c r="R157" s="3">
        <v>0</v>
      </c>
      <c r="S157" s="3">
        <v>142.69</v>
      </c>
      <c r="T157" s="3">
        <v>3.23</v>
      </c>
      <c r="U157" s="3">
        <v>0</v>
      </c>
      <c r="V157" s="3">
        <v>12.57</v>
      </c>
      <c r="W157" s="3">
        <v>0</v>
      </c>
      <c r="X157" s="3">
        <v>6.77</v>
      </c>
      <c r="Y157" s="3">
        <v>0</v>
      </c>
      <c r="Z157" s="3">
        <v>1.07</v>
      </c>
      <c r="AA157" s="3">
        <v>0</v>
      </c>
      <c r="AB157" s="4" t="s">
        <v>36</v>
      </c>
      <c r="AC157" s="4" t="s">
        <v>36</v>
      </c>
      <c r="AD157" s="4" t="s">
        <v>36</v>
      </c>
      <c r="AE157" s="4" t="s">
        <v>36</v>
      </c>
      <c r="AF157" s="4" t="s">
        <v>36</v>
      </c>
      <c r="AG157" s="4" t="s">
        <v>36</v>
      </c>
    </row>
    <row r="158" spans="1:33" x14ac:dyDescent="0.25">
      <c r="A158" s="4" t="s">
        <v>34</v>
      </c>
      <c r="B158" s="3">
        <v>4</v>
      </c>
      <c r="C158" s="3">
        <v>50</v>
      </c>
      <c r="D158" s="3">
        <v>4</v>
      </c>
      <c r="E158" s="4" t="s">
        <v>35</v>
      </c>
      <c r="F158" s="3">
        <v>1</v>
      </c>
      <c r="G158" s="3">
        <v>1993</v>
      </c>
      <c r="H158" s="3">
        <v>4</v>
      </c>
      <c r="I158" s="3">
        <v>34.200000000000003</v>
      </c>
      <c r="J158" s="3">
        <v>0</v>
      </c>
      <c r="K158" s="3">
        <v>54.1</v>
      </c>
      <c r="L158" s="3">
        <v>0</v>
      </c>
      <c r="M158" s="3">
        <v>0.01</v>
      </c>
      <c r="N158" s="3">
        <v>0</v>
      </c>
      <c r="O158" s="5">
        <v>5.3463496855345898E-2</v>
      </c>
      <c r="P158" s="3">
        <v>0</v>
      </c>
      <c r="Q158" s="3">
        <v>0.42</v>
      </c>
      <c r="R158" s="3">
        <v>0</v>
      </c>
      <c r="S158" s="3">
        <v>142.69</v>
      </c>
      <c r="T158" s="3">
        <v>3.23</v>
      </c>
      <c r="U158" s="3">
        <v>0</v>
      </c>
      <c r="V158" s="3">
        <v>12.57</v>
      </c>
      <c r="W158" s="3">
        <v>0</v>
      </c>
      <c r="X158" s="3">
        <v>6.77</v>
      </c>
      <c r="Y158" s="3">
        <v>0</v>
      </c>
      <c r="Z158" s="3">
        <v>1.07</v>
      </c>
      <c r="AA158" s="3">
        <v>0</v>
      </c>
      <c r="AB158" s="4" t="s">
        <v>36</v>
      </c>
      <c r="AC158" s="4" t="s">
        <v>36</v>
      </c>
      <c r="AD158" s="4" t="s">
        <v>36</v>
      </c>
      <c r="AE158" s="4" t="s">
        <v>36</v>
      </c>
      <c r="AF158" s="4" t="s">
        <v>36</v>
      </c>
      <c r="AG158" s="4" t="s">
        <v>36</v>
      </c>
    </row>
    <row r="159" spans="1:33" x14ac:dyDescent="0.25">
      <c r="A159" s="4" t="s">
        <v>34</v>
      </c>
      <c r="B159" s="3">
        <v>4</v>
      </c>
      <c r="C159" s="3">
        <v>50</v>
      </c>
      <c r="D159" s="3">
        <v>4</v>
      </c>
      <c r="E159" s="4" t="s">
        <v>35</v>
      </c>
      <c r="F159" s="3">
        <v>1</v>
      </c>
      <c r="G159" s="3">
        <v>1994</v>
      </c>
      <c r="H159" s="3">
        <v>5</v>
      </c>
      <c r="I159" s="3">
        <v>34.200000000000003</v>
      </c>
      <c r="J159" s="3">
        <v>0</v>
      </c>
      <c r="K159" s="3">
        <v>54.1</v>
      </c>
      <c r="L159" s="3">
        <v>0</v>
      </c>
      <c r="M159" s="3">
        <v>0.01</v>
      </c>
      <c r="N159" s="3">
        <v>0</v>
      </c>
      <c r="O159" s="5">
        <v>5.3463496855345898E-2</v>
      </c>
      <c r="P159" s="3">
        <v>0</v>
      </c>
      <c r="Q159" s="3">
        <v>0.42</v>
      </c>
      <c r="R159" s="3">
        <v>0</v>
      </c>
      <c r="S159" s="3">
        <v>142.69</v>
      </c>
      <c r="T159" s="3">
        <v>3.23</v>
      </c>
      <c r="U159" s="3">
        <v>0</v>
      </c>
      <c r="V159" s="3">
        <v>12.57</v>
      </c>
      <c r="W159" s="3">
        <v>0</v>
      </c>
      <c r="X159" s="3">
        <v>6.77</v>
      </c>
      <c r="Y159" s="3">
        <v>0</v>
      </c>
      <c r="Z159" s="3">
        <v>1.07</v>
      </c>
      <c r="AA159" s="3">
        <v>0</v>
      </c>
      <c r="AB159" s="4" t="s">
        <v>36</v>
      </c>
      <c r="AC159" s="4" t="s">
        <v>36</v>
      </c>
      <c r="AD159" s="4" t="s">
        <v>36</v>
      </c>
      <c r="AE159" s="4" t="s">
        <v>36</v>
      </c>
      <c r="AF159" s="4" t="s">
        <v>36</v>
      </c>
      <c r="AG159" s="4" t="s">
        <v>36</v>
      </c>
    </row>
    <row r="160" spans="1:33" x14ac:dyDescent="0.25">
      <c r="A160" s="4" t="s">
        <v>34</v>
      </c>
      <c r="B160" s="3">
        <v>4</v>
      </c>
      <c r="C160" s="3">
        <v>50</v>
      </c>
      <c r="D160" s="3">
        <v>4</v>
      </c>
      <c r="E160" s="4" t="s">
        <v>35</v>
      </c>
      <c r="F160" s="3">
        <v>1</v>
      </c>
      <c r="G160" s="3">
        <v>1995</v>
      </c>
      <c r="H160" s="3">
        <v>6</v>
      </c>
      <c r="I160" s="3">
        <v>34.200000000000003</v>
      </c>
      <c r="J160" s="3">
        <v>0</v>
      </c>
      <c r="K160" s="3">
        <v>54.1</v>
      </c>
      <c r="L160" s="3">
        <v>0</v>
      </c>
      <c r="M160" s="3">
        <v>0.01</v>
      </c>
      <c r="N160" s="3">
        <v>0</v>
      </c>
      <c r="O160" s="5">
        <v>5.3463496855345898E-2</v>
      </c>
      <c r="P160" s="3">
        <v>0</v>
      </c>
      <c r="Q160" s="3">
        <v>0.42</v>
      </c>
      <c r="R160" s="3">
        <v>0</v>
      </c>
      <c r="S160" s="3">
        <v>142.69</v>
      </c>
      <c r="T160" s="3">
        <v>3.23</v>
      </c>
      <c r="U160" s="3">
        <v>0</v>
      </c>
      <c r="V160" s="3">
        <v>12.57</v>
      </c>
      <c r="W160" s="3">
        <v>0</v>
      </c>
      <c r="X160" s="3">
        <v>6.77</v>
      </c>
      <c r="Y160" s="3">
        <v>0</v>
      </c>
      <c r="Z160" s="3">
        <v>1.07</v>
      </c>
      <c r="AA160" s="3">
        <v>0</v>
      </c>
      <c r="AB160" s="4" t="s">
        <v>36</v>
      </c>
      <c r="AC160" s="4" t="s">
        <v>36</v>
      </c>
      <c r="AD160" s="4" t="s">
        <v>36</v>
      </c>
      <c r="AE160" s="4" t="s">
        <v>36</v>
      </c>
      <c r="AF160" s="4" t="s">
        <v>36</v>
      </c>
      <c r="AG160" s="4" t="s">
        <v>36</v>
      </c>
    </row>
    <row r="161" spans="1:33" x14ac:dyDescent="0.25">
      <c r="A161" s="4" t="s">
        <v>34</v>
      </c>
      <c r="B161" s="3">
        <v>4</v>
      </c>
      <c r="C161" s="3">
        <v>50</v>
      </c>
      <c r="D161" s="3">
        <v>4</v>
      </c>
      <c r="E161" s="4" t="s">
        <v>35</v>
      </c>
      <c r="F161" s="3">
        <v>1</v>
      </c>
      <c r="G161" s="3">
        <v>1996</v>
      </c>
      <c r="H161" s="3">
        <v>7</v>
      </c>
      <c r="I161" s="3">
        <v>34.200000000000003</v>
      </c>
      <c r="J161" s="3">
        <v>0</v>
      </c>
      <c r="K161" s="3">
        <v>54.1</v>
      </c>
      <c r="L161" s="3">
        <v>0</v>
      </c>
      <c r="M161" s="3">
        <v>0.01</v>
      </c>
      <c r="N161" s="3">
        <v>0</v>
      </c>
      <c r="O161" s="5">
        <v>7.0812578616352203E-3</v>
      </c>
      <c r="P161" s="3">
        <v>0</v>
      </c>
      <c r="Q161" s="3">
        <v>0.42</v>
      </c>
      <c r="R161" s="3">
        <v>0</v>
      </c>
      <c r="S161" s="3">
        <v>142.69</v>
      </c>
      <c r="T161" s="3">
        <v>3.23</v>
      </c>
      <c r="U161" s="3">
        <v>0</v>
      </c>
      <c r="V161" s="3">
        <v>12.57</v>
      </c>
      <c r="W161" s="3">
        <v>0</v>
      </c>
      <c r="X161" s="3">
        <v>6.77</v>
      </c>
      <c r="Y161" s="3">
        <v>0</v>
      </c>
      <c r="Z161" s="3">
        <v>1.07</v>
      </c>
      <c r="AA161" s="3">
        <v>0</v>
      </c>
      <c r="AB161" s="4" t="s">
        <v>36</v>
      </c>
      <c r="AC161" s="4" t="s">
        <v>36</v>
      </c>
      <c r="AD161" s="4" t="s">
        <v>36</v>
      </c>
      <c r="AE161" s="4" t="s">
        <v>36</v>
      </c>
      <c r="AF161" s="4" t="s">
        <v>36</v>
      </c>
      <c r="AG161" s="4" t="s">
        <v>36</v>
      </c>
    </row>
    <row r="162" spans="1:33" x14ac:dyDescent="0.25">
      <c r="A162" s="4" t="s">
        <v>34</v>
      </c>
      <c r="B162" s="3">
        <v>4</v>
      </c>
      <c r="C162" s="3">
        <v>50</v>
      </c>
      <c r="D162" s="3">
        <v>4</v>
      </c>
      <c r="E162" s="4" t="s">
        <v>35</v>
      </c>
      <c r="F162" s="3">
        <v>1</v>
      </c>
      <c r="G162" s="3">
        <v>1997</v>
      </c>
      <c r="H162" s="3">
        <v>8</v>
      </c>
      <c r="I162" s="3">
        <v>34.200000000000003</v>
      </c>
      <c r="J162" s="3">
        <v>0</v>
      </c>
      <c r="K162" s="3">
        <v>54.1</v>
      </c>
      <c r="L162" s="3">
        <v>0</v>
      </c>
      <c r="M162" s="3">
        <v>0.01</v>
      </c>
      <c r="N162" s="3">
        <v>0</v>
      </c>
      <c r="O162" s="5">
        <v>5.3109433962264096E-3</v>
      </c>
      <c r="P162" s="3">
        <v>0</v>
      </c>
      <c r="Q162" s="3">
        <v>0.42</v>
      </c>
      <c r="R162" s="3">
        <v>0</v>
      </c>
      <c r="S162" s="3">
        <v>142.69</v>
      </c>
      <c r="T162" s="3">
        <v>3.23</v>
      </c>
      <c r="U162" s="3">
        <v>0</v>
      </c>
      <c r="V162" s="3">
        <v>12.57</v>
      </c>
      <c r="W162" s="3">
        <v>0</v>
      </c>
      <c r="X162" s="3">
        <v>6.77</v>
      </c>
      <c r="Y162" s="3">
        <v>0</v>
      </c>
      <c r="Z162" s="3">
        <v>1.07</v>
      </c>
      <c r="AA162" s="3">
        <v>0</v>
      </c>
      <c r="AB162" s="4" t="s">
        <v>36</v>
      </c>
      <c r="AC162" s="4" t="s">
        <v>36</v>
      </c>
      <c r="AD162" s="4" t="s">
        <v>36</v>
      </c>
      <c r="AE162" s="4" t="s">
        <v>36</v>
      </c>
      <c r="AF162" s="4" t="s">
        <v>36</v>
      </c>
      <c r="AG162" s="4" t="s">
        <v>36</v>
      </c>
    </row>
    <row r="163" spans="1:33" x14ac:dyDescent="0.25">
      <c r="A163" s="4" t="s">
        <v>34</v>
      </c>
      <c r="B163" s="3">
        <v>4</v>
      </c>
      <c r="C163" s="3">
        <v>50</v>
      </c>
      <c r="D163" s="3">
        <v>4</v>
      </c>
      <c r="E163" s="4" t="s">
        <v>35</v>
      </c>
      <c r="F163" s="3">
        <v>1</v>
      </c>
      <c r="G163" s="3">
        <v>1998</v>
      </c>
      <c r="H163" s="3">
        <v>9</v>
      </c>
      <c r="I163" s="3">
        <v>34.200000000000003</v>
      </c>
      <c r="J163" s="3">
        <v>0</v>
      </c>
      <c r="K163" s="3">
        <v>54.1</v>
      </c>
      <c r="L163" s="3">
        <v>0</v>
      </c>
      <c r="M163" s="3">
        <v>0.01</v>
      </c>
      <c r="N163" s="3">
        <v>0</v>
      </c>
      <c r="O163" s="5">
        <v>5.3109433962264096E-3</v>
      </c>
      <c r="P163" s="3">
        <v>0</v>
      </c>
      <c r="Q163" s="3">
        <v>0.42</v>
      </c>
      <c r="R163" s="3">
        <v>0</v>
      </c>
      <c r="S163" s="3">
        <v>142.69</v>
      </c>
      <c r="T163" s="3">
        <v>3.23</v>
      </c>
      <c r="U163" s="3">
        <v>0</v>
      </c>
      <c r="V163" s="3">
        <v>12.57</v>
      </c>
      <c r="W163" s="3">
        <v>0</v>
      </c>
      <c r="X163" s="3">
        <v>6.77</v>
      </c>
      <c r="Y163" s="3">
        <v>0</v>
      </c>
      <c r="Z163" s="3">
        <v>1.07</v>
      </c>
      <c r="AA163" s="3">
        <v>0</v>
      </c>
      <c r="AB163" s="4" t="s">
        <v>36</v>
      </c>
      <c r="AC163" s="4" t="s">
        <v>36</v>
      </c>
      <c r="AD163" s="4" t="s">
        <v>36</v>
      </c>
      <c r="AE163" s="4" t="s">
        <v>36</v>
      </c>
      <c r="AF163" s="4" t="s">
        <v>36</v>
      </c>
      <c r="AG163" s="4" t="s">
        <v>36</v>
      </c>
    </row>
    <row r="164" spans="1:33" x14ac:dyDescent="0.25">
      <c r="A164" s="4" t="s">
        <v>34</v>
      </c>
      <c r="B164" s="3">
        <v>4</v>
      </c>
      <c r="C164" s="3">
        <v>50</v>
      </c>
      <c r="D164" s="3">
        <v>4</v>
      </c>
      <c r="E164" s="4" t="s">
        <v>35</v>
      </c>
      <c r="F164" s="3">
        <v>1</v>
      </c>
      <c r="G164" s="3">
        <v>1999</v>
      </c>
      <c r="H164" s="3">
        <v>10</v>
      </c>
      <c r="I164" s="3">
        <v>34.200000000000003</v>
      </c>
      <c r="J164" s="3">
        <v>0</v>
      </c>
      <c r="K164" s="3">
        <v>54.1</v>
      </c>
      <c r="L164" s="3">
        <v>0</v>
      </c>
      <c r="M164" s="3">
        <v>0.01</v>
      </c>
      <c r="N164" s="3">
        <v>0</v>
      </c>
      <c r="O164" s="5">
        <v>5.3109433962264096E-3</v>
      </c>
      <c r="P164" s="3">
        <v>0</v>
      </c>
      <c r="Q164" s="3">
        <v>0.42</v>
      </c>
      <c r="R164" s="3">
        <v>0</v>
      </c>
      <c r="S164" s="3">
        <v>142.69</v>
      </c>
      <c r="T164" s="3">
        <v>3.23</v>
      </c>
      <c r="U164" s="3">
        <v>0</v>
      </c>
      <c r="V164" s="3">
        <v>12.57</v>
      </c>
      <c r="W164" s="3">
        <v>0</v>
      </c>
      <c r="X164" s="3">
        <v>6.77</v>
      </c>
      <c r="Y164" s="3">
        <v>0</v>
      </c>
      <c r="Z164" s="3">
        <v>1.07</v>
      </c>
      <c r="AA164" s="3">
        <v>0</v>
      </c>
      <c r="AB164" s="4" t="s">
        <v>36</v>
      </c>
      <c r="AC164" s="4" t="s">
        <v>36</v>
      </c>
      <c r="AD164" s="4" t="s">
        <v>36</v>
      </c>
      <c r="AE164" s="4" t="s">
        <v>36</v>
      </c>
      <c r="AF164" s="4" t="s">
        <v>36</v>
      </c>
      <c r="AG164" s="4" t="s">
        <v>36</v>
      </c>
    </row>
    <row r="165" spans="1:33" x14ac:dyDescent="0.25">
      <c r="A165" s="4" t="s">
        <v>34</v>
      </c>
      <c r="B165" s="3">
        <v>4</v>
      </c>
      <c r="C165" s="3">
        <v>50</v>
      </c>
      <c r="D165" s="3">
        <v>4</v>
      </c>
      <c r="E165" s="4" t="s">
        <v>35</v>
      </c>
      <c r="F165" s="3">
        <v>1</v>
      </c>
      <c r="G165" s="3">
        <v>2000</v>
      </c>
      <c r="H165" s="3">
        <v>11</v>
      </c>
      <c r="I165" s="3">
        <v>34.200000000000003</v>
      </c>
      <c r="J165" s="3">
        <v>0</v>
      </c>
      <c r="K165" s="3">
        <v>54.1</v>
      </c>
      <c r="L165" s="3">
        <v>0</v>
      </c>
      <c r="M165" s="3">
        <v>0.01</v>
      </c>
      <c r="N165" s="3">
        <v>0</v>
      </c>
      <c r="O165" s="5">
        <v>5.3109433962264096E-3</v>
      </c>
      <c r="P165" s="3">
        <v>0</v>
      </c>
      <c r="Q165" s="3">
        <v>0.42</v>
      </c>
      <c r="R165" s="3">
        <v>0</v>
      </c>
      <c r="S165" s="3">
        <v>142.69</v>
      </c>
      <c r="T165" s="3">
        <v>3.23</v>
      </c>
      <c r="U165" s="3">
        <v>0</v>
      </c>
      <c r="V165" s="3">
        <v>12.57</v>
      </c>
      <c r="W165" s="3">
        <v>0</v>
      </c>
      <c r="X165" s="3">
        <v>6.77</v>
      </c>
      <c r="Y165" s="3">
        <v>0</v>
      </c>
      <c r="Z165" s="3">
        <v>1.07</v>
      </c>
      <c r="AA165" s="3">
        <v>0</v>
      </c>
      <c r="AB165" s="4" t="s">
        <v>36</v>
      </c>
      <c r="AC165" s="4" t="s">
        <v>36</v>
      </c>
      <c r="AD165" s="4" t="s">
        <v>36</v>
      </c>
      <c r="AE165" s="4" t="s">
        <v>36</v>
      </c>
      <c r="AF165" s="4" t="s">
        <v>36</v>
      </c>
      <c r="AG165" s="4" t="s">
        <v>36</v>
      </c>
    </row>
    <row r="166" spans="1:33" x14ac:dyDescent="0.25">
      <c r="A166" s="4" t="s">
        <v>34</v>
      </c>
      <c r="B166" s="3">
        <v>4</v>
      </c>
      <c r="C166" s="3">
        <v>50</v>
      </c>
      <c r="D166" s="3">
        <v>4</v>
      </c>
      <c r="E166" s="4" t="s">
        <v>35</v>
      </c>
      <c r="F166" s="3">
        <v>1</v>
      </c>
      <c r="G166" s="3">
        <v>2001</v>
      </c>
      <c r="H166" s="3">
        <v>12</v>
      </c>
      <c r="I166" s="3">
        <v>34.200000000000003</v>
      </c>
      <c r="J166" s="3">
        <v>0</v>
      </c>
      <c r="K166" s="3">
        <v>54.1</v>
      </c>
      <c r="L166" s="3">
        <v>0</v>
      </c>
      <c r="M166" s="3">
        <v>0.01</v>
      </c>
      <c r="N166" s="3">
        <v>0</v>
      </c>
      <c r="O166" s="5">
        <v>5.3109433962264096E-3</v>
      </c>
      <c r="P166" s="3">
        <v>0</v>
      </c>
      <c r="Q166" s="3">
        <v>0.42</v>
      </c>
      <c r="R166" s="3">
        <v>0</v>
      </c>
      <c r="S166" s="3">
        <v>142.69</v>
      </c>
      <c r="T166" s="3">
        <v>3.23</v>
      </c>
      <c r="U166" s="3">
        <v>0</v>
      </c>
      <c r="V166" s="3">
        <v>12.57</v>
      </c>
      <c r="W166" s="3">
        <v>0</v>
      </c>
      <c r="X166" s="3">
        <v>6.77</v>
      </c>
      <c r="Y166" s="3">
        <v>0</v>
      </c>
      <c r="Z166" s="3">
        <v>1.07</v>
      </c>
      <c r="AA166" s="3">
        <v>0</v>
      </c>
      <c r="AB166" s="4" t="s">
        <v>36</v>
      </c>
      <c r="AC166" s="4" t="s">
        <v>36</v>
      </c>
      <c r="AD166" s="4" t="s">
        <v>36</v>
      </c>
      <c r="AE166" s="4" t="s">
        <v>36</v>
      </c>
      <c r="AF166" s="4" t="s">
        <v>36</v>
      </c>
      <c r="AG166" s="4" t="s">
        <v>36</v>
      </c>
    </row>
    <row r="167" spans="1:33" x14ac:dyDescent="0.25">
      <c r="A167" s="4" t="s">
        <v>34</v>
      </c>
      <c r="B167" s="3">
        <v>4</v>
      </c>
      <c r="C167" s="3">
        <v>50</v>
      </c>
      <c r="D167" s="3">
        <v>4</v>
      </c>
      <c r="E167" s="4" t="s">
        <v>35</v>
      </c>
      <c r="F167" s="3">
        <v>1</v>
      </c>
      <c r="G167" s="3">
        <v>2002</v>
      </c>
      <c r="H167" s="3">
        <v>13</v>
      </c>
      <c r="I167" s="3">
        <v>34.200000000000003</v>
      </c>
      <c r="J167" s="3">
        <v>0</v>
      </c>
      <c r="K167" s="3">
        <v>54.1</v>
      </c>
      <c r="L167" s="3">
        <v>0</v>
      </c>
      <c r="M167" s="3">
        <v>0.01</v>
      </c>
      <c r="N167" s="3">
        <v>0</v>
      </c>
      <c r="O167" s="5">
        <v>5.3109433962264096E-3</v>
      </c>
      <c r="P167" s="3">
        <v>0</v>
      </c>
      <c r="Q167" s="3">
        <v>0.42</v>
      </c>
      <c r="R167" s="3">
        <v>0</v>
      </c>
      <c r="S167" s="3">
        <v>142.69</v>
      </c>
      <c r="T167" s="3">
        <v>3.23</v>
      </c>
      <c r="U167" s="3">
        <v>0</v>
      </c>
      <c r="V167" s="3">
        <v>12.57</v>
      </c>
      <c r="W167" s="3">
        <v>0</v>
      </c>
      <c r="X167" s="3">
        <v>6.77</v>
      </c>
      <c r="Y167" s="3">
        <v>0</v>
      </c>
      <c r="Z167" s="3">
        <v>1.07</v>
      </c>
      <c r="AA167" s="3">
        <v>0</v>
      </c>
      <c r="AB167" s="4" t="s">
        <v>36</v>
      </c>
      <c r="AC167" s="4" t="s">
        <v>36</v>
      </c>
      <c r="AD167" s="4" t="s">
        <v>36</v>
      </c>
      <c r="AE167" s="4" t="s">
        <v>36</v>
      </c>
      <c r="AF167" s="4" t="s">
        <v>36</v>
      </c>
      <c r="AG167" s="4" t="s">
        <v>36</v>
      </c>
    </row>
    <row r="168" spans="1:33" x14ac:dyDescent="0.25">
      <c r="A168" s="4" t="s">
        <v>34</v>
      </c>
      <c r="B168" s="3">
        <v>4</v>
      </c>
      <c r="C168" s="3">
        <v>50</v>
      </c>
      <c r="D168" s="3">
        <v>4</v>
      </c>
      <c r="E168" s="4" t="s">
        <v>35</v>
      </c>
      <c r="F168" s="3">
        <v>1</v>
      </c>
      <c r="G168" s="3">
        <v>2003</v>
      </c>
      <c r="H168" s="3">
        <v>14</v>
      </c>
      <c r="I168" s="3">
        <v>34.200000000000003</v>
      </c>
      <c r="J168" s="3">
        <v>0</v>
      </c>
      <c r="K168" s="3">
        <v>54.1</v>
      </c>
      <c r="L168" s="3">
        <v>0</v>
      </c>
      <c r="M168" s="3">
        <v>0.01</v>
      </c>
      <c r="N168" s="3">
        <v>0</v>
      </c>
      <c r="O168" s="5">
        <v>5.3109433962264096E-3</v>
      </c>
      <c r="P168" s="3">
        <v>0</v>
      </c>
      <c r="Q168" s="3">
        <v>0.42</v>
      </c>
      <c r="R168" s="3">
        <v>0</v>
      </c>
      <c r="S168" s="3">
        <v>142.69</v>
      </c>
      <c r="T168" s="3">
        <v>3.23</v>
      </c>
      <c r="U168" s="3">
        <v>0</v>
      </c>
      <c r="V168" s="3">
        <v>12.57</v>
      </c>
      <c r="W168" s="3">
        <v>0</v>
      </c>
      <c r="X168" s="3">
        <v>6.77</v>
      </c>
      <c r="Y168" s="3">
        <v>0</v>
      </c>
      <c r="Z168" s="3">
        <v>1.07</v>
      </c>
      <c r="AA168" s="3">
        <v>0</v>
      </c>
      <c r="AB168" s="4" t="s">
        <v>36</v>
      </c>
      <c r="AC168" s="4" t="s">
        <v>36</v>
      </c>
      <c r="AD168" s="4" t="s">
        <v>36</v>
      </c>
      <c r="AE168" s="4" t="s">
        <v>36</v>
      </c>
      <c r="AF168" s="4" t="s">
        <v>36</v>
      </c>
      <c r="AG168" s="4" t="s">
        <v>36</v>
      </c>
    </row>
    <row r="169" spans="1:33" x14ac:dyDescent="0.25">
      <c r="A169" s="4" t="s">
        <v>34</v>
      </c>
      <c r="B169" s="3">
        <v>4</v>
      </c>
      <c r="C169" s="3">
        <v>50</v>
      </c>
      <c r="D169" s="3">
        <v>4</v>
      </c>
      <c r="E169" s="4" t="s">
        <v>35</v>
      </c>
      <c r="F169" s="3">
        <v>1</v>
      </c>
      <c r="G169" s="3">
        <v>2004</v>
      </c>
      <c r="H169" s="3">
        <v>15</v>
      </c>
      <c r="I169" s="3">
        <v>34.200000000000003</v>
      </c>
      <c r="J169" s="3">
        <v>0</v>
      </c>
      <c r="K169" s="3">
        <v>54.1</v>
      </c>
      <c r="L169" s="3">
        <v>0</v>
      </c>
      <c r="M169" s="3">
        <v>0.01</v>
      </c>
      <c r="N169" s="3">
        <v>0</v>
      </c>
      <c r="O169" s="5">
        <v>5.3109433962264096E-3</v>
      </c>
      <c r="P169" s="3">
        <v>0</v>
      </c>
      <c r="Q169" s="3">
        <v>0.42</v>
      </c>
      <c r="R169" s="3">
        <v>0</v>
      </c>
      <c r="S169" s="3">
        <v>142.69</v>
      </c>
      <c r="T169" s="3">
        <v>3.23</v>
      </c>
      <c r="U169" s="3">
        <v>0</v>
      </c>
      <c r="V169" s="3">
        <v>12.57</v>
      </c>
      <c r="W169" s="3">
        <v>0</v>
      </c>
      <c r="X169" s="3">
        <v>6.77</v>
      </c>
      <c r="Y169" s="3">
        <v>0</v>
      </c>
      <c r="Z169" s="3">
        <v>1.07</v>
      </c>
      <c r="AA169" s="3">
        <v>0</v>
      </c>
      <c r="AB169" s="4" t="s">
        <v>36</v>
      </c>
      <c r="AC169" s="4" t="s">
        <v>36</v>
      </c>
      <c r="AD169" s="4" t="s">
        <v>36</v>
      </c>
      <c r="AE169" s="4" t="s">
        <v>36</v>
      </c>
      <c r="AF169" s="4" t="s">
        <v>36</v>
      </c>
      <c r="AG169" s="4" t="s">
        <v>36</v>
      </c>
    </row>
    <row r="170" spans="1:33" x14ac:dyDescent="0.25">
      <c r="A170" s="4" t="s">
        <v>34</v>
      </c>
      <c r="B170" s="3">
        <v>4</v>
      </c>
      <c r="C170" s="3">
        <v>50</v>
      </c>
      <c r="D170" s="3">
        <v>4</v>
      </c>
      <c r="E170" s="4" t="s">
        <v>35</v>
      </c>
      <c r="F170" s="3">
        <v>1</v>
      </c>
      <c r="G170" s="3">
        <v>2005</v>
      </c>
      <c r="H170" s="3">
        <v>16</v>
      </c>
      <c r="I170" s="3">
        <v>34.200000000000003</v>
      </c>
      <c r="J170" s="3">
        <v>0</v>
      </c>
      <c r="K170" s="3">
        <v>54.1</v>
      </c>
      <c r="L170" s="3">
        <v>0</v>
      </c>
      <c r="M170" s="3">
        <v>0.01</v>
      </c>
      <c r="N170" s="3">
        <v>0</v>
      </c>
      <c r="O170" s="5">
        <v>5.3109433962264096E-3</v>
      </c>
      <c r="P170" s="3">
        <v>0</v>
      </c>
      <c r="Q170" s="3">
        <v>0.42</v>
      </c>
      <c r="R170" s="3">
        <v>0</v>
      </c>
      <c r="S170" s="3">
        <v>142.69</v>
      </c>
      <c r="T170" s="3">
        <v>3.23</v>
      </c>
      <c r="U170" s="3">
        <v>0</v>
      </c>
      <c r="V170" s="3">
        <v>12.57</v>
      </c>
      <c r="W170" s="3">
        <v>0</v>
      </c>
      <c r="X170" s="3">
        <v>6.77</v>
      </c>
      <c r="Y170" s="3">
        <v>0</v>
      </c>
      <c r="Z170" s="3">
        <v>1.07</v>
      </c>
      <c r="AA170" s="3">
        <v>0</v>
      </c>
      <c r="AB170" s="4" t="s">
        <v>36</v>
      </c>
      <c r="AC170" s="4" t="s">
        <v>36</v>
      </c>
      <c r="AD170" s="4" t="s">
        <v>36</v>
      </c>
      <c r="AE170" s="4" t="s">
        <v>36</v>
      </c>
      <c r="AF170" s="4" t="s">
        <v>36</v>
      </c>
      <c r="AG170" s="4" t="s">
        <v>36</v>
      </c>
    </row>
    <row r="171" spans="1:33" x14ac:dyDescent="0.25">
      <c r="A171" s="4" t="s">
        <v>34</v>
      </c>
      <c r="B171" s="3">
        <v>4</v>
      </c>
      <c r="C171" s="3">
        <v>50</v>
      </c>
      <c r="D171" s="3">
        <v>4</v>
      </c>
      <c r="E171" s="4" t="s">
        <v>35</v>
      </c>
      <c r="F171" s="3">
        <v>1</v>
      </c>
      <c r="G171" s="3">
        <v>2006</v>
      </c>
      <c r="H171" s="3">
        <v>17</v>
      </c>
      <c r="I171" s="3">
        <v>34.200000000000003</v>
      </c>
      <c r="J171" s="3">
        <v>0</v>
      </c>
      <c r="K171" s="3">
        <v>54.1</v>
      </c>
      <c r="L171" s="3">
        <v>0</v>
      </c>
      <c r="M171" s="3">
        <v>0.01</v>
      </c>
      <c r="N171" s="3">
        <v>0</v>
      </c>
      <c r="O171" s="5">
        <v>5.3109433962264096E-3</v>
      </c>
      <c r="P171" s="3">
        <v>0</v>
      </c>
      <c r="Q171" s="3">
        <v>0.42</v>
      </c>
      <c r="R171" s="3">
        <v>0</v>
      </c>
      <c r="S171" s="3">
        <v>142.69</v>
      </c>
      <c r="T171" s="3">
        <v>3.23</v>
      </c>
      <c r="U171" s="3">
        <v>0</v>
      </c>
      <c r="V171" s="3">
        <v>12.57</v>
      </c>
      <c r="W171" s="3">
        <v>0</v>
      </c>
      <c r="X171" s="3">
        <v>6.77</v>
      </c>
      <c r="Y171" s="3">
        <v>0</v>
      </c>
      <c r="Z171" s="3">
        <v>1.07</v>
      </c>
      <c r="AA171" s="3">
        <v>0</v>
      </c>
      <c r="AB171" s="4" t="s">
        <v>36</v>
      </c>
      <c r="AC171" s="4" t="s">
        <v>36</v>
      </c>
      <c r="AD171" s="4" t="s">
        <v>36</v>
      </c>
      <c r="AE171" s="4" t="s">
        <v>36</v>
      </c>
      <c r="AF171" s="4" t="s">
        <v>36</v>
      </c>
      <c r="AG171" s="4" t="s">
        <v>36</v>
      </c>
    </row>
    <row r="172" spans="1:33" x14ac:dyDescent="0.25">
      <c r="A172" s="4" t="s">
        <v>34</v>
      </c>
      <c r="B172" s="3">
        <v>4</v>
      </c>
      <c r="C172" s="3">
        <v>50</v>
      </c>
      <c r="D172" s="3">
        <v>4</v>
      </c>
      <c r="E172" s="4" t="s">
        <v>35</v>
      </c>
      <c r="F172" s="3">
        <v>1</v>
      </c>
      <c r="G172" s="3">
        <v>2007</v>
      </c>
      <c r="H172" s="3">
        <v>18</v>
      </c>
      <c r="I172" s="3">
        <v>34.200000000000003</v>
      </c>
      <c r="J172" s="3">
        <v>0</v>
      </c>
      <c r="K172" s="3">
        <v>54.1</v>
      </c>
      <c r="L172" s="3">
        <v>0</v>
      </c>
      <c r="M172" s="3">
        <v>0.01</v>
      </c>
      <c r="N172" s="3">
        <v>0</v>
      </c>
      <c r="O172" s="5">
        <v>5.3109433962264096E-3</v>
      </c>
      <c r="P172" s="3">
        <v>0</v>
      </c>
      <c r="Q172" s="3">
        <v>0.42</v>
      </c>
      <c r="R172" s="3">
        <v>0</v>
      </c>
      <c r="S172" s="3">
        <v>142.69</v>
      </c>
      <c r="T172" s="3">
        <v>3.23</v>
      </c>
      <c r="U172" s="3">
        <v>0</v>
      </c>
      <c r="V172" s="3">
        <v>12.57</v>
      </c>
      <c r="W172" s="3">
        <v>0</v>
      </c>
      <c r="X172" s="3">
        <v>6.77</v>
      </c>
      <c r="Y172" s="3">
        <v>0</v>
      </c>
      <c r="Z172" s="3">
        <v>1.07</v>
      </c>
      <c r="AA172" s="3">
        <v>0</v>
      </c>
      <c r="AB172" s="4" t="s">
        <v>36</v>
      </c>
      <c r="AC172" s="4" t="s">
        <v>36</v>
      </c>
      <c r="AD172" s="4" t="s">
        <v>36</v>
      </c>
      <c r="AE172" s="4" t="s">
        <v>36</v>
      </c>
      <c r="AF172" s="4" t="s">
        <v>36</v>
      </c>
      <c r="AG172" s="4" t="s">
        <v>36</v>
      </c>
    </row>
    <row r="173" spans="1:33" x14ac:dyDescent="0.25">
      <c r="A173" s="4" t="s">
        <v>34</v>
      </c>
      <c r="B173" s="3">
        <v>4</v>
      </c>
      <c r="C173" s="3">
        <v>50</v>
      </c>
      <c r="D173" s="3">
        <v>4</v>
      </c>
      <c r="E173" s="4" t="s">
        <v>35</v>
      </c>
      <c r="F173" s="3">
        <v>1</v>
      </c>
      <c r="G173" s="3">
        <v>2008</v>
      </c>
      <c r="H173" s="3">
        <v>19</v>
      </c>
      <c r="I173" s="3">
        <v>34.200000000000003</v>
      </c>
      <c r="J173" s="3">
        <v>0</v>
      </c>
      <c r="K173" s="3">
        <v>54.1</v>
      </c>
      <c r="L173" s="3">
        <v>0</v>
      </c>
      <c r="M173" s="3">
        <v>0.01</v>
      </c>
      <c r="N173" s="3">
        <v>0</v>
      </c>
      <c r="O173" s="5">
        <v>5.3109433962264096E-3</v>
      </c>
      <c r="P173" s="3">
        <v>0</v>
      </c>
      <c r="Q173" s="3">
        <v>0.42</v>
      </c>
      <c r="R173" s="3">
        <v>0</v>
      </c>
      <c r="S173" s="3">
        <v>142.69</v>
      </c>
      <c r="T173" s="3">
        <v>2.37</v>
      </c>
      <c r="U173" s="3">
        <v>0</v>
      </c>
      <c r="V173" s="3">
        <v>9.2899999999999991</v>
      </c>
      <c r="W173" s="3">
        <v>0</v>
      </c>
      <c r="X173" s="3">
        <v>5.01</v>
      </c>
      <c r="Y173" s="3">
        <v>0</v>
      </c>
      <c r="Z173" s="3">
        <v>0.81</v>
      </c>
      <c r="AA173" s="3">
        <v>0</v>
      </c>
      <c r="AB173" s="4" t="s">
        <v>36</v>
      </c>
      <c r="AC173" s="4" t="s">
        <v>36</v>
      </c>
      <c r="AD173" s="4" t="s">
        <v>36</v>
      </c>
      <c r="AE173" s="4" t="s">
        <v>36</v>
      </c>
      <c r="AF173" s="4" t="s">
        <v>36</v>
      </c>
      <c r="AG173" s="4" t="s">
        <v>36</v>
      </c>
    </row>
    <row r="174" spans="1:33" x14ac:dyDescent="0.25">
      <c r="A174" s="4" t="s">
        <v>34</v>
      </c>
      <c r="B174" s="3">
        <v>4</v>
      </c>
      <c r="C174" s="3">
        <v>50</v>
      </c>
      <c r="D174" s="3">
        <v>4</v>
      </c>
      <c r="E174" s="4" t="s">
        <v>35</v>
      </c>
      <c r="F174" s="3">
        <v>1</v>
      </c>
      <c r="G174" s="3">
        <v>2009</v>
      </c>
      <c r="H174" s="3">
        <v>20</v>
      </c>
      <c r="I174" s="3">
        <v>34.200000000000003</v>
      </c>
      <c r="J174" s="3">
        <v>0</v>
      </c>
      <c r="K174" s="3">
        <v>54.1</v>
      </c>
      <c r="L174" s="3">
        <v>0</v>
      </c>
      <c r="M174" s="3">
        <v>0.01</v>
      </c>
      <c r="N174" s="3">
        <v>0</v>
      </c>
      <c r="O174" s="5">
        <v>5.3109433962264096E-3</v>
      </c>
      <c r="P174" s="3">
        <v>0</v>
      </c>
      <c r="Q174" s="3">
        <v>0.42</v>
      </c>
      <c r="R174" s="3">
        <v>0</v>
      </c>
      <c r="S174" s="3">
        <v>142.69</v>
      </c>
      <c r="T174" s="3">
        <v>2.37</v>
      </c>
      <c r="U174" s="3">
        <v>0</v>
      </c>
      <c r="V174" s="3">
        <v>9.2899999999999991</v>
      </c>
      <c r="W174" s="3">
        <v>0</v>
      </c>
      <c r="X174" s="3">
        <v>5.01</v>
      </c>
      <c r="Y174" s="3">
        <v>0</v>
      </c>
      <c r="Z174" s="3">
        <v>0.81</v>
      </c>
      <c r="AA174" s="3">
        <v>0</v>
      </c>
      <c r="AB174" s="4" t="s">
        <v>36</v>
      </c>
      <c r="AC174" s="4" t="s">
        <v>36</v>
      </c>
      <c r="AD174" s="4" t="s">
        <v>36</v>
      </c>
      <c r="AE174" s="4" t="s">
        <v>36</v>
      </c>
      <c r="AF174" s="4" t="s">
        <v>36</v>
      </c>
      <c r="AG174" s="4" t="s">
        <v>36</v>
      </c>
    </row>
    <row r="175" spans="1:33" x14ac:dyDescent="0.25">
      <c r="A175" s="4" t="s">
        <v>34</v>
      </c>
      <c r="B175" s="3">
        <v>4</v>
      </c>
      <c r="C175" s="3">
        <v>50</v>
      </c>
      <c r="D175" s="3">
        <v>4</v>
      </c>
      <c r="E175" s="4" t="s">
        <v>35</v>
      </c>
      <c r="F175" s="3">
        <v>1</v>
      </c>
      <c r="G175" s="3">
        <v>2010</v>
      </c>
      <c r="H175" s="3">
        <v>21</v>
      </c>
      <c r="I175" s="3">
        <v>34.200000000000003</v>
      </c>
      <c r="J175" s="3">
        <v>0</v>
      </c>
      <c r="K175" s="3">
        <v>54.1</v>
      </c>
      <c r="L175" s="3">
        <v>0</v>
      </c>
      <c r="M175" s="3">
        <v>0.01</v>
      </c>
      <c r="N175" s="3">
        <v>0</v>
      </c>
      <c r="O175" s="5">
        <v>5.3109433962264096E-3</v>
      </c>
      <c r="P175" s="3">
        <v>0</v>
      </c>
      <c r="Q175" s="3">
        <v>0.42</v>
      </c>
      <c r="R175" s="3">
        <v>0</v>
      </c>
      <c r="S175" s="3">
        <v>142.69</v>
      </c>
      <c r="T175" s="3">
        <v>2.37</v>
      </c>
      <c r="U175" s="3">
        <v>0</v>
      </c>
      <c r="V175" s="3">
        <v>9.2899999999999991</v>
      </c>
      <c r="W175" s="3">
        <v>0</v>
      </c>
      <c r="X175" s="3">
        <v>5.01</v>
      </c>
      <c r="Y175" s="3">
        <v>0</v>
      </c>
      <c r="Z175" s="3">
        <v>0.81</v>
      </c>
      <c r="AA175" s="3">
        <v>0</v>
      </c>
      <c r="AB175" s="4" t="s">
        <v>36</v>
      </c>
      <c r="AC175" s="4" t="s">
        <v>36</v>
      </c>
      <c r="AD175" s="4" t="s">
        <v>36</v>
      </c>
      <c r="AE175" s="4" t="s">
        <v>36</v>
      </c>
      <c r="AF175" s="4" t="s">
        <v>36</v>
      </c>
      <c r="AG175" s="4" t="s">
        <v>36</v>
      </c>
    </row>
    <row r="176" spans="1:33" x14ac:dyDescent="0.25">
      <c r="A176" s="4" t="s">
        <v>34</v>
      </c>
      <c r="B176" s="3">
        <v>4</v>
      </c>
      <c r="C176" s="3">
        <v>50</v>
      </c>
      <c r="D176" s="3">
        <v>4</v>
      </c>
      <c r="E176" s="4" t="s">
        <v>35</v>
      </c>
      <c r="F176" s="3">
        <v>1</v>
      </c>
      <c r="G176" s="3">
        <v>2011</v>
      </c>
      <c r="H176" s="3">
        <v>22</v>
      </c>
      <c r="I176" s="3">
        <v>34.200000000000003</v>
      </c>
      <c r="J176" s="3">
        <v>0</v>
      </c>
      <c r="K176" s="3">
        <v>54.1</v>
      </c>
      <c r="L176" s="3">
        <v>0</v>
      </c>
      <c r="M176" s="3">
        <v>0.01</v>
      </c>
      <c r="N176" s="3">
        <v>0</v>
      </c>
      <c r="O176" s="5">
        <v>5.3109433962264096E-3</v>
      </c>
      <c r="P176" s="3">
        <v>0</v>
      </c>
      <c r="Q176" s="3">
        <v>0.42</v>
      </c>
      <c r="R176" s="3">
        <v>0</v>
      </c>
      <c r="S176" s="3">
        <v>142.69</v>
      </c>
      <c r="T176" s="3">
        <v>2.37</v>
      </c>
      <c r="U176" s="3">
        <v>0</v>
      </c>
      <c r="V176" s="3">
        <v>9.2899999999999991</v>
      </c>
      <c r="W176" s="3">
        <v>0</v>
      </c>
      <c r="X176" s="3">
        <v>5.01</v>
      </c>
      <c r="Y176" s="3">
        <v>0</v>
      </c>
      <c r="Z176" s="3">
        <v>0.81</v>
      </c>
      <c r="AA176" s="3">
        <v>0</v>
      </c>
      <c r="AB176" s="4" t="s">
        <v>36</v>
      </c>
      <c r="AC176" s="4" t="s">
        <v>36</v>
      </c>
      <c r="AD176" s="4" t="s">
        <v>36</v>
      </c>
      <c r="AE176" s="4" t="s">
        <v>36</v>
      </c>
      <c r="AF176" s="4" t="s">
        <v>36</v>
      </c>
      <c r="AG176" s="4" t="s">
        <v>36</v>
      </c>
    </row>
    <row r="177" spans="1:33" x14ac:dyDescent="0.25">
      <c r="A177" s="4" t="s">
        <v>34</v>
      </c>
      <c r="B177" s="3">
        <v>4</v>
      </c>
      <c r="C177" s="3">
        <v>50</v>
      </c>
      <c r="D177" s="3">
        <v>4</v>
      </c>
      <c r="E177" s="4" t="s">
        <v>35</v>
      </c>
      <c r="F177" s="3">
        <v>1</v>
      </c>
      <c r="G177" s="3">
        <v>2012</v>
      </c>
      <c r="H177" s="3">
        <v>23</v>
      </c>
      <c r="I177" s="3">
        <v>34.200000000000003</v>
      </c>
      <c r="J177" s="3">
        <v>0</v>
      </c>
      <c r="K177" s="3">
        <v>54.1</v>
      </c>
      <c r="L177" s="3">
        <v>0</v>
      </c>
      <c r="M177" s="3">
        <v>0.01</v>
      </c>
      <c r="N177" s="3">
        <v>0</v>
      </c>
      <c r="O177" s="5">
        <v>5.3109433962264096E-3</v>
      </c>
      <c r="P177" s="3">
        <v>0</v>
      </c>
      <c r="Q177" s="3">
        <v>0.42</v>
      </c>
      <c r="R177" s="3">
        <v>0</v>
      </c>
      <c r="S177" s="3">
        <v>142.69</v>
      </c>
      <c r="T177" s="3">
        <v>2.37</v>
      </c>
      <c r="U177" s="3">
        <v>0</v>
      </c>
      <c r="V177" s="3">
        <v>9.2899999999999991</v>
      </c>
      <c r="W177" s="3">
        <v>0</v>
      </c>
      <c r="X177" s="3">
        <v>5.01</v>
      </c>
      <c r="Y177" s="3">
        <v>0</v>
      </c>
      <c r="Z177" s="3">
        <v>0.81</v>
      </c>
      <c r="AA177" s="3">
        <v>0</v>
      </c>
      <c r="AB177" s="4" t="s">
        <v>36</v>
      </c>
      <c r="AC177" s="4" t="s">
        <v>36</v>
      </c>
      <c r="AD177" s="4" t="s">
        <v>36</v>
      </c>
      <c r="AE177" s="4" t="s">
        <v>36</v>
      </c>
      <c r="AF177" s="4" t="s">
        <v>36</v>
      </c>
      <c r="AG177" s="4" t="s">
        <v>36</v>
      </c>
    </row>
    <row r="178" spans="1:33" x14ac:dyDescent="0.25">
      <c r="A178" s="4" t="s">
        <v>34</v>
      </c>
      <c r="B178" s="3">
        <v>4</v>
      </c>
      <c r="C178" s="3">
        <v>50</v>
      </c>
      <c r="D178" s="3">
        <v>4</v>
      </c>
      <c r="E178" s="4" t="s">
        <v>35</v>
      </c>
      <c r="F178" s="3">
        <v>1</v>
      </c>
      <c r="G178" s="3">
        <v>2013</v>
      </c>
      <c r="H178" s="3">
        <v>24</v>
      </c>
      <c r="I178" s="3">
        <v>34.200000000000003</v>
      </c>
      <c r="J178" s="3">
        <v>0</v>
      </c>
      <c r="K178" s="3">
        <v>54.1</v>
      </c>
      <c r="L178" s="3">
        <v>0</v>
      </c>
      <c r="M178" s="3">
        <v>0.01</v>
      </c>
      <c r="N178" s="3">
        <v>0</v>
      </c>
      <c r="O178" s="5">
        <v>5.3109433962264096E-3</v>
      </c>
      <c r="P178" s="3">
        <v>0</v>
      </c>
      <c r="Q178" s="3">
        <v>0.42</v>
      </c>
      <c r="R178" s="3">
        <v>0</v>
      </c>
      <c r="S178" s="3">
        <v>142.69</v>
      </c>
      <c r="T178" s="3">
        <v>2.37</v>
      </c>
      <c r="U178" s="3">
        <v>0</v>
      </c>
      <c r="V178" s="3">
        <v>9.2899999999999991</v>
      </c>
      <c r="W178" s="3">
        <v>0</v>
      </c>
      <c r="X178" s="3">
        <v>5.01</v>
      </c>
      <c r="Y178" s="3">
        <v>0</v>
      </c>
      <c r="Z178" s="3">
        <v>0.81</v>
      </c>
      <c r="AA178" s="3">
        <v>0</v>
      </c>
      <c r="AB178" s="4" t="s">
        <v>36</v>
      </c>
      <c r="AC178" s="4" t="s">
        <v>36</v>
      </c>
      <c r="AD178" s="4" t="s">
        <v>36</v>
      </c>
      <c r="AE178" s="4" t="s">
        <v>36</v>
      </c>
      <c r="AF178" s="4" t="s">
        <v>36</v>
      </c>
      <c r="AG178" s="4" t="s">
        <v>36</v>
      </c>
    </row>
    <row r="179" spans="1:33" x14ac:dyDescent="0.25">
      <c r="A179" s="4" t="s">
        <v>34</v>
      </c>
      <c r="B179" s="3">
        <v>4</v>
      </c>
      <c r="C179" s="3">
        <v>50</v>
      </c>
      <c r="D179" s="3">
        <v>4</v>
      </c>
      <c r="E179" s="4" t="s">
        <v>35</v>
      </c>
      <c r="F179" s="3">
        <v>1</v>
      </c>
      <c r="G179" s="3">
        <v>2014</v>
      </c>
      <c r="H179" s="3">
        <v>25</v>
      </c>
      <c r="I179" s="3">
        <v>34.200000000000003</v>
      </c>
      <c r="J179" s="3">
        <v>0</v>
      </c>
      <c r="K179" s="3">
        <v>54.1</v>
      </c>
      <c r="L179" s="3">
        <v>0</v>
      </c>
      <c r="M179" s="3">
        <v>0.01</v>
      </c>
      <c r="N179" s="3">
        <v>0</v>
      </c>
      <c r="O179" s="5">
        <v>5.3109433962264096E-3</v>
      </c>
      <c r="P179" s="3">
        <v>0</v>
      </c>
      <c r="Q179" s="3">
        <v>0.42</v>
      </c>
      <c r="R179" s="3">
        <v>0</v>
      </c>
      <c r="S179" s="3">
        <v>142.69</v>
      </c>
      <c r="T179" s="3">
        <v>2.37</v>
      </c>
      <c r="U179" s="3">
        <v>0</v>
      </c>
      <c r="V179" s="3">
        <v>9.2899999999999991</v>
      </c>
      <c r="W179" s="3">
        <v>0</v>
      </c>
      <c r="X179" s="3">
        <v>5.01</v>
      </c>
      <c r="Y179" s="3">
        <v>0</v>
      </c>
      <c r="Z179" s="3">
        <v>0.81</v>
      </c>
      <c r="AA179" s="3">
        <v>0</v>
      </c>
      <c r="AB179" s="4" t="s">
        <v>36</v>
      </c>
      <c r="AC179" s="4" t="s">
        <v>36</v>
      </c>
      <c r="AD179" s="4" t="s">
        <v>36</v>
      </c>
      <c r="AE179" s="4" t="s">
        <v>36</v>
      </c>
      <c r="AF179" s="4" t="s">
        <v>36</v>
      </c>
      <c r="AG179" s="4" t="s">
        <v>36</v>
      </c>
    </row>
    <row r="180" spans="1:33" x14ac:dyDescent="0.25">
      <c r="A180" s="4" t="s">
        <v>34</v>
      </c>
      <c r="B180" s="3">
        <v>4</v>
      </c>
      <c r="C180" s="3">
        <v>50</v>
      </c>
      <c r="D180" s="3">
        <v>4</v>
      </c>
      <c r="E180" s="4" t="s">
        <v>35</v>
      </c>
      <c r="F180" s="3">
        <v>1</v>
      </c>
      <c r="G180" s="3">
        <v>2015</v>
      </c>
      <c r="H180" s="3">
        <v>26</v>
      </c>
      <c r="I180" s="3">
        <v>34.200000000000003</v>
      </c>
      <c r="J180" s="3">
        <v>0</v>
      </c>
      <c r="K180" s="3">
        <v>54.1</v>
      </c>
      <c r="L180" s="3">
        <v>0</v>
      </c>
      <c r="M180" s="3">
        <v>0.01</v>
      </c>
      <c r="N180" s="3">
        <v>0</v>
      </c>
      <c r="O180" s="5">
        <v>5.3109433962264096E-3</v>
      </c>
      <c r="P180" s="3">
        <v>0</v>
      </c>
      <c r="Q180" s="3">
        <v>0.42</v>
      </c>
      <c r="R180" s="3">
        <v>0</v>
      </c>
      <c r="S180" s="3">
        <v>142.69</v>
      </c>
      <c r="T180" s="3">
        <v>2.37</v>
      </c>
      <c r="U180" s="3">
        <v>0</v>
      </c>
      <c r="V180" s="3">
        <v>9.2899999999999991</v>
      </c>
      <c r="W180" s="3">
        <v>0</v>
      </c>
      <c r="X180" s="3">
        <v>5.01</v>
      </c>
      <c r="Y180" s="3">
        <v>0</v>
      </c>
      <c r="Z180" s="3">
        <v>0.81</v>
      </c>
      <c r="AA180" s="3">
        <v>0</v>
      </c>
      <c r="AB180" s="4" t="s">
        <v>36</v>
      </c>
      <c r="AC180" s="4" t="s">
        <v>36</v>
      </c>
      <c r="AD180" s="4" t="s">
        <v>36</v>
      </c>
      <c r="AE180" s="4" t="s">
        <v>36</v>
      </c>
      <c r="AF180" s="4" t="s">
        <v>36</v>
      </c>
      <c r="AG180" s="4" t="s">
        <v>36</v>
      </c>
    </row>
    <row r="181" spans="1:33" x14ac:dyDescent="0.25">
      <c r="A181" s="4" t="s">
        <v>34</v>
      </c>
      <c r="B181" s="3">
        <v>4</v>
      </c>
      <c r="C181" s="3">
        <v>50</v>
      </c>
      <c r="D181" s="3">
        <v>4</v>
      </c>
      <c r="E181" s="4" t="s">
        <v>35</v>
      </c>
      <c r="F181" s="3">
        <v>1</v>
      </c>
      <c r="G181" s="3">
        <v>2016</v>
      </c>
      <c r="H181" s="3">
        <v>27</v>
      </c>
      <c r="I181" s="3">
        <v>34.200000000000003</v>
      </c>
      <c r="J181" s="3">
        <v>0</v>
      </c>
      <c r="K181" s="3">
        <v>54.1</v>
      </c>
      <c r="L181" s="3">
        <v>0</v>
      </c>
      <c r="M181" s="3">
        <v>0.01</v>
      </c>
      <c r="N181" s="3">
        <v>0</v>
      </c>
      <c r="O181" s="5">
        <v>5.3109433962264096E-3</v>
      </c>
      <c r="P181" s="3">
        <v>0</v>
      </c>
      <c r="Q181" s="3">
        <v>0.42</v>
      </c>
      <c r="R181" s="3">
        <v>0</v>
      </c>
      <c r="S181" s="3">
        <v>142.69</v>
      </c>
      <c r="T181" s="3">
        <v>2.37</v>
      </c>
      <c r="U181" s="3">
        <v>0</v>
      </c>
      <c r="V181" s="3">
        <v>9.2899999999999991</v>
      </c>
      <c r="W181" s="3">
        <v>0</v>
      </c>
      <c r="X181" s="3">
        <v>5.01</v>
      </c>
      <c r="Y181" s="3">
        <v>0</v>
      </c>
      <c r="Z181" s="3">
        <v>0.81</v>
      </c>
      <c r="AA181" s="3">
        <v>0</v>
      </c>
      <c r="AB181" s="4" t="s">
        <v>36</v>
      </c>
      <c r="AC181" s="4" t="s">
        <v>36</v>
      </c>
      <c r="AD181" s="4" t="s">
        <v>36</v>
      </c>
      <c r="AE181" s="4" t="s">
        <v>36</v>
      </c>
      <c r="AF181" s="4" t="s">
        <v>36</v>
      </c>
      <c r="AG181" s="4" t="s">
        <v>36</v>
      </c>
    </row>
    <row r="182" spans="1:33" x14ac:dyDescent="0.25">
      <c r="A182" s="4" t="s">
        <v>34</v>
      </c>
      <c r="B182" s="3">
        <v>4</v>
      </c>
      <c r="C182" s="3">
        <v>50</v>
      </c>
      <c r="D182" s="3">
        <v>4</v>
      </c>
      <c r="E182" s="4" t="s">
        <v>35</v>
      </c>
      <c r="F182" s="3">
        <v>1</v>
      </c>
      <c r="G182" s="3">
        <v>2017</v>
      </c>
      <c r="H182" s="3">
        <v>28</v>
      </c>
      <c r="I182" s="3">
        <v>34.200000000000003</v>
      </c>
      <c r="J182" s="3">
        <v>0</v>
      </c>
      <c r="K182" s="3">
        <v>54.1</v>
      </c>
      <c r="L182" s="3">
        <v>0</v>
      </c>
      <c r="M182" s="3">
        <v>0.01</v>
      </c>
      <c r="N182" s="3">
        <v>0</v>
      </c>
      <c r="O182" s="5">
        <v>5.3109433962264096E-3</v>
      </c>
      <c r="P182" s="3">
        <v>0</v>
      </c>
      <c r="Q182" s="3">
        <v>0.42</v>
      </c>
      <c r="R182" s="3">
        <v>0</v>
      </c>
      <c r="S182" s="3">
        <v>142.69</v>
      </c>
      <c r="T182" s="3">
        <v>2.37</v>
      </c>
      <c r="U182" s="3">
        <v>0</v>
      </c>
      <c r="V182" s="3">
        <v>9.2899999999999991</v>
      </c>
      <c r="W182" s="3">
        <v>0</v>
      </c>
      <c r="X182" s="3">
        <v>5.01</v>
      </c>
      <c r="Y182" s="3">
        <v>0</v>
      </c>
      <c r="Z182" s="3">
        <v>0.81</v>
      </c>
      <c r="AA182" s="3">
        <v>0</v>
      </c>
      <c r="AB182" s="4" t="s">
        <v>36</v>
      </c>
      <c r="AC182" s="4" t="s">
        <v>36</v>
      </c>
      <c r="AD182" s="4" t="s">
        <v>36</v>
      </c>
      <c r="AE182" s="4" t="s">
        <v>36</v>
      </c>
      <c r="AF182" s="4" t="s">
        <v>36</v>
      </c>
      <c r="AG182" s="4" t="s">
        <v>36</v>
      </c>
    </row>
    <row r="183" spans="1:33" x14ac:dyDescent="0.25">
      <c r="A183" s="4" t="s">
        <v>34</v>
      </c>
      <c r="B183" s="3">
        <v>4</v>
      </c>
      <c r="C183" s="3">
        <v>50</v>
      </c>
      <c r="D183" s="3">
        <v>4</v>
      </c>
      <c r="E183" s="4" t="s">
        <v>35</v>
      </c>
      <c r="F183" s="3">
        <v>1</v>
      </c>
      <c r="G183" s="3">
        <v>2018</v>
      </c>
      <c r="H183" s="3">
        <v>29</v>
      </c>
      <c r="I183" s="3">
        <v>34.200000000000003</v>
      </c>
      <c r="J183" s="3">
        <v>0</v>
      </c>
      <c r="K183" s="3">
        <v>54.1</v>
      </c>
      <c r="L183" s="3">
        <v>0</v>
      </c>
      <c r="M183" s="3">
        <v>0.01</v>
      </c>
      <c r="N183" s="3">
        <v>0</v>
      </c>
      <c r="O183" s="5">
        <v>5.3109433962264096E-3</v>
      </c>
      <c r="P183" s="3">
        <v>0</v>
      </c>
      <c r="Q183" s="3">
        <v>0.42</v>
      </c>
      <c r="R183" s="3">
        <v>0</v>
      </c>
      <c r="S183" s="3">
        <v>142.69</v>
      </c>
      <c r="T183" s="3">
        <v>2.37</v>
      </c>
      <c r="U183" s="3">
        <v>0</v>
      </c>
      <c r="V183" s="3">
        <v>9.2899999999999991</v>
      </c>
      <c r="W183" s="3">
        <v>0</v>
      </c>
      <c r="X183" s="3">
        <v>5.01</v>
      </c>
      <c r="Y183" s="3">
        <v>0</v>
      </c>
      <c r="Z183" s="3">
        <v>0.81</v>
      </c>
      <c r="AA183" s="3">
        <v>0</v>
      </c>
      <c r="AB183" s="4" t="s">
        <v>36</v>
      </c>
      <c r="AC183" s="4" t="s">
        <v>36</v>
      </c>
      <c r="AD183" s="4" t="s">
        <v>36</v>
      </c>
      <c r="AE183" s="4" t="s">
        <v>36</v>
      </c>
      <c r="AF183" s="4" t="s">
        <v>36</v>
      </c>
      <c r="AG183" s="4" t="s">
        <v>36</v>
      </c>
    </row>
    <row r="184" spans="1:33" x14ac:dyDescent="0.25">
      <c r="A184" s="4" t="s">
        <v>34</v>
      </c>
      <c r="B184" s="3">
        <v>4</v>
      </c>
      <c r="C184" s="3">
        <v>50</v>
      </c>
      <c r="D184" s="3">
        <v>4</v>
      </c>
      <c r="E184" s="4" t="s">
        <v>35</v>
      </c>
      <c r="F184" s="3">
        <v>1</v>
      </c>
      <c r="G184" s="3">
        <v>2019</v>
      </c>
      <c r="H184" s="3">
        <v>30</v>
      </c>
      <c r="I184" s="3">
        <v>34.200000000000003</v>
      </c>
      <c r="J184" s="3">
        <v>0</v>
      </c>
      <c r="K184" s="3">
        <v>54.1</v>
      </c>
      <c r="L184" s="3">
        <v>0</v>
      </c>
      <c r="M184" s="3">
        <v>0.01</v>
      </c>
      <c r="N184" s="3">
        <v>0</v>
      </c>
      <c r="O184" s="5">
        <v>5.3109433962264096E-3</v>
      </c>
      <c r="P184" s="3">
        <v>0</v>
      </c>
      <c r="Q184" s="3">
        <v>0.42</v>
      </c>
      <c r="R184" s="3">
        <v>0</v>
      </c>
      <c r="S184" s="3">
        <v>142.69</v>
      </c>
      <c r="T184" s="3">
        <v>2.37</v>
      </c>
      <c r="U184" s="3">
        <v>0</v>
      </c>
      <c r="V184" s="3">
        <v>9.2899999999999991</v>
      </c>
      <c r="W184" s="3">
        <v>0</v>
      </c>
      <c r="X184" s="3">
        <v>5.01</v>
      </c>
      <c r="Y184" s="3">
        <v>0</v>
      </c>
      <c r="Z184" s="3">
        <v>0.81</v>
      </c>
      <c r="AA184" s="3">
        <v>0</v>
      </c>
      <c r="AB184" s="4" t="s">
        <v>36</v>
      </c>
      <c r="AC184" s="4" t="s">
        <v>36</v>
      </c>
      <c r="AD184" s="4" t="s">
        <v>36</v>
      </c>
      <c r="AE184" s="4" t="s">
        <v>36</v>
      </c>
      <c r="AF184" s="4" t="s">
        <v>36</v>
      </c>
      <c r="AG184" s="4" t="s">
        <v>36</v>
      </c>
    </row>
    <row r="185" spans="1:33" x14ac:dyDescent="0.25">
      <c r="A185" s="4" t="s">
        <v>34</v>
      </c>
      <c r="B185" s="3">
        <v>4</v>
      </c>
      <c r="C185" s="3">
        <v>50</v>
      </c>
      <c r="D185" s="3">
        <v>4</v>
      </c>
      <c r="E185" s="4" t="s">
        <v>35</v>
      </c>
      <c r="F185" s="3">
        <v>1</v>
      </c>
      <c r="G185" s="3">
        <v>2020</v>
      </c>
      <c r="H185" s="3">
        <v>31</v>
      </c>
      <c r="I185" s="3">
        <v>34.200000000000003</v>
      </c>
      <c r="J185" s="3">
        <v>0</v>
      </c>
      <c r="K185" s="3">
        <v>54.1</v>
      </c>
      <c r="L185" s="3">
        <v>0</v>
      </c>
      <c r="M185" s="3">
        <v>0.01</v>
      </c>
      <c r="N185" s="3">
        <v>0</v>
      </c>
      <c r="O185" s="5">
        <v>5.3109433962264096E-3</v>
      </c>
      <c r="P185" s="3">
        <v>0</v>
      </c>
      <c r="Q185" s="3">
        <v>0.42</v>
      </c>
      <c r="R185" s="3">
        <v>0</v>
      </c>
      <c r="S185" s="3">
        <v>142.69</v>
      </c>
      <c r="T185" s="3">
        <v>2.37</v>
      </c>
      <c r="U185" s="3">
        <v>0</v>
      </c>
      <c r="V185" s="3">
        <v>9.2899999999999991</v>
      </c>
      <c r="W185" s="3">
        <v>0</v>
      </c>
      <c r="X185" s="3">
        <v>5.01</v>
      </c>
      <c r="Y185" s="3">
        <v>0</v>
      </c>
      <c r="Z185" s="3">
        <v>0.81</v>
      </c>
      <c r="AA185" s="3">
        <v>0</v>
      </c>
      <c r="AB185" s="4" t="s">
        <v>36</v>
      </c>
      <c r="AC185" s="4" t="s">
        <v>36</v>
      </c>
      <c r="AD185" s="4" t="s">
        <v>36</v>
      </c>
      <c r="AE185" s="4" t="s">
        <v>36</v>
      </c>
      <c r="AF185" s="4" t="s">
        <v>36</v>
      </c>
      <c r="AG185" s="4" t="s">
        <v>36</v>
      </c>
    </row>
    <row r="186" spans="1:33" x14ac:dyDescent="0.25">
      <c r="A186" s="4" t="s">
        <v>34</v>
      </c>
      <c r="B186" s="3">
        <v>4</v>
      </c>
      <c r="C186" s="3">
        <v>50</v>
      </c>
      <c r="D186" s="3">
        <v>4</v>
      </c>
      <c r="E186" s="4" t="s">
        <v>35</v>
      </c>
      <c r="F186" s="3">
        <v>1</v>
      </c>
      <c r="G186" s="3">
        <v>2021</v>
      </c>
      <c r="H186" s="3">
        <v>32</v>
      </c>
      <c r="I186" s="3">
        <v>34.200000000000003</v>
      </c>
      <c r="J186" s="3">
        <v>0</v>
      </c>
      <c r="K186" s="3">
        <v>54.1</v>
      </c>
      <c r="L186" s="3">
        <v>0</v>
      </c>
      <c r="M186" s="3">
        <v>0.01</v>
      </c>
      <c r="N186" s="3">
        <v>0</v>
      </c>
      <c r="O186" s="5">
        <v>5.3109433962264096E-3</v>
      </c>
      <c r="P186" s="3">
        <v>0</v>
      </c>
      <c r="Q186" s="3">
        <v>0.42</v>
      </c>
      <c r="R186" s="3">
        <v>0</v>
      </c>
      <c r="S186" s="3">
        <v>142.69</v>
      </c>
      <c r="T186" s="3">
        <v>2.37</v>
      </c>
      <c r="U186" s="3">
        <v>0</v>
      </c>
      <c r="V186" s="3">
        <v>9.2899999999999991</v>
      </c>
      <c r="W186" s="3">
        <v>0</v>
      </c>
      <c r="X186" s="3">
        <v>5.01</v>
      </c>
      <c r="Y186" s="3">
        <v>0</v>
      </c>
      <c r="Z186" s="3">
        <v>0.81</v>
      </c>
      <c r="AA186" s="3">
        <v>0</v>
      </c>
      <c r="AB186" s="4" t="s">
        <v>36</v>
      </c>
      <c r="AC186" s="4" t="s">
        <v>36</v>
      </c>
      <c r="AD186" s="4" t="s">
        <v>36</v>
      </c>
      <c r="AE186" s="4" t="s">
        <v>36</v>
      </c>
      <c r="AF186" s="4" t="s">
        <v>36</v>
      </c>
      <c r="AG186" s="4" t="s">
        <v>36</v>
      </c>
    </row>
    <row r="187" spans="1:33" x14ac:dyDescent="0.25">
      <c r="A187" s="4" t="s">
        <v>34</v>
      </c>
      <c r="B187" s="3">
        <v>4</v>
      </c>
      <c r="C187" s="3">
        <v>50</v>
      </c>
      <c r="D187" s="3">
        <v>4</v>
      </c>
      <c r="E187" s="4" t="s">
        <v>35</v>
      </c>
      <c r="F187" s="3">
        <v>1</v>
      </c>
      <c r="G187" s="3">
        <v>2022</v>
      </c>
      <c r="H187" s="3">
        <v>33</v>
      </c>
      <c r="I187" s="3">
        <v>34.200000000000003</v>
      </c>
      <c r="J187" s="3">
        <v>0</v>
      </c>
      <c r="K187" s="3">
        <v>54.1</v>
      </c>
      <c r="L187" s="3">
        <v>0</v>
      </c>
      <c r="M187" s="3">
        <v>0.01</v>
      </c>
      <c r="N187" s="3">
        <v>0</v>
      </c>
      <c r="O187" s="5">
        <v>5.3109433962264096E-3</v>
      </c>
      <c r="P187" s="3">
        <v>0</v>
      </c>
      <c r="Q187" s="3">
        <v>0.42</v>
      </c>
      <c r="R187" s="3">
        <v>0</v>
      </c>
      <c r="S187" s="3">
        <v>142.69</v>
      </c>
      <c r="T187" s="3">
        <v>2.37</v>
      </c>
      <c r="U187" s="3">
        <v>0</v>
      </c>
      <c r="V187" s="3">
        <v>9.2899999999999991</v>
      </c>
      <c r="W187" s="3">
        <v>0</v>
      </c>
      <c r="X187" s="3">
        <v>5.01</v>
      </c>
      <c r="Y187" s="3">
        <v>0</v>
      </c>
      <c r="Z187" s="3">
        <v>0.81</v>
      </c>
      <c r="AA187" s="3">
        <v>0</v>
      </c>
      <c r="AB187" s="4" t="s">
        <v>36</v>
      </c>
      <c r="AC187" s="4" t="s">
        <v>36</v>
      </c>
      <c r="AD187" s="4" t="s">
        <v>36</v>
      </c>
      <c r="AE187" s="4" t="s">
        <v>36</v>
      </c>
      <c r="AF187" s="4" t="s">
        <v>36</v>
      </c>
      <c r="AG187" s="4" t="s">
        <v>36</v>
      </c>
    </row>
    <row r="188" spans="1:33" x14ac:dyDescent="0.25">
      <c r="A188" s="4" t="s">
        <v>34</v>
      </c>
      <c r="B188" s="3">
        <v>4</v>
      </c>
      <c r="C188" s="3">
        <v>50</v>
      </c>
      <c r="D188" s="3">
        <v>4</v>
      </c>
      <c r="E188" s="4" t="s">
        <v>35</v>
      </c>
      <c r="F188" s="3">
        <v>1</v>
      </c>
      <c r="G188" s="3">
        <v>2023</v>
      </c>
      <c r="H188" s="3">
        <v>34</v>
      </c>
      <c r="I188" s="3">
        <v>34.200000000000003</v>
      </c>
      <c r="J188" s="3">
        <v>0</v>
      </c>
      <c r="K188" s="3">
        <v>54.1</v>
      </c>
      <c r="L188" s="3">
        <v>0</v>
      </c>
      <c r="M188" s="3">
        <v>0.01</v>
      </c>
      <c r="N188" s="3">
        <v>0</v>
      </c>
      <c r="O188" s="5">
        <v>5.3109433962264096E-3</v>
      </c>
      <c r="P188" s="3">
        <v>0</v>
      </c>
      <c r="Q188" s="3">
        <v>0.42</v>
      </c>
      <c r="R188" s="3">
        <v>0</v>
      </c>
      <c r="S188" s="3">
        <v>142.69</v>
      </c>
      <c r="T188" s="3">
        <v>2.37</v>
      </c>
      <c r="U188" s="3">
        <v>0</v>
      </c>
      <c r="V188" s="3">
        <v>9.2899999999999991</v>
      </c>
      <c r="W188" s="3">
        <v>0</v>
      </c>
      <c r="X188" s="3">
        <v>5.01</v>
      </c>
      <c r="Y188" s="3">
        <v>0</v>
      </c>
      <c r="Z188" s="3">
        <v>0.81</v>
      </c>
      <c r="AA188" s="3">
        <v>0</v>
      </c>
      <c r="AB188" s="4" t="s">
        <v>36</v>
      </c>
      <c r="AC188" s="4" t="s">
        <v>36</v>
      </c>
      <c r="AD188" s="4" t="s">
        <v>36</v>
      </c>
      <c r="AE188" s="4" t="s">
        <v>36</v>
      </c>
      <c r="AF188" s="4" t="s">
        <v>36</v>
      </c>
      <c r="AG188" s="4" t="s">
        <v>36</v>
      </c>
    </row>
    <row r="189" spans="1:33" x14ac:dyDescent="0.25">
      <c r="A189" s="4" t="s">
        <v>34</v>
      </c>
      <c r="B189" s="3">
        <v>4</v>
      </c>
      <c r="C189" s="3">
        <v>50</v>
      </c>
      <c r="D189" s="3">
        <v>4</v>
      </c>
      <c r="E189" s="4" t="s">
        <v>35</v>
      </c>
      <c r="F189" s="3">
        <v>1</v>
      </c>
      <c r="G189" s="3">
        <v>2024</v>
      </c>
      <c r="H189" s="3">
        <v>35</v>
      </c>
      <c r="I189" s="3">
        <v>34.200000000000003</v>
      </c>
      <c r="J189" s="3">
        <v>0</v>
      </c>
      <c r="K189" s="3">
        <v>54.1</v>
      </c>
      <c r="L189" s="3">
        <v>0</v>
      </c>
      <c r="M189" s="3">
        <v>0.01</v>
      </c>
      <c r="N189" s="3">
        <v>0</v>
      </c>
      <c r="O189" s="5">
        <v>5.3109433962264096E-3</v>
      </c>
      <c r="P189" s="3">
        <v>0</v>
      </c>
      <c r="Q189" s="3">
        <v>0.42</v>
      </c>
      <c r="R189" s="3">
        <v>0</v>
      </c>
      <c r="S189" s="3">
        <v>142.69</v>
      </c>
      <c r="T189" s="3">
        <v>2.37</v>
      </c>
      <c r="U189" s="3">
        <v>0</v>
      </c>
      <c r="V189" s="3">
        <v>9.2899999999999991</v>
      </c>
      <c r="W189" s="3">
        <v>0</v>
      </c>
      <c r="X189" s="3">
        <v>5.01</v>
      </c>
      <c r="Y189" s="3">
        <v>0</v>
      </c>
      <c r="Z189" s="3">
        <v>0.81</v>
      </c>
      <c r="AA189" s="3">
        <v>0</v>
      </c>
      <c r="AB189" s="4" t="s">
        <v>36</v>
      </c>
      <c r="AC189" s="4" t="s">
        <v>36</v>
      </c>
      <c r="AD189" s="4" t="s">
        <v>36</v>
      </c>
      <c r="AE189" s="4" t="s">
        <v>36</v>
      </c>
      <c r="AF189" s="4" t="s">
        <v>36</v>
      </c>
      <c r="AG189" s="4" t="s">
        <v>36</v>
      </c>
    </row>
    <row r="190" spans="1:33" x14ac:dyDescent="0.25">
      <c r="A190" s="4" t="s">
        <v>34</v>
      </c>
      <c r="B190" s="3">
        <v>4</v>
      </c>
      <c r="C190" s="3">
        <v>50</v>
      </c>
      <c r="D190" s="3">
        <v>4</v>
      </c>
      <c r="E190" s="4" t="s">
        <v>35</v>
      </c>
      <c r="F190" s="3">
        <v>1</v>
      </c>
      <c r="G190" s="3">
        <v>2025</v>
      </c>
      <c r="H190" s="3">
        <v>36</v>
      </c>
      <c r="I190" s="3">
        <v>34.200000000000003</v>
      </c>
      <c r="J190" s="3">
        <v>0</v>
      </c>
      <c r="K190" s="3">
        <v>54.1</v>
      </c>
      <c r="L190" s="3">
        <v>0</v>
      </c>
      <c r="M190" s="3">
        <v>0.01</v>
      </c>
      <c r="N190" s="3">
        <v>0</v>
      </c>
      <c r="O190" s="5">
        <v>5.3109433962264096E-3</v>
      </c>
      <c r="P190" s="3">
        <v>0</v>
      </c>
      <c r="Q190" s="3">
        <v>0.42</v>
      </c>
      <c r="R190" s="3">
        <v>0</v>
      </c>
      <c r="S190" s="3">
        <v>142.69</v>
      </c>
      <c r="T190" s="3">
        <v>2.37</v>
      </c>
      <c r="U190" s="3">
        <v>0</v>
      </c>
      <c r="V190" s="3">
        <v>9.2899999999999991</v>
      </c>
      <c r="W190" s="3">
        <v>0</v>
      </c>
      <c r="X190" s="3">
        <v>5.01</v>
      </c>
      <c r="Y190" s="3">
        <v>0</v>
      </c>
      <c r="Z190" s="3">
        <v>0.81</v>
      </c>
      <c r="AA190" s="3">
        <v>0</v>
      </c>
      <c r="AB190" s="4" t="s">
        <v>36</v>
      </c>
      <c r="AC190" s="4" t="s">
        <v>36</v>
      </c>
      <c r="AD190" s="4" t="s">
        <v>36</v>
      </c>
      <c r="AE190" s="4" t="s">
        <v>36</v>
      </c>
      <c r="AF190" s="4" t="s">
        <v>36</v>
      </c>
      <c r="AG190" s="4" t="s">
        <v>36</v>
      </c>
    </row>
    <row r="191" spans="1:33" x14ac:dyDescent="0.25">
      <c r="A191" s="4" t="s">
        <v>34</v>
      </c>
      <c r="B191" s="3">
        <v>4</v>
      </c>
      <c r="C191" s="3">
        <v>50</v>
      </c>
      <c r="D191" s="3">
        <v>4</v>
      </c>
      <c r="E191" s="4" t="s">
        <v>35</v>
      </c>
      <c r="F191" s="3">
        <v>1</v>
      </c>
      <c r="G191" s="3">
        <v>2026</v>
      </c>
      <c r="H191" s="3">
        <v>37</v>
      </c>
      <c r="I191" s="3">
        <v>34.200000000000003</v>
      </c>
      <c r="J191" s="3">
        <v>0</v>
      </c>
      <c r="K191" s="3">
        <v>54.1</v>
      </c>
      <c r="L191" s="3">
        <v>0</v>
      </c>
      <c r="M191" s="3">
        <v>0.01</v>
      </c>
      <c r="N191" s="3">
        <v>0</v>
      </c>
      <c r="O191" s="5">
        <v>5.3109433962264096E-3</v>
      </c>
      <c r="P191" s="3">
        <v>0</v>
      </c>
      <c r="Q191" s="3">
        <v>0.42</v>
      </c>
      <c r="R191" s="3">
        <v>0</v>
      </c>
      <c r="S191" s="3">
        <v>142.69</v>
      </c>
      <c r="T191" s="3">
        <v>2.37</v>
      </c>
      <c r="U191" s="3">
        <v>0</v>
      </c>
      <c r="V191" s="3">
        <v>9.2899999999999991</v>
      </c>
      <c r="W191" s="3">
        <v>0</v>
      </c>
      <c r="X191" s="3">
        <v>5.01</v>
      </c>
      <c r="Y191" s="3">
        <v>0</v>
      </c>
      <c r="Z191" s="3">
        <v>0.81</v>
      </c>
      <c r="AA191" s="3">
        <v>0</v>
      </c>
      <c r="AB191" s="4" t="s">
        <v>36</v>
      </c>
      <c r="AC191" s="4" t="s">
        <v>36</v>
      </c>
      <c r="AD191" s="4" t="s">
        <v>36</v>
      </c>
      <c r="AE191" s="4" t="s">
        <v>36</v>
      </c>
      <c r="AF191" s="4" t="s">
        <v>36</v>
      </c>
      <c r="AG191" s="4" t="s">
        <v>36</v>
      </c>
    </row>
    <row r="192" spans="1:33" x14ac:dyDescent="0.25">
      <c r="A192" s="4" t="s">
        <v>34</v>
      </c>
      <c r="B192" s="3">
        <v>4</v>
      </c>
      <c r="C192" s="3">
        <v>50</v>
      </c>
      <c r="D192" s="3">
        <v>4</v>
      </c>
      <c r="E192" s="4" t="s">
        <v>35</v>
      </c>
      <c r="F192" s="3">
        <v>1</v>
      </c>
      <c r="G192" s="3">
        <v>2027</v>
      </c>
      <c r="H192" s="3">
        <v>38</v>
      </c>
      <c r="I192" s="3">
        <v>34.200000000000003</v>
      </c>
      <c r="J192" s="3">
        <v>0</v>
      </c>
      <c r="K192" s="3">
        <v>54.1</v>
      </c>
      <c r="L192" s="3">
        <v>0</v>
      </c>
      <c r="M192" s="3">
        <v>0.01</v>
      </c>
      <c r="N192" s="3">
        <v>0</v>
      </c>
      <c r="O192" s="5">
        <v>5.3109433962264096E-3</v>
      </c>
      <c r="P192" s="3">
        <v>0</v>
      </c>
      <c r="Q192" s="3">
        <v>0.42</v>
      </c>
      <c r="R192" s="3">
        <v>0</v>
      </c>
      <c r="S192" s="3">
        <v>142.69</v>
      </c>
      <c r="T192" s="3">
        <v>0.23625000000000002</v>
      </c>
      <c r="U192" s="3">
        <v>0</v>
      </c>
      <c r="V192" s="3">
        <v>0.65249999999999997</v>
      </c>
      <c r="W192" s="3">
        <v>0</v>
      </c>
      <c r="X192" s="3">
        <v>0.34875</v>
      </c>
      <c r="Y192" s="3">
        <v>0</v>
      </c>
      <c r="Z192" s="3">
        <v>2.0249999999999997E-2</v>
      </c>
      <c r="AA192" s="3">
        <v>0</v>
      </c>
      <c r="AB192" s="4" t="s">
        <v>36</v>
      </c>
      <c r="AC192" s="4" t="s">
        <v>36</v>
      </c>
      <c r="AD192" s="4" t="s">
        <v>36</v>
      </c>
      <c r="AE192" s="4" t="s">
        <v>36</v>
      </c>
      <c r="AF192" s="4" t="s">
        <v>36</v>
      </c>
      <c r="AG192" s="4" t="s">
        <v>36</v>
      </c>
    </row>
    <row r="193" spans="1:33" x14ac:dyDescent="0.25">
      <c r="A193" s="4" t="s">
        <v>34</v>
      </c>
      <c r="B193" s="3">
        <v>4</v>
      </c>
      <c r="C193" s="3">
        <v>50</v>
      </c>
      <c r="D193" s="3">
        <v>4</v>
      </c>
      <c r="E193" s="4" t="s">
        <v>35</v>
      </c>
      <c r="F193" s="3">
        <v>1</v>
      </c>
      <c r="G193" s="3">
        <v>2028</v>
      </c>
      <c r="H193" s="3">
        <v>39</v>
      </c>
      <c r="I193" s="3">
        <v>34.200000000000003</v>
      </c>
      <c r="J193" s="3">
        <v>0</v>
      </c>
      <c r="K193" s="3">
        <v>54.1</v>
      </c>
      <c r="L193" s="3">
        <v>0</v>
      </c>
      <c r="M193" s="3">
        <v>0.01</v>
      </c>
      <c r="N193" s="3">
        <v>0</v>
      </c>
      <c r="O193" s="5">
        <v>5.3109433962264096E-3</v>
      </c>
      <c r="P193" s="3">
        <v>0</v>
      </c>
      <c r="Q193" s="3">
        <v>0.42</v>
      </c>
      <c r="R193" s="3">
        <v>0</v>
      </c>
      <c r="S193" s="3">
        <v>142.69</v>
      </c>
      <c r="T193" s="3">
        <v>0.23625000000000002</v>
      </c>
      <c r="U193" s="3">
        <v>0</v>
      </c>
      <c r="V193" s="3">
        <v>0.65249999999999997</v>
      </c>
      <c r="W193" s="3">
        <v>0</v>
      </c>
      <c r="X193" s="3">
        <v>0.34875</v>
      </c>
      <c r="Y193" s="3">
        <v>0</v>
      </c>
      <c r="Z193" s="3">
        <v>2.0249999999999997E-2</v>
      </c>
      <c r="AA193" s="3">
        <v>0</v>
      </c>
      <c r="AB193" s="4" t="s">
        <v>36</v>
      </c>
      <c r="AC193" s="4" t="s">
        <v>36</v>
      </c>
      <c r="AD193" s="4" t="s">
        <v>36</v>
      </c>
      <c r="AE193" s="4" t="s">
        <v>36</v>
      </c>
      <c r="AF193" s="4" t="s">
        <v>36</v>
      </c>
      <c r="AG193" s="4" t="s">
        <v>36</v>
      </c>
    </row>
    <row r="194" spans="1:33" x14ac:dyDescent="0.25">
      <c r="A194" s="4" t="s">
        <v>34</v>
      </c>
      <c r="B194" s="3">
        <v>4</v>
      </c>
      <c r="C194" s="3">
        <v>50</v>
      </c>
      <c r="D194" s="3">
        <v>4</v>
      </c>
      <c r="E194" s="4" t="s">
        <v>35</v>
      </c>
      <c r="F194" s="3">
        <v>1</v>
      </c>
      <c r="G194" s="3">
        <v>2029</v>
      </c>
      <c r="H194" s="3">
        <v>40</v>
      </c>
      <c r="I194" s="3">
        <v>34.200000000000003</v>
      </c>
      <c r="J194" s="3">
        <v>0</v>
      </c>
      <c r="K194" s="3">
        <v>54.1</v>
      </c>
      <c r="L194" s="3">
        <v>0</v>
      </c>
      <c r="M194" s="3">
        <v>0.01</v>
      </c>
      <c r="N194" s="3">
        <v>0</v>
      </c>
      <c r="O194" s="5">
        <v>5.3109433962264096E-3</v>
      </c>
      <c r="P194" s="3">
        <v>0</v>
      </c>
      <c r="Q194" s="3">
        <v>0.42</v>
      </c>
      <c r="R194" s="3">
        <v>0</v>
      </c>
      <c r="S194" s="3">
        <v>142.69</v>
      </c>
      <c r="T194" s="3">
        <v>0.23625000000000002</v>
      </c>
      <c r="U194" s="3">
        <v>0</v>
      </c>
      <c r="V194" s="3">
        <v>0.65249999999999997</v>
      </c>
      <c r="W194" s="3">
        <v>0</v>
      </c>
      <c r="X194" s="3">
        <v>0.34875</v>
      </c>
      <c r="Y194" s="3">
        <v>0</v>
      </c>
      <c r="Z194" s="3">
        <v>2.0249999999999997E-2</v>
      </c>
      <c r="AA194" s="3">
        <v>0</v>
      </c>
      <c r="AB194" s="4" t="s">
        <v>36</v>
      </c>
      <c r="AC194" s="4" t="s">
        <v>36</v>
      </c>
      <c r="AD194" s="4" t="s">
        <v>36</v>
      </c>
      <c r="AE194" s="4" t="s">
        <v>36</v>
      </c>
      <c r="AF194" s="4" t="s">
        <v>36</v>
      </c>
      <c r="AG194" s="4" t="s">
        <v>36</v>
      </c>
    </row>
    <row r="195" spans="1:33" x14ac:dyDescent="0.25">
      <c r="A195" s="4" t="s">
        <v>34</v>
      </c>
      <c r="B195" s="3">
        <v>4</v>
      </c>
      <c r="C195" s="3">
        <v>50</v>
      </c>
      <c r="D195" s="3">
        <v>4</v>
      </c>
      <c r="E195" s="4" t="s">
        <v>35</v>
      </c>
      <c r="F195" s="3">
        <v>1</v>
      </c>
      <c r="G195" s="3">
        <v>2030</v>
      </c>
      <c r="H195" s="3">
        <v>41</v>
      </c>
      <c r="I195" s="3">
        <v>34.200000000000003</v>
      </c>
      <c r="J195" s="3">
        <v>0</v>
      </c>
      <c r="K195" s="3">
        <v>54.1</v>
      </c>
      <c r="L195" s="3">
        <v>0</v>
      </c>
      <c r="M195" s="3">
        <v>0.01</v>
      </c>
      <c r="N195" s="3">
        <v>0</v>
      </c>
      <c r="O195" s="5">
        <v>5.3109433962264096E-3</v>
      </c>
      <c r="P195" s="3">
        <v>0</v>
      </c>
      <c r="Q195" s="3">
        <v>0.42</v>
      </c>
      <c r="R195" s="3">
        <v>0</v>
      </c>
      <c r="S195" s="3">
        <v>142.69</v>
      </c>
      <c r="T195" s="3">
        <v>0.23625000000000002</v>
      </c>
      <c r="U195" s="3">
        <v>0</v>
      </c>
      <c r="V195" s="3">
        <v>0.65249999999999997</v>
      </c>
      <c r="W195" s="3">
        <v>0</v>
      </c>
      <c r="X195" s="3">
        <v>0.34875</v>
      </c>
      <c r="Y195" s="3">
        <v>0</v>
      </c>
      <c r="Z195" s="3">
        <v>2.0249999999999997E-2</v>
      </c>
      <c r="AA195" s="3">
        <v>0</v>
      </c>
      <c r="AB195" s="4" t="s">
        <v>36</v>
      </c>
      <c r="AC195" s="4" t="s">
        <v>36</v>
      </c>
      <c r="AD195" s="4" t="s">
        <v>36</v>
      </c>
      <c r="AE195" s="4" t="s">
        <v>36</v>
      </c>
      <c r="AF195" s="4" t="s">
        <v>36</v>
      </c>
      <c r="AG195" s="4" t="s">
        <v>36</v>
      </c>
    </row>
    <row r="196" spans="1:33" x14ac:dyDescent="0.25">
      <c r="A196" s="4" t="s">
        <v>34</v>
      </c>
      <c r="B196" s="3">
        <v>4</v>
      </c>
      <c r="C196" s="3">
        <v>50</v>
      </c>
      <c r="D196" s="3">
        <v>4</v>
      </c>
      <c r="E196" s="4" t="s">
        <v>35</v>
      </c>
      <c r="F196" s="3">
        <v>1</v>
      </c>
      <c r="G196" s="3">
        <v>2031</v>
      </c>
      <c r="H196" s="3">
        <v>42</v>
      </c>
      <c r="I196" s="3">
        <v>34.200000000000003</v>
      </c>
      <c r="J196" s="3">
        <v>0</v>
      </c>
      <c r="K196" s="3">
        <v>54.1</v>
      </c>
      <c r="L196" s="3">
        <v>0</v>
      </c>
      <c r="M196" s="3">
        <v>0.01</v>
      </c>
      <c r="N196" s="3">
        <v>0</v>
      </c>
      <c r="O196" s="5">
        <v>5.3109433962264096E-3</v>
      </c>
      <c r="P196" s="3">
        <v>0</v>
      </c>
      <c r="Q196" s="3">
        <v>0.42</v>
      </c>
      <c r="R196" s="3">
        <v>0</v>
      </c>
      <c r="S196" s="3">
        <v>142.69</v>
      </c>
      <c r="T196" s="3">
        <v>0.23625000000000002</v>
      </c>
      <c r="U196" s="3">
        <v>0</v>
      </c>
      <c r="V196" s="3">
        <v>0.65249999999999997</v>
      </c>
      <c r="W196" s="3">
        <v>0</v>
      </c>
      <c r="X196" s="3">
        <v>0.34875</v>
      </c>
      <c r="Y196" s="3">
        <v>0</v>
      </c>
      <c r="Z196" s="3">
        <v>2.0249999999999997E-2</v>
      </c>
      <c r="AA196" s="3">
        <v>0</v>
      </c>
      <c r="AB196" s="4" t="s">
        <v>36</v>
      </c>
      <c r="AC196" s="4" t="s">
        <v>36</v>
      </c>
      <c r="AD196" s="4" t="s">
        <v>36</v>
      </c>
      <c r="AE196" s="4" t="s">
        <v>36</v>
      </c>
      <c r="AF196" s="4" t="s">
        <v>36</v>
      </c>
      <c r="AG196" s="4" t="s">
        <v>36</v>
      </c>
    </row>
    <row r="197" spans="1:33" x14ac:dyDescent="0.25">
      <c r="A197" s="4" t="s">
        <v>34</v>
      </c>
      <c r="B197" s="3">
        <v>4</v>
      </c>
      <c r="C197" s="3">
        <v>50</v>
      </c>
      <c r="D197" s="3">
        <v>4</v>
      </c>
      <c r="E197" s="4" t="s">
        <v>35</v>
      </c>
      <c r="F197" s="3">
        <v>1</v>
      </c>
      <c r="G197" s="3">
        <v>2032</v>
      </c>
      <c r="H197" s="3">
        <v>43</v>
      </c>
      <c r="I197" s="3">
        <v>34.200000000000003</v>
      </c>
      <c r="J197" s="3">
        <v>0</v>
      </c>
      <c r="K197" s="3">
        <v>54.1</v>
      </c>
      <c r="L197" s="3">
        <v>0</v>
      </c>
      <c r="M197" s="3">
        <v>0.01</v>
      </c>
      <c r="N197" s="3">
        <v>0</v>
      </c>
      <c r="O197" s="5">
        <v>5.3109433962264096E-3</v>
      </c>
      <c r="P197" s="3">
        <v>0</v>
      </c>
      <c r="Q197" s="3">
        <v>0.42</v>
      </c>
      <c r="R197" s="3">
        <v>0</v>
      </c>
      <c r="S197" s="3">
        <v>142.69</v>
      </c>
      <c r="T197" s="3">
        <v>0.23625000000000002</v>
      </c>
      <c r="U197" s="3">
        <v>0</v>
      </c>
      <c r="V197" s="3">
        <v>0.65249999999999997</v>
      </c>
      <c r="W197" s="3">
        <v>0</v>
      </c>
      <c r="X197" s="3">
        <v>0.34875</v>
      </c>
      <c r="Y197" s="3">
        <v>0</v>
      </c>
      <c r="Z197" s="3">
        <v>2.0249999999999997E-2</v>
      </c>
      <c r="AA197" s="3">
        <v>0</v>
      </c>
      <c r="AB197" s="4" t="s">
        <v>36</v>
      </c>
      <c r="AC197" s="4" t="s">
        <v>36</v>
      </c>
      <c r="AD197" s="4" t="s">
        <v>36</v>
      </c>
      <c r="AE197" s="4" t="s">
        <v>36</v>
      </c>
      <c r="AF197" s="4" t="s">
        <v>36</v>
      </c>
      <c r="AG197" s="4" t="s">
        <v>36</v>
      </c>
    </row>
    <row r="198" spans="1:33" x14ac:dyDescent="0.25">
      <c r="A198" s="4" t="s">
        <v>34</v>
      </c>
      <c r="B198" s="3">
        <v>4</v>
      </c>
      <c r="C198" s="3">
        <v>50</v>
      </c>
      <c r="D198" s="3">
        <v>4</v>
      </c>
      <c r="E198" s="4" t="s">
        <v>35</v>
      </c>
      <c r="F198" s="3">
        <v>1</v>
      </c>
      <c r="G198" s="3">
        <v>2033</v>
      </c>
      <c r="H198" s="3">
        <v>44</v>
      </c>
      <c r="I198" s="3">
        <v>34.200000000000003</v>
      </c>
      <c r="J198" s="3">
        <v>0</v>
      </c>
      <c r="K198" s="3">
        <v>54.1</v>
      </c>
      <c r="L198" s="3">
        <v>0</v>
      </c>
      <c r="M198" s="3">
        <v>0.01</v>
      </c>
      <c r="N198" s="3">
        <v>0</v>
      </c>
      <c r="O198" s="5">
        <v>5.3109433962264096E-3</v>
      </c>
      <c r="P198" s="3">
        <v>0</v>
      </c>
      <c r="Q198" s="3">
        <v>0.42</v>
      </c>
      <c r="R198" s="3">
        <v>0</v>
      </c>
      <c r="S198" s="3">
        <v>142.69</v>
      </c>
      <c r="T198" s="3">
        <v>0.23625000000000002</v>
      </c>
      <c r="U198" s="3">
        <v>0</v>
      </c>
      <c r="V198" s="3">
        <v>0.65249999999999997</v>
      </c>
      <c r="W198" s="3">
        <v>0</v>
      </c>
      <c r="X198" s="3">
        <v>0.34875</v>
      </c>
      <c r="Y198" s="3">
        <v>0</v>
      </c>
      <c r="Z198" s="3">
        <v>2.0249999999999997E-2</v>
      </c>
      <c r="AA198" s="3">
        <v>0</v>
      </c>
      <c r="AB198" s="4" t="s">
        <v>36</v>
      </c>
      <c r="AC198" s="4" t="s">
        <v>36</v>
      </c>
      <c r="AD198" s="4" t="s">
        <v>36</v>
      </c>
      <c r="AE198" s="4" t="s">
        <v>36</v>
      </c>
      <c r="AF198" s="4" t="s">
        <v>36</v>
      </c>
      <c r="AG198" s="4" t="s">
        <v>36</v>
      </c>
    </row>
    <row r="199" spans="1:33" x14ac:dyDescent="0.25">
      <c r="A199" s="4" t="s">
        <v>34</v>
      </c>
      <c r="B199" s="3">
        <v>4</v>
      </c>
      <c r="C199" s="3">
        <v>50</v>
      </c>
      <c r="D199" s="3">
        <v>4</v>
      </c>
      <c r="E199" s="4" t="s">
        <v>35</v>
      </c>
      <c r="F199" s="3">
        <v>1</v>
      </c>
      <c r="G199" s="3">
        <v>2034</v>
      </c>
      <c r="H199" s="3">
        <v>45</v>
      </c>
      <c r="I199" s="3">
        <v>34.200000000000003</v>
      </c>
      <c r="J199" s="3">
        <v>0</v>
      </c>
      <c r="K199" s="3">
        <v>54.1</v>
      </c>
      <c r="L199" s="3">
        <v>0</v>
      </c>
      <c r="M199" s="3">
        <v>0.01</v>
      </c>
      <c r="N199" s="3">
        <v>0</v>
      </c>
      <c r="O199" s="5">
        <v>5.3109433962264096E-3</v>
      </c>
      <c r="P199" s="3">
        <v>0</v>
      </c>
      <c r="Q199" s="3">
        <v>0.42</v>
      </c>
      <c r="R199" s="3">
        <v>0</v>
      </c>
      <c r="S199" s="3">
        <v>142.69</v>
      </c>
      <c r="T199" s="3">
        <v>0.23625000000000002</v>
      </c>
      <c r="U199" s="3">
        <v>0</v>
      </c>
      <c r="V199" s="3">
        <v>0.65249999999999997</v>
      </c>
      <c r="W199" s="3">
        <v>0</v>
      </c>
      <c r="X199" s="3">
        <v>0.34875</v>
      </c>
      <c r="Y199" s="3">
        <v>0</v>
      </c>
      <c r="Z199" s="3">
        <v>2.0249999999999997E-2</v>
      </c>
      <c r="AA199" s="3">
        <v>0</v>
      </c>
      <c r="AB199" s="4" t="s">
        <v>36</v>
      </c>
      <c r="AC199" s="4" t="s">
        <v>36</v>
      </c>
      <c r="AD199" s="4" t="s">
        <v>36</v>
      </c>
      <c r="AE199" s="4" t="s">
        <v>36</v>
      </c>
      <c r="AF199" s="4" t="s">
        <v>36</v>
      </c>
      <c r="AG199" s="4" t="s">
        <v>36</v>
      </c>
    </row>
    <row r="200" spans="1:33" x14ac:dyDescent="0.25">
      <c r="A200" s="4" t="s">
        <v>34</v>
      </c>
      <c r="B200" s="3">
        <v>4</v>
      </c>
      <c r="C200" s="3">
        <v>50</v>
      </c>
      <c r="D200" s="3">
        <v>4</v>
      </c>
      <c r="E200" s="4" t="s">
        <v>35</v>
      </c>
      <c r="F200" s="3">
        <v>1</v>
      </c>
      <c r="G200" s="3">
        <v>2035</v>
      </c>
      <c r="H200" s="3">
        <v>46</v>
      </c>
      <c r="I200" s="3">
        <v>34.200000000000003</v>
      </c>
      <c r="J200" s="3">
        <v>0</v>
      </c>
      <c r="K200" s="3">
        <v>54.1</v>
      </c>
      <c r="L200" s="3">
        <v>0</v>
      </c>
      <c r="M200" s="3">
        <v>0.01</v>
      </c>
      <c r="N200" s="3">
        <v>0</v>
      </c>
      <c r="O200" s="5">
        <v>5.3109433962264096E-3</v>
      </c>
      <c r="P200" s="3">
        <v>0</v>
      </c>
      <c r="Q200" s="3">
        <v>0.42</v>
      </c>
      <c r="R200" s="3">
        <v>0</v>
      </c>
      <c r="S200" s="3">
        <v>142.69</v>
      </c>
      <c r="T200" s="3">
        <v>0.23625000000000002</v>
      </c>
      <c r="U200" s="3">
        <v>0</v>
      </c>
      <c r="V200" s="3">
        <v>0.65249999999999997</v>
      </c>
      <c r="W200" s="3">
        <v>0</v>
      </c>
      <c r="X200" s="3">
        <v>0.34875</v>
      </c>
      <c r="Y200" s="3">
        <v>0</v>
      </c>
      <c r="Z200" s="3">
        <v>2.0249999999999997E-2</v>
      </c>
      <c r="AA200" s="3">
        <v>0</v>
      </c>
      <c r="AB200" s="4" t="s">
        <v>36</v>
      </c>
      <c r="AC200" s="4" t="s">
        <v>36</v>
      </c>
      <c r="AD200" s="4" t="s">
        <v>36</v>
      </c>
      <c r="AE200" s="4" t="s">
        <v>36</v>
      </c>
      <c r="AF200" s="4" t="s">
        <v>36</v>
      </c>
      <c r="AG200" s="4" t="s">
        <v>36</v>
      </c>
    </row>
    <row r="201" spans="1:33" x14ac:dyDescent="0.25">
      <c r="A201" s="4" t="s">
        <v>34</v>
      </c>
      <c r="B201" s="3">
        <v>4</v>
      </c>
      <c r="C201" s="3">
        <v>50</v>
      </c>
      <c r="D201" s="3">
        <v>4</v>
      </c>
      <c r="E201" s="4" t="s">
        <v>35</v>
      </c>
      <c r="F201" s="3">
        <v>1</v>
      </c>
      <c r="G201" s="3">
        <v>2036</v>
      </c>
      <c r="H201" s="3">
        <v>47</v>
      </c>
      <c r="I201" s="3">
        <v>34.200000000000003</v>
      </c>
      <c r="J201" s="3">
        <v>0</v>
      </c>
      <c r="K201" s="3">
        <v>54.1</v>
      </c>
      <c r="L201" s="3">
        <v>0</v>
      </c>
      <c r="M201" s="3">
        <v>0.01</v>
      </c>
      <c r="N201" s="3">
        <v>0</v>
      </c>
      <c r="O201" s="5">
        <v>5.3109433962264096E-3</v>
      </c>
      <c r="P201" s="3">
        <v>0</v>
      </c>
      <c r="Q201" s="3">
        <v>0.42</v>
      </c>
      <c r="R201" s="3">
        <v>0</v>
      </c>
      <c r="S201" s="3">
        <v>142.69</v>
      </c>
      <c r="T201" s="3">
        <v>0.23625000000000002</v>
      </c>
      <c r="U201" s="3">
        <v>0</v>
      </c>
      <c r="V201" s="3">
        <v>0.65249999999999997</v>
      </c>
      <c r="W201" s="3">
        <v>0</v>
      </c>
      <c r="X201" s="3">
        <v>0.34875</v>
      </c>
      <c r="Y201" s="3">
        <v>0</v>
      </c>
      <c r="Z201" s="3">
        <v>2.0249999999999997E-2</v>
      </c>
      <c r="AA201" s="3">
        <v>0</v>
      </c>
      <c r="AB201" s="4" t="s">
        <v>36</v>
      </c>
      <c r="AC201" s="4" t="s">
        <v>36</v>
      </c>
      <c r="AD201" s="4" t="s">
        <v>36</v>
      </c>
      <c r="AE201" s="4" t="s">
        <v>36</v>
      </c>
      <c r="AF201" s="4" t="s">
        <v>36</v>
      </c>
      <c r="AG201" s="4" t="s">
        <v>36</v>
      </c>
    </row>
    <row r="202" spans="1:33" x14ac:dyDescent="0.25">
      <c r="A202" s="4" t="s">
        <v>34</v>
      </c>
      <c r="B202" s="3">
        <v>4</v>
      </c>
      <c r="C202" s="3">
        <v>50</v>
      </c>
      <c r="D202" s="3">
        <v>4</v>
      </c>
      <c r="E202" s="4" t="s">
        <v>35</v>
      </c>
      <c r="F202" s="3">
        <v>1</v>
      </c>
      <c r="G202" s="3">
        <v>2037</v>
      </c>
      <c r="H202" s="3">
        <v>48</v>
      </c>
      <c r="I202" s="3">
        <v>34.200000000000003</v>
      </c>
      <c r="J202" s="3">
        <v>0</v>
      </c>
      <c r="K202" s="3">
        <v>54.1</v>
      </c>
      <c r="L202" s="3">
        <v>0</v>
      </c>
      <c r="M202" s="3">
        <v>0.01</v>
      </c>
      <c r="N202" s="3">
        <v>0</v>
      </c>
      <c r="O202" s="5">
        <v>5.3109433962264096E-3</v>
      </c>
      <c r="P202" s="3">
        <v>0</v>
      </c>
      <c r="Q202" s="3">
        <v>0.42</v>
      </c>
      <c r="R202" s="3">
        <v>0</v>
      </c>
      <c r="S202" s="3">
        <v>142.69</v>
      </c>
      <c r="T202" s="3">
        <v>0.23625000000000002</v>
      </c>
      <c r="U202" s="3">
        <v>0</v>
      </c>
      <c r="V202" s="3">
        <v>0.65249999999999997</v>
      </c>
      <c r="W202" s="3">
        <v>0</v>
      </c>
      <c r="X202" s="3">
        <v>0.34875</v>
      </c>
      <c r="Y202" s="3">
        <v>0</v>
      </c>
      <c r="Z202" s="3">
        <v>2.0249999999999997E-2</v>
      </c>
      <c r="AA202" s="3">
        <v>0</v>
      </c>
      <c r="AB202" s="4" t="s">
        <v>36</v>
      </c>
      <c r="AC202" s="4" t="s">
        <v>36</v>
      </c>
      <c r="AD202" s="4" t="s">
        <v>36</v>
      </c>
      <c r="AE202" s="4" t="s">
        <v>36</v>
      </c>
      <c r="AF202" s="4" t="s">
        <v>36</v>
      </c>
      <c r="AG202" s="4" t="s">
        <v>36</v>
      </c>
    </row>
    <row r="203" spans="1:33" x14ac:dyDescent="0.25">
      <c r="A203" s="4" t="s">
        <v>34</v>
      </c>
      <c r="B203" s="3">
        <v>4</v>
      </c>
      <c r="C203" s="3">
        <v>50</v>
      </c>
      <c r="D203" s="3">
        <v>4</v>
      </c>
      <c r="E203" s="4" t="s">
        <v>35</v>
      </c>
      <c r="F203" s="3">
        <v>1</v>
      </c>
      <c r="G203" s="3">
        <v>2038</v>
      </c>
      <c r="H203" s="3">
        <v>49</v>
      </c>
      <c r="I203" s="3">
        <v>34.200000000000003</v>
      </c>
      <c r="J203" s="3">
        <v>0</v>
      </c>
      <c r="K203" s="3">
        <v>54.1</v>
      </c>
      <c r="L203" s="3">
        <v>0</v>
      </c>
      <c r="M203" s="3">
        <v>0.01</v>
      </c>
      <c r="N203" s="3">
        <v>0</v>
      </c>
      <c r="O203" s="5">
        <v>5.3109433962264096E-3</v>
      </c>
      <c r="P203" s="3">
        <v>0</v>
      </c>
      <c r="Q203" s="3">
        <v>0.42</v>
      </c>
      <c r="R203" s="3">
        <v>0</v>
      </c>
      <c r="S203" s="3">
        <v>142.69</v>
      </c>
      <c r="T203" s="3">
        <v>0.23625000000000002</v>
      </c>
      <c r="U203" s="3">
        <v>0</v>
      </c>
      <c r="V203" s="3">
        <v>0.65249999999999997</v>
      </c>
      <c r="W203" s="3">
        <v>0</v>
      </c>
      <c r="X203" s="3">
        <v>0.34875</v>
      </c>
      <c r="Y203" s="3">
        <v>0</v>
      </c>
      <c r="Z203" s="3">
        <v>2.0249999999999997E-2</v>
      </c>
      <c r="AA203" s="3">
        <v>0</v>
      </c>
      <c r="AB203" s="4" t="s">
        <v>36</v>
      </c>
      <c r="AC203" s="4" t="s">
        <v>36</v>
      </c>
      <c r="AD203" s="4" t="s">
        <v>36</v>
      </c>
      <c r="AE203" s="4" t="s">
        <v>36</v>
      </c>
      <c r="AF203" s="4" t="s">
        <v>36</v>
      </c>
      <c r="AG203" s="4" t="s">
        <v>36</v>
      </c>
    </row>
    <row r="204" spans="1:33" x14ac:dyDescent="0.25">
      <c r="A204" s="4" t="s">
        <v>34</v>
      </c>
      <c r="B204" s="3">
        <v>4</v>
      </c>
      <c r="C204" s="3">
        <v>50</v>
      </c>
      <c r="D204" s="3">
        <v>4</v>
      </c>
      <c r="E204" s="4" t="s">
        <v>35</v>
      </c>
      <c r="F204" s="3">
        <v>1</v>
      </c>
      <c r="G204" s="3">
        <v>2039</v>
      </c>
      <c r="H204" s="3">
        <v>50</v>
      </c>
      <c r="I204" s="3">
        <v>34.200000000000003</v>
      </c>
      <c r="J204" s="3">
        <v>0</v>
      </c>
      <c r="K204" s="3">
        <v>54.1</v>
      </c>
      <c r="L204" s="3">
        <v>0</v>
      </c>
      <c r="M204" s="3">
        <v>0.01</v>
      </c>
      <c r="N204" s="3">
        <v>0</v>
      </c>
      <c r="O204" s="5">
        <v>5.3109433962264096E-3</v>
      </c>
      <c r="P204" s="3">
        <v>0</v>
      </c>
      <c r="Q204" s="3">
        <v>0.42</v>
      </c>
      <c r="R204" s="3">
        <v>0</v>
      </c>
      <c r="S204" s="3">
        <v>142.69</v>
      </c>
      <c r="T204" s="3">
        <v>0.23625000000000002</v>
      </c>
      <c r="U204" s="3">
        <v>0</v>
      </c>
      <c r="V204" s="3">
        <v>0.65249999999999997</v>
      </c>
      <c r="W204" s="3">
        <v>0</v>
      </c>
      <c r="X204" s="3">
        <v>0.34875</v>
      </c>
      <c r="Y204" s="3">
        <v>0</v>
      </c>
      <c r="Z204" s="3">
        <v>2.0249999999999997E-2</v>
      </c>
      <c r="AA204" s="3">
        <v>0</v>
      </c>
      <c r="AB204" s="4" t="s">
        <v>36</v>
      </c>
      <c r="AC204" s="4" t="s">
        <v>36</v>
      </c>
      <c r="AD204" s="4" t="s">
        <v>36</v>
      </c>
      <c r="AE204" s="4" t="s">
        <v>36</v>
      </c>
      <c r="AF204" s="4" t="s">
        <v>36</v>
      </c>
      <c r="AG204" s="4" t="s">
        <v>36</v>
      </c>
    </row>
    <row r="205" spans="1:33" x14ac:dyDescent="0.25">
      <c r="A205" s="4" t="s">
        <v>34</v>
      </c>
      <c r="B205" s="3">
        <v>4</v>
      </c>
      <c r="C205" s="3">
        <v>50</v>
      </c>
      <c r="D205" s="3">
        <v>4</v>
      </c>
      <c r="E205" s="4" t="s">
        <v>35</v>
      </c>
      <c r="F205" s="3">
        <v>1</v>
      </c>
      <c r="G205" s="3">
        <v>2040</v>
      </c>
      <c r="H205" s="3">
        <v>51</v>
      </c>
      <c r="I205" s="3">
        <v>34.200000000000003</v>
      </c>
      <c r="J205" s="3">
        <v>0</v>
      </c>
      <c r="K205" s="3">
        <v>54.1</v>
      </c>
      <c r="L205" s="3">
        <v>0</v>
      </c>
      <c r="M205" s="3">
        <v>0.01</v>
      </c>
      <c r="N205" s="3">
        <v>0</v>
      </c>
      <c r="O205" s="5">
        <v>5.3109433962264096E-3</v>
      </c>
      <c r="P205" s="3">
        <v>0</v>
      </c>
      <c r="Q205" s="3">
        <v>0.42</v>
      </c>
      <c r="R205" s="3">
        <v>0</v>
      </c>
      <c r="S205" s="3">
        <v>142.69</v>
      </c>
      <c r="T205" s="3">
        <v>0.23625000000000002</v>
      </c>
      <c r="U205" s="3">
        <v>0</v>
      </c>
      <c r="V205" s="3">
        <v>0.65249999999999997</v>
      </c>
      <c r="W205" s="3">
        <v>0</v>
      </c>
      <c r="X205" s="3">
        <v>0.34875</v>
      </c>
      <c r="Y205" s="3">
        <v>0</v>
      </c>
      <c r="Z205" s="3">
        <v>2.0249999999999997E-2</v>
      </c>
      <c r="AA205" s="3">
        <v>0</v>
      </c>
      <c r="AB205" s="4" t="s">
        <v>36</v>
      </c>
      <c r="AC205" s="4" t="s">
        <v>36</v>
      </c>
      <c r="AD205" s="4" t="s">
        <v>36</v>
      </c>
      <c r="AE205" s="4" t="s">
        <v>36</v>
      </c>
      <c r="AF205" s="4" t="s">
        <v>36</v>
      </c>
      <c r="AG205" s="4" t="s">
        <v>36</v>
      </c>
    </row>
    <row r="206" spans="1:33" x14ac:dyDescent="0.25">
      <c r="A206" s="4" t="s">
        <v>34</v>
      </c>
      <c r="B206" s="3">
        <v>4</v>
      </c>
      <c r="C206" s="3">
        <v>120</v>
      </c>
      <c r="D206" s="3">
        <v>5</v>
      </c>
      <c r="E206" s="4" t="s">
        <v>35</v>
      </c>
      <c r="F206" s="3">
        <v>1</v>
      </c>
      <c r="G206" s="3">
        <v>1990</v>
      </c>
      <c r="H206" s="3">
        <v>1</v>
      </c>
      <c r="I206" s="3">
        <v>34.200000000000003</v>
      </c>
      <c r="J206" s="3">
        <v>0</v>
      </c>
      <c r="K206" s="3">
        <v>54.1</v>
      </c>
      <c r="L206" s="3">
        <v>0</v>
      </c>
      <c r="M206" s="3">
        <v>0.01</v>
      </c>
      <c r="N206" s="3">
        <v>0</v>
      </c>
      <c r="O206" s="5">
        <v>7.7893836477987394E-2</v>
      </c>
      <c r="P206" s="3">
        <v>0</v>
      </c>
      <c r="Q206" s="3">
        <v>0.42</v>
      </c>
      <c r="R206" s="3">
        <v>0</v>
      </c>
      <c r="S206" s="3">
        <v>133.16999999999999</v>
      </c>
      <c r="T206" s="3">
        <v>3.23</v>
      </c>
      <c r="U206" s="3">
        <v>0</v>
      </c>
      <c r="V206" s="3">
        <v>12.57</v>
      </c>
      <c r="W206" s="3">
        <v>0</v>
      </c>
      <c r="X206" s="3">
        <v>6.77</v>
      </c>
      <c r="Y206" s="3">
        <v>0</v>
      </c>
      <c r="Z206" s="3">
        <v>1.07</v>
      </c>
      <c r="AA206" s="3">
        <v>0</v>
      </c>
      <c r="AB206" s="4" t="s">
        <v>36</v>
      </c>
      <c r="AC206" s="4" t="s">
        <v>36</v>
      </c>
      <c r="AD206" s="4" t="s">
        <v>36</v>
      </c>
      <c r="AE206" s="4" t="s">
        <v>36</v>
      </c>
      <c r="AF206" s="4" t="s">
        <v>36</v>
      </c>
      <c r="AG206" s="4" t="s">
        <v>36</v>
      </c>
    </row>
    <row r="207" spans="1:33" x14ac:dyDescent="0.25">
      <c r="A207" s="4" t="s">
        <v>34</v>
      </c>
      <c r="B207" s="3">
        <v>4</v>
      </c>
      <c r="C207" s="3">
        <v>120</v>
      </c>
      <c r="D207" s="3">
        <v>5</v>
      </c>
      <c r="E207" s="4" t="s">
        <v>35</v>
      </c>
      <c r="F207" s="3">
        <v>1</v>
      </c>
      <c r="G207" s="3">
        <v>1991</v>
      </c>
      <c r="H207" s="3">
        <v>2</v>
      </c>
      <c r="I207" s="3">
        <v>34.200000000000003</v>
      </c>
      <c r="J207" s="3">
        <v>0</v>
      </c>
      <c r="K207" s="3">
        <v>54.1</v>
      </c>
      <c r="L207" s="3">
        <v>0</v>
      </c>
      <c r="M207" s="3">
        <v>0.01</v>
      </c>
      <c r="N207" s="3">
        <v>0</v>
      </c>
      <c r="O207" s="5">
        <v>5.3463496855345898E-2</v>
      </c>
      <c r="P207" s="3">
        <v>0</v>
      </c>
      <c r="Q207" s="3">
        <v>0.42</v>
      </c>
      <c r="R207" s="3">
        <v>0</v>
      </c>
      <c r="S207" s="3">
        <v>133.16999999999999</v>
      </c>
      <c r="T207" s="3">
        <v>3.23</v>
      </c>
      <c r="U207" s="3">
        <v>0</v>
      </c>
      <c r="V207" s="3">
        <v>12.57</v>
      </c>
      <c r="W207" s="3">
        <v>0</v>
      </c>
      <c r="X207" s="3">
        <v>6.77</v>
      </c>
      <c r="Y207" s="3">
        <v>0</v>
      </c>
      <c r="Z207" s="3">
        <v>1.07</v>
      </c>
      <c r="AA207" s="3">
        <v>0</v>
      </c>
      <c r="AB207" s="4" t="s">
        <v>36</v>
      </c>
      <c r="AC207" s="4" t="s">
        <v>36</v>
      </c>
      <c r="AD207" s="4" t="s">
        <v>36</v>
      </c>
      <c r="AE207" s="4" t="s">
        <v>36</v>
      </c>
      <c r="AF207" s="4" t="s">
        <v>36</v>
      </c>
      <c r="AG207" s="4" t="s">
        <v>36</v>
      </c>
    </row>
    <row r="208" spans="1:33" x14ac:dyDescent="0.25">
      <c r="A208" s="4" t="s">
        <v>34</v>
      </c>
      <c r="B208" s="3">
        <v>4</v>
      </c>
      <c r="C208" s="3">
        <v>120</v>
      </c>
      <c r="D208" s="3">
        <v>5</v>
      </c>
      <c r="E208" s="4" t="s">
        <v>35</v>
      </c>
      <c r="F208" s="3">
        <v>1</v>
      </c>
      <c r="G208" s="3">
        <v>1992</v>
      </c>
      <c r="H208" s="3">
        <v>3</v>
      </c>
      <c r="I208" s="3">
        <v>34.200000000000003</v>
      </c>
      <c r="J208" s="3">
        <v>0</v>
      </c>
      <c r="K208" s="3">
        <v>54.1</v>
      </c>
      <c r="L208" s="3">
        <v>0</v>
      </c>
      <c r="M208" s="3">
        <v>0.01</v>
      </c>
      <c r="N208" s="3">
        <v>0</v>
      </c>
      <c r="O208" s="5">
        <v>5.3463496855345898E-2</v>
      </c>
      <c r="P208" s="3">
        <v>0</v>
      </c>
      <c r="Q208" s="3">
        <v>0.42</v>
      </c>
      <c r="R208" s="3">
        <v>0</v>
      </c>
      <c r="S208" s="3">
        <v>133.16999999999999</v>
      </c>
      <c r="T208" s="3">
        <v>3.23</v>
      </c>
      <c r="U208" s="3">
        <v>0</v>
      </c>
      <c r="V208" s="3">
        <v>12.57</v>
      </c>
      <c r="W208" s="3">
        <v>0</v>
      </c>
      <c r="X208" s="3">
        <v>6.77</v>
      </c>
      <c r="Y208" s="3">
        <v>0</v>
      </c>
      <c r="Z208" s="3">
        <v>1.07</v>
      </c>
      <c r="AA208" s="3">
        <v>0</v>
      </c>
      <c r="AB208" s="4" t="s">
        <v>36</v>
      </c>
      <c r="AC208" s="4" t="s">
        <v>36</v>
      </c>
      <c r="AD208" s="4" t="s">
        <v>36</v>
      </c>
      <c r="AE208" s="4" t="s">
        <v>36</v>
      </c>
      <c r="AF208" s="4" t="s">
        <v>36</v>
      </c>
      <c r="AG208" s="4" t="s">
        <v>36</v>
      </c>
    </row>
    <row r="209" spans="1:33" x14ac:dyDescent="0.25">
      <c r="A209" s="4" t="s">
        <v>34</v>
      </c>
      <c r="B209" s="3">
        <v>4</v>
      </c>
      <c r="C209" s="3">
        <v>120</v>
      </c>
      <c r="D209" s="3">
        <v>5</v>
      </c>
      <c r="E209" s="4" t="s">
        <v>35</v>
      </c>
      <c r="F209" s="3">
        <v>1</v>
      </c>
      <c r="G209" s="3">
        <v>1993</v>
      </c>
      <c r="H209" s="3">
        <v>4</v>
      </c>
      <c r="I209" s="3">
        <v>34.200000000000003</v>
      </c>
      <c r="J209" s="3">
        <v>0</v>
      </c>
      <c r="K209" s="3">
        <v>54.1</v>
      </c>
      <c r="L209" s="3">
        <v>0</v>
      </c>
      <c r="M209" s="3">
        <v>0.01</v>
      </c>
      <c r="N209" s="3">
        <v>0</v>
      </c>
      <c r="O209" s="5">
        <v>5.3463496855345898E-2</v>
      </c>
      <c r="P209" s="3">
        <v>0</v>
      </c>
      <c r="Q209" s="3">
        <v>0.42</v>
      </c>
      <c r="R209" s="3">
        <v>0</v>
      </c>
      <c r="S209" s="3">
        <v>133.16999999999999</v>
      </c>
      <c r="T209" s="3">
        <v>3.23</v>
      </c>
      <c r="U209" s="3">
        <v>0</v>
      </c>
      <c r="V209" s="3">
        <v>12.57</v>
      </c>
      <c r="W209" s="3">
        <v>0</v>
      </c>
      <c r="X209" s="3">
        <v>6.77</v>
      </c>
      <c r="Y209" s="3">
        <v>0</v>
      </c>
      <c r="Z209" s="3">
        <v>1.07</v>
      </c>
      <c r="AA209" s="3">
        <v>0</v>
      </c>
      <c r="AB209" s="4" t="s">
        <v>36</v>
      </c>
      <c r="AC209" s="4" t="s">
        <v>36</v>
      </c>
      <c r="AD209" s="4" t="s">
        <v>36</v>
      </c>
      <c r="AE209" s="4" t="s">
        <v>36</v>
      </c>
      <c r="AF209" s="4" t="s">
        <v>36</v>
      </c>
      <c r="AG209" s="4" t="s">
        <v>36</v>
      </c>
    </row>
    <row r="210" spans="1:33" x14ac:dyDescent="0.25">
      <c r="A210" s="4" t="s">
        <v>34</v>
      </c>
      <c r="B210" s="3">
        <v>4</v>
      </c>
      <c r="C210" s="3">
        <v>120</v>
      </c>
      <c r="D210" s="3">
        <v>5</v>
      </c>
      <c r="E210" s="4" t="s">
        <v>35</v>
      </c>
      <c r="F210" s="3">
        <v>1</v>
      </c>
      <c r="G210" s="3">
        <v>1994</v>
      </c>
      <c r="H210" s="3">
        <v>5</v>
      </c>
      <c r="I210" s="3">
        <v>34.200000000000003</v>
      </c>
      <c r="J210" s="3">
        <v>0</v>
      </c>
      <c r="K210" s="3">
        <v>54.1</v>
      </c>
      <c r="L210" s="3">
        <v>0</v>
      </c>
      <c r="M210" s="3">
        <v>0.01</v>
      </c>
      <c r="N210" s="3">
        <v>0</v>
      </c>
      <c r="O210" s="5">
        <v>5.3463496855345898E-2</v>
      </c>
      <c r="P210" s="3">
        <v>0</v>
      </c>
      <c r="Q210" s="3">
        <v>0.42</v>
      </c>
      <c r="R210" s="3">
        <v>0</v>
      </c>
      <c r="S210" s="3">
        <v>133.16999999999999</v>
      </c>
      <c r="T210" s="3">
        <v>3.23</v>
      </c>
      <c r="U210" s="3">
        <v>0</v>
      </c>
      <c r="V210" s="3">
        <v>12.57</v>
      </c>
      <c r="W210" s="3">
        <v>0</v>
      </c>
      <c r="X210" s="3">
        <v>6.77</v>
      </c>
      <c r="Y210" s="3">
        <v>0</v>
      </c>
      <c r="Z210" s="3">
        <v>1.07</v>
      </c>
      <c r="AA210" s="3">
        <v>0</v>
      </c>
      <c r="AB210" s="4" t="s">
        <v>36</v>
      </c>
      <c r="AC210" s="4" t="s">
        <v>36</v>
      </c>
      <c r="AD210" s="4" t="s">
        <v>36</v>
      </c>
      <c r="AE210" s="4" t="s">
        <v>36</v>
      </c>
      <c r="AF210" s="4" t="s">
        <v>36</v>
      </c>
      <c r="AG210" s="4" t="s">
        <v>36</v>
      </c>
    </row>
    <row r="211" spans="1:33" x14ac:dyDescent="0.25">
      <c r="A211" s="4" t="s">
        <v>34</v>
      </c>
      <c r="B211" s="3">
        <v>4</v>
      </c>
      <c r="C211" s="3">
        <v>120</v>
      </c>
      <c r="D211" s="3">
        <v>5</v>
      </c>
      <c r="E211" s="4" t="s">
        <v>35</v>
      </c>
      <c r="F211" s="3">
        <v>1</v>
      </c>
      <c r="G211" s="3">
        <v>1995</v>
      </c>
      <c r="H211" s="3">
        <v>6</v>
      </c>
      <c r="I211" s="3">
        <v>34.200000000000003</v>
      </c>
      <c r="J211" s="3">
        <v>0</v>
      </c>
      <c r="K211" s="3">
        <v>54.1</v>
      </c>
      <c r="L211" s="3">
        <v>0</v>
      </c>
      <c r="M211" s="3">
        <v>0.01</v>
      </c>
      <c r="N211" s="3">
        <v>0</v>
      </c>
      <c r="O211" s="5">
        <v>5.3463496855345898E-2</v>
      </c>
      <c r="P211" s="3">
        <v>0</v>
      </c>
      <c r="Q211" s="3">
        <v>0.42</v>
      </c>
      <c r="R211" s="3">
        <v>0</v>
      </c>
      <c r="S211" s="3">
        <v>133.16999999999999</v>
      </c>
      <c r="T211" s="3">
        <v>3.23</v>
      </c>
      <c r="U211" s="3">
        <v>0</v>
      </c>
      <c r="V211" s="3">
        <v>12.57</v>
      </c>
      <c r="W211" s="3">
        <v>0</v>
      </c>
      <c r="X211" s="3">
        <v>6.77</v>
      </c>
      <c r="Y211" s="3">
        <v>0</v>
      </c>
      <c r="Z211" s="3">
        <v>1.07</v>
      </c>
      <c r="AA211" s="3">
        <v>0</v>
      </c>
      <c r="AB211" s="4" t="s">
        <v>36</v>
      </c>
      <c r="AC211" s="4" t="s">
        <v>36</v>
      </c>
      <c r="AD211" s="4" t="s">
        <v>36</v>
      </c>
      <c r="AE211" s="4" t="s">
        <v>36</v>
      </c>
      <c r="AF211" s="4" t="s">
        <v>36</v>
      </c>
      <c r="AG211" s="4" t="s">
        <v>36</v>
      </c>
    </row>
    <row r="212" spans="1:33" x14ac:dyDescent="0.25">
      <c r="A212" s="4" t="s">
        <v>34</v>
      </c>
      <c r="B212" s="3">
        <v>4</v>
      </c>
      <c r="C212" s="3">
        <v>120</v>
      </c>
      <c r="D212" s="3">
        <v>5</v>
      </c>
      <c r="E212" s="4" t="s">
        <v>35</v>
      </c>
      <c r="F212" s="3">
        <v>1</v>
      </c>
      <c r="G212" s="3">
        <v>1996</v>
      </c>
      <c r="H212" s="3">
        <v>7</v>
      </c>
      <c r="I212" s="3">
        <v>34.200000000000003</v>
      </c>
      <c r="J212" s="3">
        <v>0</v>
      </c>
      <c r="K212" s="3">
        <v>54.1</v>
      </c>
      <c r="L212" s="3">
        <v>0</v>
      </c>
      <c r="M212" s="3">
        <v>0.01</v>
      </c>
      <c r="N212" s="3">
        <v>0</v>
      </c>
      <c r="O212" s="5">
        <v>7.0812578616352203E-3</v>
      </c>
      <c r="P212" s="3">
        <v>0</v>
      </c>
      <c r="Q212" s="3">
        <v>0.42</v>
      </c>
      <c r="R212" s="3">
        <v>0</v>
      </c>
      <c r="S212" s="3">
        <v>133.16999999999999</v>
      </c>
      <c r="T212" s="3">
        <v>3.23</v>
      </c>
      <c r="U212" s="3">
        <v>0</v>
      </c>
      <c r="V212" s="3">
        <v>12.57</v>
      </c>
      <c r="W212" s="3">
        <v>0</v>
      </c>
      <c r="X212" s="3">
        <v>6.77</v>
      </c>
      <c r="Y212" s="3">
        <v>0</v>
      </c>
      <c r="Z212" s="3">
        <v>1.07</v>
      </c>
      <c r="AA212" s="3">
        <v>0</v>
      </c>
      <c r="AB212" s="4" t="s">
        <v>36</v>
      </c>
      <c r="AC212" s="4" t="s">
        <v>36</v>
      </c>
      <c r="AD212" s="4" t="s">
        <v>36</v>
      </c>
      <c r="AE212" s="4" t="s">
        <v>36</v>
      </c>
      <c r="AF212" s="4" t="s">
        <v>36</v>
      </c>
      <c r="AG212" s="4" t="s">
        <v>36</v>
      </c>
    </row>
    <row r="213" spans="1:33" x14ac:dyDescent="0.25">
      <c r="A213" s="4" t="s">
        <v>34</v>
      </c>
      <c r="B213" s="3">
        <v>4</v>
      </c>
      <c r="C213" s="3">
        <v>120</v>
      </c>
      <c r="D213" s="3">
        <v>5</v>
      </c>
      <c r="E213" s="4" t="s">
        <v>35</v>
      </c>
      <c r="F213" s="3">
        <v>1</v>
      </c>
      <c r="G213" s="3">
        <v>1997</v>
      </c>
      <c r="H213" s="3">
        <v>8</v>
      </c>
      <c r="I213" s="3">
        <v>34.200000000000003</v>
      </c>
      <c r="J213" s="3">
        <v>0</v>
      </c>
      <c r="K213" s="3">
        <v>54.1</v>
      </c>
      <c r="L213" s="3">
        <v>0</v>
      </c>
      <c r="M213" s="3">
        <v>0.01</v>
      </c>
      <c r="N213" s="3">
        <v>0</v>
      </c>
      <c r="O213" s="5">
        <v>5.3109433962264096E-3</v>
      </c>
      <c r="P213" s="3">
        <v>0</v>
      </c>
      <c r="Q213" s="3">
        <v>0.42</v>
      </c>
      <c r="R213" s="3">
        <v>0</v>
      </c>
      <c r="S213" s="3">
        <v>133.16999999999999</v>
      </c>
      <c r="T213" s="3">
        <v>3.23</v>
      </c>
      <c r="U213" s="3">
        <v>0</v>
      </c>
      <c r="V213" s="3">
        <v>12.57</v>
      </c>
      <c r="W213" s="3">
        <v>0</v>
      </c>
      <c r="X213" s="3">
        <v>6.77</v>
      </c>
      <c r="Y213" s="3">
        <v>0</v>
      </c>
      <c r="Z213" s="3">
        <v>1.07</v>
      </c>
      <c r="AA213" s="3">
        <v>0</v>
      </c>
      <c r="AB213" s="4" t="s">
        <v>36</v>
      </c>
      <c r="AC213" s="4" t="s">
        <v>36</v>
      </c>
      <c r="AD213" s="4" t="s">
        <v>36</v>
      </c>
      <c r="AE213" s="4" t="s">
        <v>36</v>
      </c>
      <c r="AF213" s="4" t="s">
        <v>36</v>
      </c>
      <c r="AG213" s="4" t="s">
        <v>36</v>
      </c>
    </row>
    <row r="214" spans="1:33" x14ac:dyDescent="0.25">
      <c r="A214" s="4" t="s">
        <v>34</v>
      </c>
      <c r="B214" s="3">
        <v>4</v>
      </c>
      <c r="C214" s="3">
        <v>120</v>
      </c>
      <c r="D214" s="3">
        <v>5</v>
      </c>
      <c r="E214" s="4" t="s">
        <v>35</v>
      </c>
      <c r="F214" s="3">
        <v>1</v>
      </c>
      <c r="G214" s="3">
        <v>1998</v>
      </c>
      <c r="H214" s="3">
        <v>9</v>
      </c>
      <c r="I214" s="3">
        <v>34.200000000000003</v>
      </c>
      <c r="J214" s="3">
        <v>0</v>
      </c>
      <c r="K214" s="3">
        <v>54.1</v>
      </c>
      <c r="L214" s="3">
        <v>0</v>
      </c>
      <c r="M214" s="3">
        <v>0.01</v>
      </c>
      <c r="N214" s="3">
        <v>0</v>
      </c>
      <c r="O214" s="5">
        <v>5.3109433962264096E-3</v>
      </c>
      <c r="P214" s="3">
        <v>0</v>
      </c>
      <c r="Q214" s="3">
        <v>0.42</v>
      </c>
      <c r="R214" s="3">
        <v>0</v>
      </c>
      <c r="S214" s="3">
        <v>133.16999999999999</v>
      </c>
      <c r="T214" s="3">
        <v>3.23</v>
      </c>
      <c r="U214" s="3">
        <v>0</v>
      </c>
      <c r="V214" s="3">
        <v>12.57</v>
      </c>
      <c r="W214" s="3">
        <v>0</v>
      </c>
      <c r="X214" s="3">
        <v>6.77</v>
      </c>
      <c r="Y214" s="3">
        <v>0</v>
      </c>
      <c r="Z214" s="3">
        <v>1.07</v>
      </c>
      <c r="AA214" s="3">
        <v>0</v>
      </c>
      <c r="AB214" s="4" t="s">
        <v>36</v>
      </c>
      <c r="AC214" s="4" t="s">
        <v>36</v>
      </c>
      <c r="AD214" s="4" t="s">
        <v>36</v>
      </c>
      <c r="AE214" s="4" t="s">
        <v>36</v>
      </c>
      <c r="AF214" s="4" t="s">
        <v>36</v>
      </c>
      <c r="AG214" s="4" t="s">
        <v>36</v>
      </c>
    </row>
    <row r="215" spans="1:33" x14ac:dyDescent="0.25">
      <c r="A215" s="4" t="s">
        <v>34</v>
      </c>
      <c r="B215" s="3">
        <v>4</v>
      </c>
      <c r="C215" s="3">
        <v>120</v>
      </c>
      <c r="D215" s="3">
        <v>5</v>
      </c>
      <c r="E215" s="4" t="s">
        <v>35</v>
      </c>
      <c r="F215" s="3">
        <v>1</v>
      </c>
      <c r="G215" s="3">
        <v>1999</v>
      </c>
      <c r="H215" s="3">
        <v>10</v>
      </c>
      <c r="I215" s="3">
        <v>34.200000000000003</v>
      </c>
      <c r="J215" s="3">
        <v>0</v>
      </c>
      <c r="K215" s="3">
        <v>54.1</v>
      </c>
      <c r="L215" s="3">
        <v>0</v>
      </c>
      <c r="M215" s="3">
        <v>0.01</v>
      </c>
      <c r="N215" s="3">
        <v>0</v>
      </c>
      <c r="O215" s="5">
        <v>5.3109433962264096E-3</v>
      </c>
      <c r="P215" s="3">
        <v>0</v>
      </c>
      <c r="Q215" s="3">
        <v>0.42</v>
      </c>
      <c r="R215" s="3">
        <v>0</v>
      </c>
      <c r="S215" s="3">
        <v>133.16999999999999</v>
      </c>
      <c r="T215" s="3">
        <v>3.23</v>
      </c>
      <c r="U215" s="3">
        <v>0</v>
      </c>
      <c r="V215" s="3">
        <v>12.57</v>
      </c>
      <c r="W215" s="3">
        <v>0</v>
      </c>
      <c r="X215" s="3">
        <v>6.77</v>
      </c>
      <c r="Y215" s="3">
        <v>0</v>
      </c>
      <c r="Z215" s="3">
        <v>1.07</v>
      </c>
      <c r="AA215" s="3">
        <v>0</v>
      </c>
      <c r="AB215" s="4" t="s">
        <v>36</v>
      </c>
      <c r="AC215" s="4" t="s">
        <v>36</v>
      </c>
      <c r="AD215" s="4" t="s">
        <v>36</v>
      </c>
      <c r="AE215" s="4" t="s">
        <v>36</v>
      </c>
      <c r="AF215" s="4" t="s">
        <v>36</v>
      </c>
      <c r="AG215" s="4" t="s">
        <v>36</v>
      </c>
    </row>
    <row r="216" spans="1:33" x14ac:dyDescent="0.25">
      <c r="A216" s="4" t="s">
        <v>34</v>
      </c>
      <c r="B216" s="3">
        <v>4</v>
      </c>
      <c r="C216" s="3">
        <v>120</v>
      </c>
      <c r="D216" s="3">
        <v>5</v>
      </c>
      <c r="E216" s="4" t="s">
        <v>35</v>
      </c>
      <c r="F216" s="3">
        <v>1</v>
      </c>
      <c r="G216" s="3">
        <v>2000</v>
      </c>
      <c r="H216" s="3">
        <v>11</v>
      </c>
      <c r="I216" s="3">
        <v>34.200000000000003</v>
      </c>
      <c r="J216" s="3">
        <v>0</v>
      </c>
      <c r="K216" s="3">
        <v>54.1</v>
      </c>
      <c r="L216" s="3">
        <v>0</v>
      </c>
      <c r="M216" s="3">
        <v>0.01</v>
      </c>
      <c r="N216" s="3">
        <v>0</v>
      </c>
      <c r="O216" s="5">
        <v>5.3109433962264096E-3</v>
      </c>
      <c r="P216" s="3">
        <v>0</v>
      </c>
      <c r="Q216" s="3">
        <v>0.42</v>
      </c>
      <c r="R216" s="3">
        <v>0</v>
      </c>
      <c r="S216" s="3">
        <v>133.16999999999999</v>
      </c>
      <c r="T216" s="3">
        <v>3.23</v>
      </c>
      <c r="U216" s="3">
        <v>0</v>
      </c>
      <c r="V216" s="3">
        <v>12.57</v>
      </c>
      <c r="W216" s="3">
        <v>0</v>
      </c>
      <c r="X216" s="3">
        <v>6.77</v>
      </c>
      <c r="Y216" s="3">
        <v>0</v>
      </c>
      <c r="Z216" s="3">
        <v>1.07</v>
      </c>
      <c r="AA216" s="3">
        <v>0</v>
      </c>
      <c r="AB216" s="4" t="s">
        <v>36</v>
      </c>
      <c r="AC216" s="4" t="s">
        <v>36</v>
      </c>
      <c r="AD216" s="4" t="s">
        <v>36</v>
      </c>
      <c r="AE216" s="4" t="s">
        <v>36</v>
      </c>
      <c r="AF216" s="4" t="s">
        <v>36</v>
      </c>
      <c r="AG216" s="4" t="s">
        <v>36</v>
      </c>
    </row>
    <row r="217" spans="1:33" x14ac:dyDescent="0.25">
      <c r="A217" s="4" t="s">
        <v>34</v>
      </c>
      <c r="B217" s="3">
        <v>4</v>
      </c>
      <c r="C217" s="3">
        <v>120</v>
      </c>
      <c r="D217" s="3">
        <v>5</v>
      </c>
      <c r="E217" s="4" t="s">
        <v>35</v>
      </c>
      <c r="F217" s="3">
        <v>1</v>
      </c>
      <c r="G217" s="3">
        <v>2001</v>
      </c>
      <c r="H217" s="3">
        <v>12</v>
      </c>
      <c r="I217" s="3">
        <v>34.200000000000003</v>
      </c>
      <c r="J217" s="3">
        <v>0</v>
      </c>
      <c r="K217" s="3">
        <v>54.1</v>
      </c>
      <c r="L217" s="3">
        <v>0</v>
      </c>
      <c r="M217" s="3">
        <v>0.01</v>
      </c>
      <c r="N217" s="3">
        <v>0</v>
      </c>
      <c r="O217" s="5">
        <v>5.3109433962264096E-3</v>
      </c>
      <c r="P217" s="3">
        <v>0</v>
      </c>
      <c r="Q217" s="3">
        <v>0.42</v>
      </c>
      <c r="R217" s="3">
        <v>0</v>
      </c>
      <c r="S217" s="3">
        <v>133.16999999999999</v>
      </c>
      <c r="T217" s="3">
        <v>3.23</v>
      </c>
      <c r="U217" s="3">
        <v>0</v>
      </c>
      <c r="V217" s="3">
        <v>12.57</v>
      </c>
      <c r="W217" s="3">
        <v>0</v>
      </c>
      <c r="X217" s="3">
        <v>6.77</v>
      </c>
      <c r="Y217" s="3">
        <v>0</v>
      </c>
      <c r="Z217" s="3">
        <v>1.07</v>
      </c>
      <c r="AA217" s="3">
        <v>0</v>
      </c>
      <c r="AB217" s="4" t="s">
        <v>36</v>
      </c>
      <c r="AC217" s="4" t="s">
        <v>36</v>
      </c>
      <c r="AD217" s="4" t="s">
        <v>36</v>
      </c>
      <c r="AE217" s="4" t="s">
        <v>36</v>
      </c>
      <c r="AF217" s="4" t="s">
        <v>36</v>
      </c>
      <c r="AG217" s="4" t="s">
        <v>36</v>
      </c>
    </row>
    <row r="218" spans="1:33" x14ac:dyDescent="0.25">
      <c r="A218" s="4" t="s">
        <v>34</v>
      </c>
      <c r="B218" s="3">
        <v>4</v>
      </c>
      <c r="C218" s="3">
        <v>120</v>
      </c>
      <c r="D218" s="3">
        <v>5</v>
      </c>
      <c r="E218" s="4" t="s">
        <v>35</v>
      </c>
      <c r="F218" s="3">
        <v>1</v>
      </c>
      <c r="G218" s="3">
        <v>2002</v>
      </c>
      <c r="H218" s="3">
        <v>13</v>
      </c>
      <c r="I218" s="3">
        <v>34.200000000000003</v>
      </c>
      <c r="J218" s="3">
        <v>0</v>
      </c>
      <c r="K218" s="3">
        <v>54.1</v>
      </c>
      <c r="L218" s="3">
        <v>0</v>
      </c>
      <c r="M218" s="3">
        <v>0.01</v>
      </c>
      <c r="N218" s="3">
        <v>0</v>
      </c>
      <c r="O218" s="5">
        <v>5.3109433962264096E-3</v>
      </c>
      <c r="P218" s="3">
        <v>0</v>
      </c>
      <c r="Q218" s="3">
        <v>0.42</v>
      </c>
      <c r="R218" s="3">
        <v>0</v>
      </c>
      <c r="S218" s="3">
        <v>133.16999999999999</v>
      </c>
      <c r="T218" s="3">
        <v>3.23</v>
      </c>
      <c r="U218" s="3">
        <v>0</v>
      </c>
      <c r="V218" s="3">
        <v>12.57</v>
      </c>
      <c r="W218" s="3">
        <v>0</v>
      </c>
      <c r="X218" s="3">
        <v>6.77</v>
      </c>
      <c r="Y218" s="3">
        <v>0</v>
      </c>
      <c r="Z218" s="3">
        <v>1.07</v>
      </c>
      <c r="AA218" s="3">
        <v>0</v>
      </c>
      <c r="AB218" s="4" t="s">
        <v>36</v>
      </c>
      <c r="AC218" s="4" t="s">
        <v>36</v>
      </c>
      <c r="AD218" s="4" t="s">
        <v>36</v>
      </c>
      <c r="AE218" s="4" t="s">
        <v>36</v>
      </c>
      <c r="AF218" s="4" t="s">
        <v>36</v>
      </c>
      <c r="AG218" s="4" t="s">
        <v>36</v>
      </c>
    </row>
    <row r="219" spans="1:33" x14ac:dyDescent="0.25">
      <c r="A219" s="4" t="s">
        <v>34</v>
      </c>
      <c r="B219" s="3">
        <v>4</v>
      </c>
      <c r="C219" s="3">
        <v>120</v>
      </c>
      <c r="D219" s="3">
        <v>5</v>
      </c>
      <c r="E219" s="4" t="s">
        <v>35</v>
      </c>
      <c r="F219" s="3">
        <v>1</v>
      </c>
      <c r="G219" s="3">
        <v>2003</v>
      </c>
      <c r="H219" s="3">
        <v>14</v>
      </c>
      <c r="I219" s="3">
        <v>34.200000000000003</v>
      </c>
      <c r="J219" s="3">
        <v>0</v>
      </c>
      <c r="K219" s="3">
        <v>54.1</v>
      </c>
      <c r="L219" s="3">
        <v>0</v>
      </c>
      <c r="M219" s="3">
        <v>0.01</v>
      </c>
      <c r="N219" s="3">
        <v>0</v>
      </c>
      <c r="O219" s="5">
        <v>5.3109433962264096E-3</v>
      </c>
      <c r="P219" s="3">
        <v>0</v>
      </c>
      <c r="Q219" s="3">
        <v>0.42</v>
      </c>
      <c r="R219" s="3">
        <v>0</v>
      </c>
      <c r="S219" s="3">
        <v>133.16999999999999</v>
      </c>
      <c r="T219" s="3">
        <v>3.23</v>
      </c>
      <c r="U219" s="3">
        <v>0</v>
      </c>
      <c r="V219" s="3">
        <v>12.57</v>
      </c>
      <c r="W219" s="3">
        <v>0</v>
      </c>
      <c r="X219" s="3">
        <v>6.77</v>
      </c>
      <c r="Y219" s="3">
        <v>0</v>
      </c>
      <c r="Z219" s="3">
        <v>1.07</v>
      </c>
      <c r="AA219" s="3">
        <v>0</v>
      </c>
      <c r="AB219" s="4" t="s">
        <v>36</v>
      </c>
      <c r="AC219" s="4" t="s">
        <v>36</v>
      </c>
      <c r="AD219" s="4" t="s">
        <v>36</v>
      </c>
      <c r="AE219" s="4" t="s">
        <v>36</v>
      </c>
      <c r="AF219" s="4" t="s">
        <v>36</v>
      </c>
      <c r="AG219" s="4" t="s">
        <v>36</v>
      </c>
    </row>
    <row r="220" spans="1:33" x14ac:dyDescent="0.25">
      <c r="A220" s="4" t="s">
        <v>34</v>
      </c>
      <c r="B220" s="3">
        <v>4</v>
      </c>
      <c r="C220" s="3">
        <v>120</v>
      </c>
      <c r="D220" s="3">
        <v>5</v>
      </c>
      <c r="E220" s="4" t="s">
        <v>35</v>
      </c>
      <c r="F220" s="3">
        <v>1</v>
      </c>
      <c r="G220" s="3">
        <v>2004</v>
      </c>
      <c r="H220" s="3">
        <v>15</v>
      </c>
      <c r="I220" s="3">
        <v>34.200000000000003</v>
      </c>
      <c r="J220" s="3">
        <v>0</v>
      </c>
      <c r="K220" s="3">
        <v>54.1</v>
      </c>
      <c r="L220" s="3">
        <v>0</v>
      </c>
      <c r="M220" s="3">
        <v>0.01</v>
      </c>
      <c r="N220" s="3">
        <v>0</v>
      </c>
      <c r="O220" s="5">
        <v>5.3109433962264096E-3</v>
      </c>
      <c r="P220" s="3">
        <v>0</v>
      </c>
      <c r="Q220" s="3">
        <v>0.42</v>
      </c>
      <c r="R220" s="3">
        <v>0</v>
      </c>
      <c r="S220" s="3">
        <v>133.16999999999999</v>
      </c>
      <c r="T220" s="3">
        <v>3.23</v>
      </c>
      <c r="U220" s="3">
        <v>0</v>
      </c>
      <c r="V220" s="3">
        <v>12.57</v>
      </c>
      <c r="W220" s="3">
        <v>0</v>
      </c>
      <c r="X220" s="3">
        <v>6.77</v>
      </c>
      <c r="Y220" s="3">
        <v>0</v>
      </c>
      <c r="Z220" s="3">
        <v>1.07</v>
      </c>
      <c r="AA220" s="3">
        <v>0</v>
      </c>
      <c r="AB220" s="4" t="s">
        <v>36</v>
      </c>
      <c r="AC220" s="4" t="s">
        <v>36</v>
      </c>
      <c r="AD220" s="4" t="s">
        <v>36</v>
      </c>
      <c r="AE220" s="4" t="s">
        <v>36</v>
      </c>
      <c r="AF220" s="4" t="s">
        <v>36</v>
      </c>
      <c r="AG220" s="4" t="s">
        <v>36</v>
      </c>
    </row>
    <row r="221" spans="1:33" x14ac:dyDescent="0.25">
      <c r="A221" s="4" t="s">
        <v>34</v>
      </c>
      <c r="B221" s="3">
        <v>4</v>
      </c>
      <c r="C221" s="3">
        <v>120</v>
      </c>
      <c r="D221" s="3">
        <v>5</v>
      </c>
      <c r="E221" s="4" t="s">
        <v>35</v>
      </c>
      <c r="F221" s="3">
        <v>1</v>
      </c>
      <c r="G221" s="3">
        <v>2005</v>
      </c>
      <c r="H221" s="3">
        <v>16</v>
      </c>
      <c r="I221" s="3">
        <v>34.200000000000003</v>
      </c>
      <c r="J221" s="3">
        <v>0</v>
      </c>
      <c r="K221" s="3">
        <v>54.1</v>
      </c>
      <c r="L221" s="3">
        <v>0</v>
      </c>
      <c r="M221" s="3">
        <v>0.01</v>
      </c>
      <c r="N221" s="3">
        <v>0</v>
      </c>
      <c r="O221" s="5">
        <v>5.3109433962264096E-3</v>
      </c>
      <c r="P221" s="3">
        <v>0</v>
      </c>
      <c r="Q221" s="3">
        <v>0.42</v>
      </c>
      <c r="R221" s="3">
        <v>0</v>
      </c>
      <c r="S221" s="3">
        <v>133.16999999999999</v>
      </c>
      <c r="T221" s="3">
        <v>3.23</v>
      </c>
      <c r="U221" s="3">
        <v>0</v>
      </c>
      <c r="V221" s="3">
        <v>12.57</v>
      </c>
      <c r="W221" s="3">
        <v>0</v>
      </c>
      <c r="X221" s="3">
        <v>6.77</v>
      </c>
      <c r="Y221" s="3">
        <v>0</v>
      </c>
      <c r="Z221" s="3">
        <v>1.07</v>
      </c>
      <c r="AA221" s="3">
        <v>0</v>
      </c>
      <c r="AB221" s="4" t="s">
        <v>36</v>
      </c>
      <c r="AC221" s="4" t="s">
        <v>36</v>
      </c>
      <c r="AD221" s="4" t="s">
        <v>36</v>
      </c>
      <c r="AE221" s="4" t="s">
        <v>36</v>
      </c>
      <c r="AF221" s="4" t="s">
        <v>36</v>
      </c>
      <c r="AG221" s="4" t="s">
        <v>36</v>
      </c>
    </row>
    <row r="222" spans="1:33" x14ac:dyDescent="0.25">
      <c r="A222" s="4" t="s">
        <v>34</v>
      </c>
      <c r="B222" s="3">
        <v>4</v>
      </c>
      <c r="C222" s="3">
        <v>120</v>
      </c>
      <c r="D222" s="3">
        <v>5</v>
      </c>
      <c r="E222" s="4" t="s">
        <v>35</v>
      </c>
      <c r="F222" s="3">
        <v>1</v>
      </c>
      <c r="G222" s="3">
        <v>2006</v>
      </c>
      <c r="H222" s="3">
        <v>17</v>
      </c>
      <c r="I222" s="3">
        <v>34.200000000000003</v>
      </c>
      <c r="J222" s="3">
        <v>0</v>
      </c>
      <c r="K222" s="3">
        <v>54.1</v>
      </c>
      <c r="L222" s="3">
        <v>0</v>
      </c>
      <c r="M222" s="3">
        <v>0.01</v>
      </c>
      <c r="N222" s="3">
        <v>0</v>
      </c>
      <c r="O222" s="5">
        <v>5.3109433962264096E-3</v>
      </c>
      <c r="P222" s="3">
        <v>0</v>
      </c>
      <c r="Q222" s="3">
        <v>0.42</v>
      </c>
      <c r="R222" s="3">
        <v>0</v>
      </c>
      <c r="S222" s="3">
        <v>133.16999999999999</v>
      </c>
      <c r="T222" s="3">
        <v>3.23</v>
      </c>
      <c r="U222" s="3">
        <v>0</v>
      </c>
      <c r="V222" s="3">
        <v>12.57</v>
      </c>
      <c r="W222" s="3">
        <v>0</v>
      </c>
      <c r="X222" s="3">
        <v>6.77</v>
      </c>
      <c r="Y222" s="3">
        <v>0</v>
      </c>
      <c r="Z222" s="3">
        <v>1.07</v>
      </c>
      <c r="AA222" s="3">
        <v>0</v>
      </c>
      <c r="AB222" s="4" t="s">
        <v>36</v>
      </c>
      <c r="AC222" s="4" t="s">
        <v>36</v>
      </c>
      <c r="AD222" s="4" t="s">
        <v>36</v>
      </c>
      <c r="AE222" s="4" t="s">
        <v>36</v>
      </c>
      <c r="AF222" s="4" t="s">
        <v>36</v>
      </c>
      <c r="AG222" s="4" t="s">
        <v>36</v>
      </c>
    </row>
    <row r="223" spans="1:33" x14ac:dyDescent="0.25">
      <c r="A223" s="4" t="s">
        <v>34</v>
      </c>
      <c r="B223" s="3">
        <v>4</v>
      </c>
      <c r="C223" s="3">
        <v>120</v>
      </c>
      <c r="D223" s="3">
        <v>5</v>
      </c>
      <c r="E223" s="4" t="s">
        <v>35</v>
      </c>
      <c r="F223" s="3">
        <v>1</v>
      </c>
      <c r="G223" s="3">
        <v>2007</v>
      </c>
      <c r="H223" s="3">
        <v>18</v>
      </c>
      <c r="I223" s="3">
        <v>34.200000000000003</v>
      </c>
      <c r="J223" s="3">
        <v>0</v>
      </c>
      <c r="K223" s="3">
        <v>54.1</v>
      </c>
      <c r="L223" s="3">
        <v>0</v>
      </c>
      <c r="M223" s="3">
        <v>0.01</v>
      </c>
      <c r="N223" s="3">
        <v>0</v>
      </c>
      <c r="O223" s="5">
        <v>5.3109433962264096E-3</v>
      </c>
      <c r="P223" s="3">
        <v>0</v>
      </c>
      <c r="Q223" s="3">
        <v>0.42</v>
      </c>
      <c r="R223" s="3">
        <v>0</v>
      </c>
      <c r="S223" s="3">
        <v>133.16999999999999</v>
      </c>
      <c r="T223" s="3">
        <v>3.23</v>
      </c>
      <c r="U223" s="3">
        <v>0</v>
      </c>
      <c r="V223" s="3">
        <v>12.57</v>
      </c>
      <c r="W223" s="3">
        <v>0</v>
      </c>
      <c r="X223" s="3">
        <v>6.77</v>
      </c>
      <c r="Y223" s="3">
        <v>0</v>
      </c>
      <c r="Z223" s="3">
        <v>1.07</v>
      </c>
      <c r="AA223" s="3">
        <v>0</v>
      </c>
      <c r="AB223" s="4" t="s">
        <v>36</v>
      </c>
      <c r="AC223" s="4" t="s">
        <v>36</v>
      </c>
      <c r="AD223" s="4" t="s">
        <v>36</v>
      </c>
      <c r="AE223" s="4" t="s">
        <v>36</v>
      </c>
      <c r="AF223" s="4" t="s">
        <v>36</v>
      </c>
      <c r="AG223" s="4" t="s">
        <v>36</v>
      </c>
    </row>
    <row r="224" spans="1:33" x14ac:dyDescent="0.25">
      <c r="A224" s="4" t="s">
        <v>34</v>
      </c>
      <c r="B224" s="3">
        <v>4</v>
      </c>
      <c r="C224" s="3">
        <v>120</v>
      </c>
      <c r="D224" s="3">
        <v>5</v>
      </c>
      <c r="E224" s="4" t="s">
        <v>35</v>
      </c>
      <c r="F224" s="3">
        <v>1</v>
      </c>
      <c r="G224" s="3">
        <v>2008</v>
      </c>
      <c r="H224" s="3">
        <v>19</v>
      </c>
      <c r="I224" s="3">
        <v>34.200000000000003</v>
      </c>
      <c r="J224" s="3">
        <v>0</v>
      </c>
      <c r="K224" s="3">
        <v>54.1</v>
      </c>
      <c r="L224" s="3">
        <v>0</v>
      </c>
      <c r="M224" s="3">
        <v>0.01</v>
      </c>
      <c r="N224" s="3">
        <v>0</v>
      </c>
      <c r="O224" s="5">
        <v>5.3109433962264096E-3</v>
      </c>
      <c r="P224" s="3">
        <v>0</v>
      </c>
      <c r="Q224" s="3">
        <v>0.42</v>
      </c>
      <c r="R224" s="3">
        <v>0</v>
      </c>
      <c r="S224" s="3">
        <v>133.16999999999999</v>
      </c>
      <c r="T224" s="3">
        <v>2.37</v>
      </c>
      <c r="U224" s="3">
        <v>0</v>
      </c>
      <c r="V224" s="3">
        <v>9.2899999999999991</v>
      </c>
      <c r="W224" s="3">
        <v>0</v>
      </c>
      <c r="X224" s="3">
        <v>5.01</v>
      </c>
      <c r="Y224" s="3">
        <v>0</v>
      </c>
      <c r="Z224" s="3">
        <v>0.81</v>
      </c>
      <c r="AA224" s="3">
        <v>0</v>
      </c>
      <c r="AB224" s="4" t="s">
        <v>36</v>
      </c>
      <c r="AC224" s="4" t="s">
        <v>36</v>
      </c>
      <c r="AD224" s="4" t="s">
        <v>36</v>
      </c>
      <c r="AE224" s="4" t="s">
        <v>36</v>
      </c>
      <c r="AF224" s="4" t="s">
        <v>36</v>
      </c>
      <c r="AG224" s="4" t="s">
        <v>36</v>
      </c>
    </row>
    <row r="225" spans="1:33" x14ac:dyDescent="0.25">
      <c r="A225" s="4" t="s">
        <v>34</v>
      </c>
      <c r="B225" s="3">
        <v>4</v>
      </c>
      <c r="C225" s="3">
        <v>120</v>
      </c>
      <c r="D225" s="3">
        <v>5</v>
      </c>
      <c r="E225" s="4" t="s">
        <v>35</v>
      </c>
      <c r="F225" s="3">
        <v>1</v>
      </c>
      <c r="G225" s="3">
        <v>2009</v>
      </c>
      <c r="H225" s="3">
        <v>20</v>
      </c>
      <c r="I225" s="3">
        <v>34.200000000000003</v>
      </c>
      <c r="J225" s="3">
        <v>0</v>
      </c>
      <c r="K225" s="3">
        <v>54.1</v>
      </c>
      <c r="L225" s="3">
        <v>0</v>
      </c>
      <c r="M225" s="3">
        <v>0.01</v>
      </c>
      <c r="N225" s="3">
        <v>0</v>
      </c>
      <c r="O225" s="5">
        <v>5.3109433962264096E-3</v>
      </c>
      <c r="P225" s="3">
        <v>0</v>
      </c>
      <c r="Q225" s="3">
        <v>0.42</v>
      </c>
      <c r="R225" s="3">
        <v>0</v>
      </c>
      <c r="S225" s="3">
        <v>133.16999999999999</v>
      </c>
      <c r="T225" s="3">
        <v>2.37</v>
      </c>
      <c r="U225" s="3">
        <v>0</v>
      </c>
      <c r="V225" s="3">
        <v>9.2899999999999991</v>
      </c>
      <c r="W225" s="3">
        <v>0</v>
      </c>
      <c r="X225" s="3">
        <v>5.01</v>
      </c>
      <c r="Y225" s="3">
        <v>0</v>
      </c>
      <c r="Z225" s="3">
        <v>0.81</v>
      </c>
      <c r="AA225" s="3">
        <v>0</v>
      </c>
      <c r="AB225" s="4" t="s">
        <v>36</v>
      </c>
      <c r="AC225" s="4" t="s">
        <v>36</v>
      </c>
      <c r="AD225" s="4" t="s">
        <v>36</v>
      </c>
      <c r="AE225" s="4" t="s">
        <v>36</v>
      </c>
      <c r="AF225" s="4" t="s">
        <v>36</v>
      </c>
      <c r="AG225" s="4" t="s">
        <v>36</v>
      </c>
    </row>
    <row r="226" spans="1:33" x14ac:dyDescent="0.25">
      <c r="A226" s="4" t="s">
        <v>34</v>
      </c>
      <c r="B226" s="3">
        <v>4</v>
      </c>
      <c r="C226" s="3">
        <v>120</v>
      </c>
      <c r="D226" s="3">
        <v>5</v>
      </c>
      <c r="E226" s="4" t="s">
        <v>35</v>
      </c>
      <c r="F226" s="3">
        <v>1</v>
      </c>
      <c r="G226" s="3">
        <v>2010</v>
      </c>
      <c r="H226" s="3">
        <v>21</v>
      </c>
      <c r="I226" s="3">
        <v>34.200000000000003</v>
      </c>
      <c r="J226" s="3">
        <v>0</v>
      </c>
      <c r="K226" s="3">
        <v>54.1</v>
      </c>
      <c r="L226" s="3">
        <v>0</v>
      </c>
      <c r="M226" s="3">
        <v>0.01</v>
      </c>
      <c r="N226" s="3">
        <v>0</v>
      </c>
      <c r="O226" s="5">
        <v>5.3109433962264096E-3</v>
      </c>
      <c r="P226" s="3">
        <v>0</v>
      </c>
      <c r="Q226" s="3">
        <v>0.42</v>
      </c>
      <c r="R226" s="3">
        <v>0</v>
      </c>
      <c r="S226" s="3">
        <v>133.16999999999999</v>
      </c>
      <c r="T226" s="3">
        <v>2.37</v>
      </c>
      <c r="U226" s="3">
        <v>0</v>
      </c>
      <c r="V226" s="3">
        <v>9.2899999999999991</v>
      </c>
      <c r="W226" s="3">
        <v>0</v>
      </c>
      <c r="X226" s="3">
        <v>5.01</v>
      </c>
      <c r="Y226" s="3">
        <v>0</v>
      </c>
      <c r="Z226" s="3">
        <v>0.81</v>
      </c>
      <c r="AA226" s="3">
        <v>0</v>
      </c>
      <c r="AB226" s="4" t="s">
        <v>36</v>
      </c>
      <c r="AC226" s="4" t="s">
        <v>36</v>
      </c>
      <c r="AD226" s="4" t="s">
        <v>36</v>
      </c>
      <c r="AE226" s="4" t="s">
        <v>36</v>
      </c>
      <c r="AF226" s="4" t="s">
        <v>36</v>
      </c>
      <c r="AG226" s="4" t="s">
        <v>36</v>
      </c>
    </row>
    <row r="227" spans="1:33" x14ac:dyDescent="0.25">
      <c r="A227" s="4" t="s">
        <v>34</v>
      </c>
      <c r="B227" s="3">
        <v>4</v>
      </c>
      <c r="C227" s="3">
        <v>120</v>
      </c>
      <c r="D227" s="3">
        <v>5</v>
      </c>
      <c r="E227" s="4" t="s">
        <v>35</v>
      </c>
      <c r="F227" s="3">
        <v>1</v>
      </c>
      <c r="G227" s="3">
        <v>2011</v>
      </c>
      <c r="H227" s="3">
        <v>22</v>
      </c>
      <c r="I227" s="3">
        <v>34.200000000000003</v>
      </c>
      <c r="J227" s="3">
        <v>0</v>
      </c>
      <c r="K227" s="3">
        <v>54.1</v>
      </c>
      <c r="L227" s="3">
        <v>0</v>
      </c>
      <c r="M227" s="3">
        <v>0.01</v>
      </c>
      <c r="N227" s="3">
        <v>0</v>
      </c>
      <c r="O227" s="5">
        <v>5.3109433962264096E-3</v>
      </c>
      <c r="P227" s="3">
        <v>0</v>
      </c>
      <c r="Q227" s="3">
        <v>0.42</v>
      </c>
      <c r="R227" s="3">
        <v>0</v>
      </c>
      <c r="S227" s="3">
        <v>133.16999999999999</v>
      </c>
      <c r="T227" s="3">
        <v>2.37</v>
      </c>
      <c r="U227" s="3">
        <v>0</v>
      </c>
      <c r="V227" s="3">
        <v>9.2899999999999991</v>
      </c>
      <c r="W227" s="3">
        <v>0</v>
      </c>
      <c r="X227" s="3">
        <v>5.01</v>
      </c>
      <c r="Y227" s="3">
        <v>0</v>
      </c>
      <c r="Z227" s="3">
        <v>0.81</v>
      </c>
      <c r="AA227" s="3">
        <v>0</v>
      </c>
      <c r="AB227" s="4" t="s">
        <v>36</v>
      </c>
      <c r="AC227" s="4" t="s">
        <v>36</v>
      </c>
      <c r="AD227" s="4" t="s">
        <v>36</v>
      </c>
      <c r="AE227" s="4" t="s">
        <v>36</v>
      </c>
      <c r="AF227" s="4" t="s">
        <v>36</v>
      </c>
      <c r="AG227" s="4" t="s">
        <v>36</v>
      </c>
    </row>
    <row r="228" spans="1:33" x14ac:dyDescent="0.25">
      <c r="A228" s="4" t="s">
        <v>34</v>
      </c>
      <c r="B228" s="3">
        <v>4</v>
      </c>
      <c r="C228" s="3">
        <v>120</v>
      </c>
      <c r="D228" s="3">
        <v>5</v>
      </c>
      <c r="E228" s="4" t="s">
        <v>35</v>
      </c>
      <c r="F228" s="3">
        <v>1</v>
      </c>
      <c r="G228" s="3">
        <v>2012</v>
      </c>
      <c r="H228" s="3">
        <v>23</v>
      </c>
      <c r="I228" s="3">
        <v>34.200000000000003</v>
      </c>
      <c r="J228" s="3">
        <v>0</v>
      </c>
      <c r="K228" s="3">
        <v>54.1</v>
      </c>
      <c r="L228" s="3">
        <v>0</v>
      </c>
      <c r="M228" s="3">
        <v>0.01</v>
      </c>
      <c r="N228" s="3">
        <v>0</v>
      </c>
      <c r="O228" s="5">
        <v>5.3109433962264096E-3</v>
      </c>
      <c r="P228" s="3">
        <v>0</v>
      </c>
      <c r="Q228" s="3">
        <v>0.42</v>
      </c>
      <c r="R228" s="3">
        <v>0</v>
      </c>
      <c r="S228" s="3">
        <v>133.16999999999999</v>
      </c>
      <c r="T228" s="3">
        <v>2.37</v>
      </c>
      <c r="U228" s="3">
        <v>0</v>
      </c>
      <c r="V228" s="3">
        <v>9.2899999999999991</v>
      </c>
      <c r="W228" s="3">
        <v>0</v>
      </c>
      <c r="X228" s="3">
        <v>5.01</v>
      </c>
      <c r="Y228" s="3">
        <v>0</v>
      </c>
      <c r="Z228" s="3">
        <v>0.81</v>
      </c>
      <c r="AA228" s="3">
        <v>0</v>
      </c>
      <c r="AB228" s="4" t="s">
        <v>36</v>
      </c>
      <c r="AC228" s="4" t="s">
        <v>36</v>
      </c>
      <c r="AD228" s="4" t="s">
        <v>36</v>
      </c>
      <c r="AE228" s="4" t="s">
        <v>36</v>
      </c>
      <c r="AF228" s="4" t="s">
        <v>36</v>
      </c>
      <c r="AG228" s="4" t="s">
        <v>36</v>
      </c>
    </row>
    <row r="229" spans="1:33" x14ac:dyDescent="0.25">
      <c r="A229" s="4" t="s">
        <v>34</v>
      </c>
      <c r="B229" s="3">
        <v>4</v>
      </c>
      <c r="C229" s="3">
        <v>120</v>
      </c>
      <c r="D229" s="3">
        <v>5</v>
      </c>
      <c r="E229" s="4" t="s">
        <v>35</v>
      </c>
      <c r="F229" s="3">
        <v>1</v>
      </c>
      <c r="G229" s="3">
        <v>2013</v>
      </c>
      <c r="H229" s="3">
        <v>24</v>
      </c>
      <c r="I229" s="3">
        <v>34.200000000000003</v>
      </c>
      <c r="J229" s="3">
        <v>0</v>
      </c>
      <c r="K229" s="3">
        <v>54.1</v>
      </c>
      <c r="L229" s="3">
        <v>0</v>
      </c>
      <c r="M229" s="3">
        <v>0.01</v>
      </c>
      <c r="N229" s="3">
        <v>0</v>
      </c>
      <c r="O229" s="5">
        <v>5.3109433962264096E-3</v>
      </c>
      <c r="P229" s="3">
        <v>0</v>
      </c>
      <c r="Q229" s="3">
        <v>0.42</v>
      </c>
      <c r="R229" s="3">
        <v>0</v>
      </c>
      <c r="S229" s="3">
        <v>133.16999999999999</v>
      </c>
      <c r="T229" s="3">
        <v>2.37</v>
      </c>
      <c r="U229" s="3">
        <v>0</v>
      </c>
      <c r="V229" s="3">
        <v>9.2899999999999991</v>
      </c>
      <c r="W229" s="3">
        <v>0</v>
      </c>
      <c r="X229" s="3">
        <v>5.01</v>
      </c>
      <c r="Y229" s="3">
        <v>0</v>
      </c>
      <c r="Z229" s="3">
        <v>0.81</v>
      </c>
      <c r="AA229" s="3">
        <v>0</v>
      </c>
      <c r="AB229" s="4" t="s">
        <v>36</v>
      </c>
      <c r="AC229" s="4" t="s">
        <v>36</v>
      </c>
      <c r="AD229" s="4" t="s">
        <v>36</v>
      </c>
      <c r="AE229" s="4" t="s">
        <v>36</v>
      </c>
      <c r="AF229" s="4" t="s">
        <v>36</v>
      </c>
      <c r="AG229" s="4" t="s">
        <v>36</v>
      </c>
    </row>
    <row r="230" spans="1:33" x14ac:dyDescent="0.25">
      <c r="A230" s="4" t="s">
        <v>34</v>
      </c>
      <c r="B230" s="3">
        <v>4</v>
      </c>
      <c r="C230" s="3">
        <v>120</v>
      </c>
      <c r="D230" s="3">
        <v>5</v>
      </c>
      <c r="E230" s="4" t="s">
        <v>35</v>
      </c>
      <c r="F230" s="3">
        <v>1</v>
      </c>
      <c r="G230" s="3">
        <v>2014</v>
      </c>
      <c r="H230" s="3">
        <v>25</v>
      </c>
      <c r="I230" s="3">
        <v>34.200000000000003</v>
      </c>
      <c r="J230" s="3">
        <v>0</v>
      </c>
      <c r="K230" s="3">
        <v>54.1</v>
      </c>
      <c r="L230" s="3">
        <v>0</v>
      </c>
      <c r="M230" s="3">
        <v>0.01</v>
      </c>
      <c r="N230" s="3">
        <v>0</v>
      </c>
      <c r="O230" s="5">
        <v>5.3109433962264096E-3</v>
      </c>
      <c r="P230" s="3">
        <v>0</v>
      </c>
      <c r="Q230" s="3">
        <v>0.42</v>
      </c>
      <c r="R230" s="3">
        <v>0</v>
      </c>
      <c r="S230" s="3">
        <v>133.16999999999999</v>
      </c>
      <c r="T230" s="3">
        <v>2.37</v>
      </c>
      <c r="U230" s="3">
        <v>0</v>
      </c>
      <c r="V230" s="3">
        <v>9.2899999999999991</v>
      </c>
      <c r="W230" s="3">
        <v>0</v>
      </c>
      <c r="X230" s="3">
        <v>5.01</v>
      </c>
      <c r="Y230" s="3">
        <v>0</v>
      </c>
      <c r="Z230" s="3">
        <v>0.81</v>
      </c>
      <c r="AA230" s="3">
        <v>0</v>
      </c>
      <c r="AB230" s="4" t="s">
        <v>36</v>
      </c>
      <c r="AC230" s="4" t="s">
        <v>36</v>
      </c>
      <c r="AD230" s="4" t="s">
        <v>36</v>
      </c>
      <c r="AE230" s="4" t="s">
        <v>36</v>
      </c>
      <c r="AF230" s="4" t="s">
        <v>36</v>
      </c>
      <c r="AG230" s="4" t="s">
        <v>36</v>
      </c>
    </row>
    <row r="231" spans="1:33" x14ac:dyDescent="0.25">
      <c r="A231" s="4" t="s">
        <v>34</v>
      </c>
      <c r="B231" s="3">
        <v>4</v>
      </c>
      <c r="C231" s="3">
        <v>120</v>
      </c>
      <c r="D231" s="3">
        <v>5</v>
      </c>
      <c r="E231" s="4" t="s">
        <v>35</v>
      </c>
      <c r="F231" s="3">
        <v>1</v>
      </c>
      <c r="G231" s="3">
        <v>2015</v>
      </c>
      <c r="H231" s="3">
        <v>26</v>
      </c>
      <c r="I231" s="3">
        <v>34.200000000000003</v>
      </c>
      <c r="J231" s="3">
        <v>0</v>
      </c>
      <c r="K231" s="3">
        <v>54.1</v>
      </c>
      <c r="L231" s="3">
        <v>0</v>
      </c>
      <c r="M231" s="3">
        <v>0.01</v>
      </c>
      <c r="N231" s="3">
        <v>0</v>
      </c>
      <c r="O231" s="5">
        <v>5.3109433962264096E-3</v>
      </c>
      <c r="P231" s="3">
        <v>0</v>
      </c>
      <c r="Q231" s="3">
        <v>0.42</v>
      </c>
      <c r="R231" s="3">
        <v>0</v>
      </c>
      <c r="S231" s="3">
        <v>133.16999999999999</v>
      </c>
      <c r="T231" s="3">
        <v>2.37</v>
      </c>
      <c r="U231" s="3">
        <v>0</v>
      </c>
      <c r="V231" s="3">
        <v>9.2899999999999991</v>
      </c>
      <c r="W231" s="3">
        <v>0</v>
      </c>
      <c r="X231" s="3">
        <v>5.01</v>
      </c>
      <c r="Y231" s="3">
        <v>0</v>
      </c>
      <c r="Z231" s="3">
        <v>0.81</v>
      </c>
      <c r="AA231" s="3">
        <v>0</v>
      </c>
      <c r="AB231" s="4" t="s">
        <v>36</v>
      </c>
      <c r="AC231" s="4" t="s">
        <v>36</v>
      </c>
      <c r="AD231" s="4" t="s">
        <v>36</v>
      </c>
      <c r="AE231" s="4" t="s">
        <v>36</v>
      </c>
      <c r="AF231" s="4" t="s">
        <v>36</v>
      </c>
      <c r="AG231" s="4" t="s">
        <v>36</v>
      </c>
    </row>
    <row r="232" spans="1:33" x14ac:dyDescent="0.25">
      <c r="A232" s="4" t="s">
        <v>34</v>
      </c>
      <c r="B232" s="3">
        <v>4</v>
      </c>
      <c r="C232" s="3">
        <v>120</v>
      </c>
      <c r="D232" s="3">
        <v>5</v>
      </c>
      <c r="E232" s="4" t="s">
        <v>35</v>
      </c>
      <c r="F232" s="3">
        <v>1</v>
      </c>
      <c r="G232" s="3">
        <v>2016</v>
      </c>
      <c r="H232" s="3">
        <v>27</v>
      </c>
      <c r="I232" s="3">
        <v>34.200000000000003</v>
      </c>
      <c r="J232" s="3">
        <v>0</v>
      </c>
      <c r="K232" s="3">
        <v>54.1</v>
      </c>
      <c r="L232" s="3">
        <v>0</v>
      </c>
      <c r="M232" s="3">
        <v>0.01</v>
      </c>
      <c r="N232" s="3">
        <v>0</v>
      </c>
      <c r="O232" s="5">
        <v>5.3109433962264096E-3</v>
      </c>
      <c r="P232" s="3">
        <v>0</v>
      </c>
      <c r="Q232" s="3">
        <v>0.42</v>
      </c>
      <c r="R232" s="3">
        <v>0</v>
      </c>
      <c r="S232" s="3">
        <v>133.16999999999999</v>
      </c>
      <c r="T232" s="3">
        <v>2.37</v>
      </c>
      <c r="U232" s="3">
        <v>0</v>
      </c>
      <c r="V232" s="3">
        <v>9.2899999999999991</v>
      </c>
      <c r="W232" s="3">
        <v>0</v>
      </c>
      <c r="X232" s="3">
        <v>5.01</v>
      </c>
      <c r="Y232" s="3">
        <v>0</v>
      </c>
      <c r="Z232" s="3">
        <v>0.81</v>
      </c>
      <c r="AA232" s="3">
        <v>0</v>
      </c>
      <c r="AB232" s="4" t="s">
        <v>36</v>
      </c>
      <c r="AC232" s="4" t="s">
        <v>36</v>
      </c>
      <c r="AD232" s="4" t="s">
        <v>36</v>
      </c>
      <c r="AE232" s="4" t="s">
        <v>36</v>
      </c>
      <c r="AF232" s="4" t="s">
        <v>36</v>
      </c>
      <c r="AG232" s="4" t="s">
        <v>36</v>
      </c>
    </row>
    <row r="233" spans="1:33" x14ac:dyDescent="0.25">
      <c r="A233" s="4" t="s">
        <v>34</v>
      </c>
      <c r="B233" s="3">
        <v>4</v>
      </c>
      <c r="C233" s="3">
        <v>120</v>
      </c>
      <c r="D233" s="3">
        <v>5</v>
      </c>
      <c r="E233" s="4" t="s">
        <v>35</v>
      </c>
      <c r="F233" s="3">
        <v>1</v>
      </c>
      <c r="G233" s="3">
        <v>2017</v>
      </c>
      <c r="H233" s="3">
        <v>28</v>
      </c>
      <c r="I233" s="3">
        <v>34.200000000000003</v>
      </c>
      <c r="J233" s="3">
        <v>0</v>
      </c>
      <c r="K233" s="3">
        <v>54.1</v>
      </c>
      <c r="L233" s="3">
        <v>0</v>
      </c>
      <c r="M233" s="3">
        <v>0.01</v>
      </c>
      <c r="N233" s="3">
        <v>0</v>
      </c>
      <c r="O233" s="5">
        <v>5.3109433962264096E-3</v>
      </c>
      <c r="P233" s="3">
        <v>0</v>
      </c>
      <c r="Q233" s="3">
        <v>0.42</v>
      </c>
      <c r="R233" s="3">
        <v>0</v>
      </c>
      <c r="S233" s="3">
        <v>133.16999999999999</v>
      </c>
      <c r="T233" s="3">
        <v>2.37</v>
      </c>
      <c r="U233" s="3">
        <v>0</v>
      </c>
      <c r="V233" s="3">
        <v>9.2899999999999991</v>
      </c>
      <c r="W233" s="3">
        <v>0</v>
      </c>
      <c r="X233" s="3">
        <v>5.01</v>
      </c>
      <c r="Y233" s="3">
        <v>0</v>
      </c>
      <c r="Z233" s="3">
        <v>0.81</v>
      </c>
      <c r="AA233" s="3">
        <v>0</v>
      </c>
      <c r="AB233" s="4" t="s">
        <v>36</v>
      </c>
      <c r="AC233" s="4" t="s">
        <v>36</v>
      </c>
      <c r="AD233" s="4" t="s">
        <v>36</v>
      </c>
      <c r="AE233" s="4" t="s">
        <v>36</v>
      </c>
      <c r="AF233" s="4" t="s">
        <v>36</v>
      </c>
      <c r="AG233" s="4" t="s">
        <v>36</v>
      </c>
    </row>
    <row r="234" spans="1:33" x14ac:dyDescent="0.25">
      <c r="A234" s="4" t="s">
        <v>34</v>
      </c>
      <c r="B234" s="3">
        <v>4</v>
      </c>
      <c r="C234" s="3">
        <v>120</v>
      </c>
      <c r="D234" s="3">
        <v>5</v>
      </c>
      <c r="E234" s="4" t="s">
        <v>35</v>
      </c>
      <c r="F234" s="3">
        <v>1</v>
      </c>
      <c r="G234" s="3">
        <v>2018</v>
      </c>
      <c r="H234" s="3">
        <v>29</v>
      </c>
      <c r="I234" s="3">
        <v>34.200000000000003</v>
      </c>
      <c r="J234" s="3">
        <v>0</v>
      </c>
      <c r="K234" s="3">
        <v>54.1</v>
      </c>
      <c r="L234" s="3">
        <v>0</v>
      </c>
      <c r="M234" s="3">
        <v>0.01</v>
      </c>
      <c r="N234" s="3">
        <v>0</v>
      </c>
      <c r="O234" s="5">
        <v>5.3109433962264096E-3</v>
      </c>
      <c r="P234" s="3">
        <v>0</v>
      </c>
      <c r="Q234" s="3">
        <v>0.42</v>
      </c>
      <c r="R234" s="3">
        <v>0</v>
      </c>
      <c r="S234" s="3">
        <v>133.16999999999999</v>
      </c>
      <c r="T234" s="3">
        <v>2.37</v>
      </c>
      <c r="U234" s="3">
        <v>0</v>
      </c>
      <c r="V234" s="3">
        <v>9.2899999999999991</v>
      </c>
      <c r="W234" s="3">
        <v>0</v>
      </c>
      <c r="X234" s="3">
        <v>5.01</v>
      </c>
      <c r="Y234" s="3">
        <v>0</v>
      </c>
      <c r="Z234" s="3">
        <v>0.81</v>
      </c>
      <c r="AA234" s="3">
        <v>0</v>
      </c>
      <c r="AB234" s="4" t="s">
        <v>36</v>
      </c>
      <c r="AC234" s="4" t="s">
        <v>36</v>
      </c>
      <c r="AD234" s="4" t="s">
        <v>36</v>
      </c>
      <c r="AE234" s="4" t="s">
        <v>36</v>
      </c>
      <c r="AF234" s="4" t="s">
        <v>36</v>
      </c>
      <c r="AG234" s="4" t="s">
        <v>36</v>
      </c>
    </row>
    <row r="235" spans="1:33" x14ac:dyDescent="0.25">
      <c r="A235" s="4" t="s">
        <v>34</v>
      </c>
      <c r="B235" s="3">
        <v>4</v>
      </c>
      <c r="C235" s="3">
        <v>120</v>
      </c>
      <c r="D235" s="3">
        <v>5</v>
      </c>
      <c r="E235" s="4" t="s">
        <v>35</v>
      </c>
      <c r="F235" s="3">
        <v>1</v>
      </c>
      <c r="G235" s="3">
        <v>2019</v>
      </c>
      <c r="H235" s="3">
        <v>30</v>
      </c>
      <c r="I235" s="3">
        <v>34.200000000000003</v>
      </c>
      <c r="J235" s="3">
        <v>0</v>
      </c>
      <c r="K235" s="3">
        <v>54.1</v>
      </c>
      <c r="L235" s="3">
        <v>0</v>
      </c>
      <c r="M235" s="3">
        <v>0.01</v>
      </c>
      <c r="N235" s="3">
        <v>0</v>
      </c>
      <c r="O235" s="5">
        <v>5.3109433962264096E-3</v>
      </c>
      <c r="P235" s="3">
        <v>0</v>
      </c>
      <c r="Q235" s="3">
        <v>0.42</v>
      </c>
      <c r="R235" s="3">
        <v>0</v>
      </c>
      <c r="S235" s="3">
        <v>133.16999999999999</v>
      </c>
      <c r="T235" s="3">
        <v>2.37</v>
      </c>
      <c r="U235" s="3">
        <v>0</v>
      </c>
      <c r="V235" s="3">
        <v>9.2899999999999991</v>
      </c>
      <c r="W235" s="3">
        <v>0</v>
      </c>
      <c r="X235" s="3">
        <v>5.01</v>
      </c>
      <c r="Y235" s="3">
        <v>0</v>
      </c>
      <c r="Z235" s="3">
        <v>0.81</v>
      </c>
      <c r="AA235" s="3">
        <v>0</v>
      </c>
      <c r="AB235" s="4" t="s">
        <v>36</v>
      </c>
      <c r="AC235" s="4" t="s">
        <v>36</v>
      </c>
      <c r="AD235" s="4" t="s">
        <v>36</v>
      </c>
      <c r="AE235" s="4" t="s">
        <v>36</v>
      </c>
      <c r="AF235" s="4" t="s">
        <v>36</v>
      </c>
      <c r="AG235" s="4" t="s">
        <v>36</v>
      </c>
    </row>
    <row r="236" spans="1:33" x14ac:dyDescent="0.25">
      <c r="A236" s="4" t="s">
        <v>34</v>
      </c>
      <c r="B236" s="3">
        <v>4</v>
      </c>
      <c r="C236" s="3">
        <v>120</v>
      </c>
      <c r="D236" s="3">
        <v>5</v>
      </c>
      <c r="E236" s="4" t="s">
        <v>35</v>
      </c>
      <c r="F236" s="3">
        <v>1</v>
      </c>
      <c r="G236" s="3">
        <v>2020</v>
      </c>
      <c r="H236" s="3">
        <v>31</v>
      </c>
      <c r="I236" s="3">
        <v>34.200000000000003</v>
      </c>
      <c r="J236" s="3">
        <v>0</v>
      </c>
      <c r="K236" s="3">
        <v>54.1</v>
      </c>
      <c r="L236" s="3">
        <v>0</v>
      </c>
      <c r="M236" s="3">
        <v>0.01</v>
      </c>
      <c r="N236" s="3">
        <v>0</v>
      </c>
      <c r="O236" s="5">
        <v>5.3109433962264096E-3</v>
      </c>
      <c r="P236" s="3">
        <v>0</v>
      </c>
      <c r="Q236" s="3">
        <v>0.42</v>
      </c>
      <c r="R236" s="3">
        <v>0</v>
      </c>
      <c r="S236" s="3">
        <v>133.16999999999999</v>
      </c>
      <c r="T236" s="3">
        <v>2.37</v>
      </c>
      <c r="U236" s="3">
        <v>0</v>
      </c>
      <c r="V236" s="3">
        <v>9.2899999999999991</v>
      </c>
      <c r="W236" s="3">
        <v>0</v>
      </c>
      <c r="X236" s="3">
        <v>5.01</v>
      </c>
      <c r="Y236" s="3">
        <v>0</v>
      </c>
      <c r="Z236" s="3">
        <v>0.81</v>
      </c>
      <c r="AA236" s="3">
        <v>0</v>
      </c>
      <c r="AB236" s="4" t="s">
        <v>36</v>
      </c>
      <c r="AC236" s="4" t="s">
        <v>36</v>
      </c>
      <c r="AD236" s="4" t="s">
        <v>36</v>
      </c>
      <c r="AE236" s="4" t="s">
        <v>36</v>
      </c>
      <c r="AF236" s="4" t="s">
        <v>36</v>
      </c>
      <c r="AG236" s="4" t="s">
        <v>36</v>
      </c>
    </row>
    <row r="237" spans="1:33" x14ac:dyDescent="0.25">
      <c r="A237" s="4" t="s">
        <v>34</v>
      </c>
      <c r="B237" s="3">
        <v>4</v>
      </c>
      <c r="C237" s="3">
        <v>120</v>
      </c>
      <c r="D237" s="3">
        <v>5</v>
      </c>
      <c r="E237" s="4" t="s">
        <v>35</v>
      </c>
      <c r="F237" s="3">
        <v>1</v>
      </c>
      <c r="G237" s="3">
        <v>2021</v>
      </c>
      <c r="H237" s="3">
        <v>32</v>
      </c>
      <c r="I237" s="3">
        <v>34.200000000000003</v>
      </c>
      <c r="J237" s="3">
        <v>0</v>
      </c>
      <c r="K237" s="3">
        <v>54.1</v>
      </c>
      <c r="L237" s="3">
        <v>0</v>
      </c>
      <c r="M237" s="3">
        <v>0.01</v>
      </c>
      <c r="N237" s="3">
        <v>0</v>
      </c>
      <c r="O237" s="5">
        <v>5.3109433962264096E-3</v>
      </c>
      <c r="P237" s="3">
        <v>0</v>
      </c>
      <c r="Q237" s="3">
        <v>0.42</v>
      </c>
      <c r="R237" s="3">
        <v>0</v>
      </c>
      <c r="S237" s="3">
        <v>133.16999999999999</v>
      </c>
      <c r="T237" s="3">
        <v>2.37</v>
      </c>
      <c r="U237" s="3">
        <v>0</v>
      </c>
      <c r="V237" s="3">
        <v>9.2899999999999991</v>
      </c>
      <c r="W237" s="3">
        <v>0</v>
      </c>
      <c r="X237" s="3">
        <v>5.01</v>
      </c>
      <c r="Y237" s="3">
        <v>0</v>
      </c>
      <c r="Z237" s="3">
        <v>0.81</v>
      </c>
      <c r="AA237" s="3">
        <v>0</v>
      </c>
      <c r="AB237" s="4" t="s">
        <v>36</v>
      </c>
      <c r="AC237" s="4" t="s">
        <v>36</v>
      </c>
      <c r="AD237" s="4" t="s">
        <v>36</v>
      </c>
      <c r="AE237" s="4" t="s">
        <v>36</v>
      </c>
      <c r="AF237" s="4" t="s">
        <v>36</v>
      </c>
      <c r="AG237" s="4" t="s">
        <v>36</v>
      </c>
    </row>
    <row r="238" spans="1:33" x14ac:dyDescent="0.25">
      <c r="A238" s="4" t="s">
        <v>34</v>
      </c>
      <c r="B238" s="3">
        <v>4</v>
      </c>
      <c r="C238" s="3">
        <v>120</v>
      </c>
      <c r="D238" s="3">
        <v>5</v>
      </c>
      <c r="E238" s="4" t="s">
        <v>35</v>
      </c>
      <c r="F238" s="3">
        <v>1</v>
      </c>
      <c r="G238" s="3">
        <v>2022</v>
      </c>
      <c r="H238" s="3">
        <v>33</v>
      </c>
      <c r="I238" s="3">
        <v>34.200000000000003</v>
      </c>
      <c r="J238" s="3">
        <v>0</v>
      </c>
      <c r="K238" s="3">
        <v>54.1</v>
      </c>
      <c r="L238" s="3">
        <v>0</v>
      </c>
      <c r="M238" s="3">
        <v>0.01</v>
      </c>
      <c r="N238" s="3">
        <v>0</v>
      </c>
      <c r="O238" s="5">
        <v>5.3109433962264096E-3</v>
      </c>
      <c r="P238" s="3">
        <v>0</v>
      </c>
      <c r="Q238" s="3">
        <v>0.42</v>
      </c>
      <c r="R238" s="3">
        <v>0</v>
      </c>
      <c r="S238" s="3">
        <v>133.16999999999999</v>
      </c>
      <c r="T238" s="3">
        <v>2.37</v>
      </c>
      <c r="U238" s="3">
        <v>0</v>
      </c>
      <c r="V238" s="3">
        <v>9.2899999999999991</v>
      </c>
      <c r="W238" s="3">
        <v>0</v>
      </c>
      <c r="X238" s="3">
        <v>5.01</v>
      </c>
      <c r="Y238" s="3">
        <v>0</v>
      </c>
      <c r="Z238" s="3">
        <v>0.81</v>
      </c>
      <c r="AA238" s="3">
        <v>0</v>
      </c>
      <c r="AB238" s="4" t="s">
        <v>36</v>
      </c>
      <c r="AC238" s="4" t="s">
        <v>36</v>
      </c>
      <c r="AD238" s="4" t="s">
        <v>36</v>
      </c>
      <c r="AE238" s="4" t="s">
        <v>36</v>
      </c>
      <c r="AF238" s="4" t="s">
        <v>36</v>
      </c>
      <c r="AG238" s="4" t="s">
        <v>36</v>
      </c>
    </row>
    <row r="239" spans="1:33" x14ac:dyDescent="0.25">
      <c r="A239" s="4" t="s">
        <v>34</v>
      </c>
      <c r="B239" s="3">
        <v>4</v>
      </c>
      <c r="C239" s="3">
        <v>120</v>
      </c>
      <c r="D239" s="3">
        <v>5</v>
      </c>
      <c r="E239" s="4" t="s">
        <v>35</v>
      </c>
      <c r="F239" s="3">
        <v>1</v>
      </c>
      <c r="G239" s="3">
        <v>2023</v>
      </c>
      <c r="H239" s="3">
        <v>34</v>
      </c>
      <c r="I239" s="3">
        <v>34.200000000000003</v>
      </c>
      <c r="J239" s="3">
        <v>0</v>
      </c>
      <c r="K239" s="3">
        <v>54.1</v>
      </c>
      <c r="L239" s="3">
        <v>0</v>
      </c>
      <c r="M239" s="3">
        <v>0.01</v>
      </c>
      <c r="N239" s="3">
        <v>0</v>
      </c>
      <c r="O239" s="5">
        <v>5.3109433962264096E-3</v>
      </c>
      <c r="P239" s="3">
        <v>0</v>
      </c>
      <c r="Q239" s="3">
        <v>0.42</v>
      </c>
      <c r="R239" s="3">
        <v>0</v>
      </c>
      <c r="S239" s="3">
        <v>133.16999999999999</v>
      </c>
      <c r="T239" s="3">
        <v>2.37</v>
      </c>
      <c r="U239" s="3">
        <v>0</v>
      </c>
      <c r="V239" s="3">
        <v>9.2899999999999991</v>
      </c>
      <c r="W239" s="3">
        <v>0</v>
      </c>
      <c r="X239" s="3">
        <v>5.01</v>
      </c>
      <c r="Y239" s="3">
        <v>0</v>
      </c>
      <c r="Z239" s="3">
        <v>0.81</v>
      </c>
      <c r="AA239" s="3">
        <v>0</v>
      </c>
      <c r="AB239" s="4" t="s">
        <v>36</v>
      </c>
      <c r="AC239" s="4" t="s">
        <v>36</v>
      </c>
      <c r="AD239" s="4" t="s">
        <v>36</v>
      </c>
      <c r="AE239" s="4" t="s">
        <v>36</v>
      </c>
      <c r="AF239" s="4" t="s">
        <v>36</v>
      </c>
      <c r="AG239" s="4" t="s">
        <v>36</v>
      </c>
    </row>
    <row r="240" spans="1:33" x14ac:dyDescent="0.25">
      <c r="A240" s="4" t="s">
        <v>34</v>
      </c>
      <c r="B240" s="3">
        <v>4</v>
      </c>
      <c r="C240" s="3">
        <v>120</v>
      </c>
      <c r="D240" s="3">
        <v>5</v>
      </c>
      <c r="E240" s="4" t="s">
        <v>35</v>
      </c>
      <c r="F240" s="3">
        <v>1</v>
      </c>
      <c r="G240" s="3">
        <v>2024</v>
      </c>
      <c r="H240" s="3">
        <v>35</v>
      </c>
      <c r="I240" s="3">
        <v>34.200000000000003</v>
      </c>
      <c r="J240" s="3">
        <v>0</v>
      </c>
      <c r="K240" s="3">
        <v>54.1</v>
      </c>
      <c r="L240" s="3">
        <v>0</v>
      </c>
      <c r="M240" s="3">
        <v>0.01</v>
      </c>
      <c r="N240" s="3">
        <v>0</v>
      </c>
      <c r="O240" s="5">
        <v>5.3109433962264096E-3</v>
      </c>
      <c r="P240" s="3">
        <v>0</v>
      </c>
      <c r="Q240" s="3">
        <v>0.42</v>
      </c>
      <c r="R240" s="3">
        <v>0</v>
      </c>
      <c r="S240" s="3">
        <v>133.16999999999999</v>
      </c>
      <c r="T240" s="3">
        <v>2.37</v>
      </c>
      <c r="U240" s="3">
        <v>0</v>
      </c>
      <c r="V240" s="3">
        <v>9.2899999999999991</v>
      </c>
      <c r="W240" s="3">
        <v>0</v>
      </c>
      <c r="X240" s="3">
        <v>5.01</v>
      </c>
      <c r="Y240" s="3">
        <v>0</v>
      </c>
      <c r="Z240" s="3">
        <v>0.81</v>
      </c>
      <c r="AA240" s="3">
        <v>0</v>
      </c>
      <c r="AB240" s="4" t="s">
        <v>36</v>
      </c>
      <c r="AC240" s="4" t="s">
        <v>36</v>
      </c>
      <c r="AD240" s="4" t="s">
        <v>36</v>
      </c>
      <c r="AE240" s="4" t="s">
        <v>36</v>
      </c>
      <c r="AF240" s="4" t="s">
        <v>36</v>
      </c>
      <c r="AG240" s="4" t="s">
        <v>36</v>
      </c>
    </row>
    <row r="241" spans="1:33" x14ac:dyDescent="0.25">
      <c r="A241" s="4" t="s">
        <v>34</v>
      </c>
      <c r="B241" s="3">
        <v>4</v>
      </c>
      <c r="C241" s="3">
        <v>120</v>
      </c>
      <c r="D241" s="3">
        <v>5</v>
      </c>
      <c r="E241" s="4" t="s">
        <v>35</v>
      </c>
      <c r="F241" s="3">
        <v>1</v>
      </c>
      <c r="G241" s="3">
        <v>2025</v>
      </c>
      <c r="H241" s="3">
        <v>36</v>
      </c>
      <c r="I241" s="3">
        <v>34.200000000000003</v>
      </c>
      <c r="J241" s="3">
        <v>0</v>
      </c>
      <c r="K241" s="3">
        <v>54.1</v>
      </c>
      <c r="L241" s="3">
        <v>0</v>
      </c>
      <c r="M241" s="3">
        <v>0.01</v>
      </c>
      <c r="N241" s="3">
        <v>0</v>
      </c>
      <c r="O241" s="5">
        <v>5.3109433962264096E-3</v>
      </c>
      <c r="P241" s="3">
        <v>0</v>
      </c>
      <c r="Q241" s="3">
        <v>0.42</v>
      </c>
      <c r="R241" s="3">
        <v>0</v>
      </c>
      <c r="S241" s="3">
        <v>133.16999999999999</v>
      </c>
      <c r="T241" s="3">
        <v>2.37</v>
      </c>
      <c r="U241" s="3">
        <v>0</v>
      </c>
      <c r="V241" s="3">
        <v>9.2899999999999991</v>
      </c>
      <c r="W241" s="3">
        <v>0</v>
      </c>
      <c r="X241" s="3">
        <v>5.01</v>
      </c>
      <c r="Y241" s="3">
        <v>0</v>
      </c>
      <c r="Z241" s="3">
        <v>0.81</v>
      </c>
      <c r="AA241" s="3">
        <v>0</v>
      </c>
      <c r="AB241" s="4" t="s">
        <v>36</v>
      </c>
      <c r="AC241" s="4" t="s">
        <v>36</v>
      </c>
      <c r="AD241" s="4" t="s">
        <v>36</v>
      </c>
      <c r="AE241" s="4" t="s">
        <v>36</v>
      </c>
      <c r="AF241" s="4" t="s">
        <v>36</v>
      </c>
      <c r="AG241" s="4" t="s">
        <v>36</v>
      </c>
    </row>
    <row r="242" spans="1:33" x14ac:dyDescent="0.25">
      <c r="A242" s="4" t="s">
        <v>34</v>
      </c>
      <c r="B242" s="3">
        <v>4</v>
      </c>
      <c r="C242" s="3">
        <v>120</v>
      </c>
      <c r="D242" s="3">
        <v>5</v>
      </c>
      <c r="E242" s="4" t="s">
        <v>35</v>
      </c>
      <c r="F242" s="3">
        <v>1</v>
      </c>
      <c r="G242" s="3">
        <v>2026</v>
      </c>
      <c r="H242" s="3">
        <v>37</v>
      </c>
      <c r="I242" s="3">
        <v>34.200000000000003</v>
      </c>
      <c r="J242" s="3">
        <v>0</v>
      </c>
      <c r="K242" s="3">
        <v>54.1</v>
      </c>
      <c r="L242" s="3">
        <v>0</v>
      </c>
      <c r="M242" s="3">
        <v>0.01</v>
      </c>
      <c r="N242" s="3">
        <v>0</v>
      </c>
      <c r="O242" s="5">
        <v>5.3109433962264096E-3</v>
      </c>
      <c r="P242" s="3">
        <v>0</v>
      </c>
      <c r="Q242" s="3">
        <v>0.42</v>
      </c>
      <c r="R242" s="3">
        <v>0</v>
      </c>
      <c r="S242" s="3">
        <v>133.16999999999999</v>
      </c>
      <c r="T242" s="3">
        <v>2.37</v>
      </c>
      <c r="U242" s="3">
        <v>0</v>
      </c>
      <c r="V242" s="3">
        <v>9.2899999999999991</v>
      </c>
      <c r="W242" s="3">
        <v>0</v>
      </c>
      <c r="X242" s="3">
        <v>5.01</v>
      </c>
      <c r="Y242" s="3">
        <v>0</v>
      </c>
      <c r="Z242" s="3">
        <v>0.81</v>
      </c>
      <c r="AA242" s="3">
        <v>0</v>
      </c>
      <c r="AB242" s="4" t="s">
        <v>36</v>
      </c>
      <c r="AC242" s="4" t="s">
        <v>36</v>
      </c>
      <c r="AD242" s="4" t="s">
        <v>36</v>
      </c>
      <c r="AE242" s="4" t="s">
        <v>36</v>
      </c>
      <c r="AF242" s="4" t="s">
        <v>36</v>
      </c>
      <c r="AG242" s="4" t="s">
        <v>36</v>
      </c>
    </row>
    <row r="243" spans="1:33" x14ac:dyDescent="0.25">
      <c r="A243" s="4" t="s">
        <v>34</v>
      </c>
      <c r="B243" s="3">
        <v>4</v>
      </c>
      <c r="C243" s="3">
        <v>120</v>
      </c>
      <c r="D243" s="3">
        <v>5</v>
      </c>
      <c r="E243" s="4" t="s">
        <v>35</v>
      </c>
      <c r="F243" s="3">
        <v>1</v>
      </c>
      <c r="G243" s="3">
        <v>2027</v>
      </c>
      <c r="H243" s="3">
        <v>38</v>
      </c>
      <c r="I243" s="3">
        <v>34.200000000000003</v>
      </c>
      <c r="J243" s="3">
        <v>0</v>
      </c>
      <c r="K243" s="3">
        <v>54.1</v>
      </c>
      <c r="L243" s="3">
        <v>0</v>
      </c>
      <c r="M243" s="3">
        <v>0.01</v>
      </c>
      <c r="N243" s="3">
        <v>0</v>
      </c>
      <c r="O243" s="5">
        <v>5.3109433962264096E-3</v>
      </c>
      <c r="P243" s="3">
        <v>0</v>
      </c>
      <c r="Q243" s="3">
        <v>0.42</v>
      </c>
      <c r="R243" s="3">
        <v>0</v>
      </c>
      <c r="S243" s="3">
        <v>133.16999999999999</v>
      </c>
      <c r="T243" s="3">
        <v>0.23625000000000002</v>
      </c>
      <c r="U243" s="3">
        <v>0</v>
      </c>
      <c r="V243" s="3">
        <v>0.65249999999999997</v>
      </c>
      <c r="W243" s="3">
        <v>0</v>
      </c>
      <c r="X243" s="3">
        <v>0.34875</v>
      </c>
      <c r="Y243" s="3">
        <v>0</v>
      </c>
      <c r="Z243" s="3">
        <v>2.0249999999999997E-2</v>
      </c>
      <c r="AA243" s="3">
        <v>0</v>
      </c>
      <c r="AB243" s="4" t="s">
        <v>36</v>
      </c>
      <c r="AC243" s="4" t="s">
        <v>36</v>
      </c>
      <c r="AD243" s="4" t="s">
        <v>36</v>
      </c>
      <c r="AE243" s="4" t="s">
        <v>36</v>
      </c>
      <c r="AF243" s="4" t="s">
        <v>36</v>
      </c>
      <c r="AG243" s="4" t="s">
        <v>36</v>
      </c>
    </row>
    <row r="244" spans="1:33" x14ac:dyDescent="0.25">
      <c r="A244" s="4" t="s">
        <v>34</v>
      </c>
      <c r="B244" s="3">
        <v>4</v>
      </c>
      <c r="C244" s="3">
        <v>120</v>
      </c>
      <c r="D244" s="3">
        <v>5</v>
      </c>
      <c r="E244" s="4" t="s">
        <v>35</v>
      </c>
      <c r="F244" s="3">
        <v>1</v>
      </c>
      <c r="G244" s="3">
        <v>2028</v>
      </c>
      <c r="H244" s="3">
        <v>39</v>
      </c>
      <c r="I244" s="3">
        <v>34.200000000000003</v>
      </c>
      <c r="J244" s="3">
        <v>0</v>
      </c>
      <c r="K244" s="3">
        <v>54.1</v>
      </c>
      <c r="L244" s="3">
        <v>0</v>
      </c>
      <c r="M244" s="3">
        <v>0.01</v>
      </c>
      <c r="N244" s="3">
        <v>0</v>
      </c>
      <c r="O244" s="5">
        <v>5.3109433962264096E-3</v>
      </c>
      <c r="P244" s="3">
        <v>0</v>
      </c>
      <c r="Q244" s="3">
        <v>0.42</v>
      </c>
      <c r="R244" s="3">
        <v>0</v>
      </c>
      <c r="S244" s="3">
        <v>133.16999999999999</v>
      </c>
      <c r="T244" s="3">
        <v>0.23625000000000002</v>
      </c>
      <c r="U244" s="3">
        <v>0</v>
      </c>
      <c r="V244" s="3">
        <v>0.65249999999999997</v>
      </c>
      <c r="W244" s="3">
        <v>0</v>
      </c>
      <c r="X244" s="3">
        <v>0.34875</v>
      </c>
      <c r="Y244" s="3">
        <v>0</v>
      </c>
      <c r="Z244" s="3">
        <v>2.0249999999999997E-2</v>
      </c>
      <c r="AA244" s="3">
        <v>0</v>
      </c>
      <c r="AB244" s="4" t="s">
        <v>36</v>
      </c>
      <c r="AC244" s="4" t="s">
        <v>36</v>
      </c>
      <c r="AD244" s="4" t="s">
        <v>36</v>
      </c>
      <c r="AE244" s="4" t="s">
        <v>36</v>
      </c>
      <c r="AF244" s="4" t="s">
        <v>36</v>
      </c>
      <c r="AG244" s="4" t="s">
        <v>36</v>
      </c>
    </row>
    <row r="245" spans="1:33" x14ac:dyDescent="0.25">
      <c r="A245" s="4" t="s">
        <v>34</v>
      </c>
      <c r="B245" s="3">
        <v>4</v>
      </c>
      <c r="C245" s="3">
        <v>120</v>
      </c>
      <c r="D245" s="3">
        <v>5</v>
      </c>
      <c r="E245" s="4" t="s">
        <v>35</v>
      </c>
      <c r="F245" s="3">
        <v>1</v>
      </c>
      <c r="G245" s="3">
        <v>2029</v>
      </c>
      <c r="H245" s="3">
        <v>40</v>
      </c>
      <c r="I245" s="3">
        <v>34.200000000000003</v>
      </c>
      <c r="J245" s="3">
        <v>0</v>
      </c>
      <c r="K245" s="3">
        <v>54.1</v>
      </c>
      <c r="L245" s="3">
        <v>0</v>
      </c>
      <c r="M245" s="3">
        <v>0.01</v>
      </c>
      <c r="N245" s="3">
        <v>0</v>
      </c>
      <c r="O245" s="5">
        <v>5.3109433962264096E-3</v>
      </c>
      <c r="P245" s="3">
        <v>0</v>
      </c>
      <c r="Q245" s="3">
        <v>0.42</v>
      </c>
      <c r="R245" s="3">
        <v>0</v>
      </c>
      <c r="S245" s="3">
        <v>133.16999999999999</v>
      </c>
      <c r="T245" s="3">
        <v>0.23625000000000002</v>
      </c>
      <c r="U245" s="3">
        <v>0</v>
      </c>
      <c r="V245" s="3">
        <v>0.65249999999999997</v>
      </c>
      <c r="W245" s="3">
        <v>0</v>
      </c>
      <c r="X245" s="3">
        <v>0.34875</v>
      </c>
      <c r="Y245" s="3">
        <v>0</v>
      </c>
      <c r="Z245" s="3">
        <v>2.0249999999999997E-2</v>
      </c>
      <c r="AA245" s="3">
        <v>0</v>
      </c>
      <c r="AB245" s="4" t="s">
        <v>36</v>
      </c>
      <c r="AC245" s="4" t="s">
        <v>36</v>
      </c>
      <c r="AD245" s="4" t="s">
        <v>36</v>
      </c>
      <c r="AE245" s="4" t="s">
        <v>36</v>
      </c>
      <c r="AF245" s="4" t="s">
        <v>36</v>
      </c>
      <c r="AG245" s="4" t="s">
        <v>36</v>
      </c>
    </row>
    <row r="246" spans="1:33" x14ac:dyDescent="0.25">
      <c r="A246" s="4" t="s">
        <v>34</v>
      </c>
      <c r="B246" s="3">
        <v>4</v>
      </c>
      <c r="C246" s="3">
        <v>120</v>
      </c>
      <c r="D246" s="3">
        <v>5</v>
      </c>
      <c r="E246" s="4" t="s">
        <v>35</v>
      </c>
      <c r="F246" s="3">
        <v>1</v>
      </c>
      <c r="G246" s="3">
        <v>2030</v>
      </c>
      <c r="H246" s="3">
        <v>41</v>
      </c>
      <c r="I246" s="3">
        <v>34.200000000000003</v>
      </c>
      <c r="J246" s="3">
        <v>0</v>
      </c>
      <c r="K246" s="3">
        <v>54.1</v>
      </c>
      <c r="L246" s="3">
        <v>0</v>
      </c>
      <c r="M246" s="3">
        <v>0.01</v>
      </c>
      <c r="N246" s="3">
        <v>0</v>
      </c>
      <c r="O246" s="5">
        <v>5.3109433962264096E-3</v>
      </c>
      <c r="P246" s="3">
        <v>0</v>
      </c>
      <c r="Q246" s="3">
        <v>0.42</v>
      </c>
      <c r="R246" s="3">
        <v>0</v>
      </c>
      <c r="S246" s="3">
        <v>133.16999999999999</v>
      </c>
      <c r="T246" s="3">
        <v>0.23625000000000002</v>
      </c>
      <c r="U246" s="3">
        <v>0</v>
      </c>
      <c r="V246" s="3">
        <v>0.65249999999999997</v>
      </c>
      <c r="W246" s="3">
        <v>0</v>
      </c>
      <c r="X246" s="3">
        <v>0.34875</v>
      </c>
      <c r="Y246" s="3">
        <v>0</v>
      </c>
      <c r="Z246" s="3">
        <v>2.0249999999999997E-2</v>
      </c>
      <c r="AA246" s="3">
        <v>0</v>
      </c>
      <c r="AB246" s="4" t="s">
        <v>36</v>
      </c>
      <c r="AC246" s="4" t="s">
        <v>36</v>
      </c>
      <c r="AD246" s="4" t="s">
        <v>36</v>
      </c>
      <c r="AE246" s="4" t="s">
        <v>36</v>
      </c>
      <c r="AF246" s="4" t="s">
        <v>36</v>
      </c>
      <c r="AG246" s="4" t="s">
        <v>36</v>
      </c>
    </row>
    <row r="247" spans="1:33" x14ac:dyDescent="0.25">
      <c r="A247" s="4" t="s">
        <v>34</v>
      </c>
      <c r="B247" s="3">
        <v>4</v>
      </c>
      <c r="C247" s="3">
        <v>120</v>
      </c>
      <c r="D247" s="3">
        <v>5</v>
      </c>
      <c r="E247" s="4" t="s">
        <v>35</v>
      </c>
      <c r="F247" s="3">
        <v>1</v>
      </c>
      <c r="G247" s="3">
        <v>2031</v>
      </c>
      <c r="H247" s="3">
        <v>42</v>
      </c>
      <c r="I247" s="3">
        <v>34.200000000000003</v>
      </c>
      <c r="J247" s="3">
        <v>0</v>
      </c>
      <c r="K247" s="3">
        <v>54.1</v>
      </c>
      <c r="L247" s="3">
        <v>0</v>
      </c>
      <c r="M247" s="3">
        <v>0.01</v>
      </c>
      <c r="N247" s="3">
        <v>0</v>
      </c>
      <c r="O247" s="5">
        <v>5.3109433962264096E-3</v>
      </c>
      <c r="P247" s="3">
        <v>0</v>
      </c>
      <c r="Q247" s="3">
        <v>0.42</v>
      </c>
      <c r="R247" s="3">
        <v>0</v>
      </c>
      <c r="S247" s="3">
        <v>133.16999999999999</v>
      </c>
      <c r="T247" s="3">
        <v>0.23625000000000002</v>
      </c>
      <c r="U247" s="3">
        <v>0</v>
      </c>
      <c r="V247" s="3">
        <v>0.65249999999999997</v>
      </c>
      <c r="W247" s="3">
        <v>0</v>
      </c>
      <c r="X247" s="3">
        <v>0.34875</v>
      </c>
      <c r="Y247" s="3">
        <v>0</v>
      </c>
      <c r="Z247" s="3">
        <v>2.0249999999999997E-2</v>
      </c>
      <c r="AA247" s="3">
        <v>0</v>
      </c>
      <c r="AB247" s="4" t="s">
        <v>36</v>
      </c>
      <c r="AC247" s="4" t="s">
        <v>36</v>
      </c>
      <c r="AD247" s="4" t="s">
        <v>36</v>
      </c>
      <c r="AE247" s="4" t="s">
        <v>36</v>
      </c>
      <c r="AF247" s="4" t="s">
        <v>36</v>
      </c>
      <c r="AG247" s="4" t="s">
        <v>36</v>
      </c>
    </row>
    <row r="248" spans="1:33" x14ac:dyDescent="0.25">
      <c r="A248" s="4" t="s">
        <v>34</v>
      </c>
      <c r="B248" s="3">
        <v>4</v>
      </c>
      <c r="C248" s="3">
        <v>120</v>
      </c>
      <c r="D248" s="3">
        <v>5</v>
      </c>
      <c r="E248" s="4" t="s">
        <v>35</v>
      </c>
      <c r="F248" s="3">
        <v>1</v>
      </c>
      <c r="G248" s="3">
        <v>2032</v>
      </c>
      <c r="H248" s="3">
        <v>43</v>
      </c>
      <c r="I248" s="3">
        <v>34.200000000000003</v>
      </c>
      <c r="J248" s="3">
        <v>0</v>
      </c>
      <c r="K248" s="3">
        <v>54.1</v>
      </c>
      <c r="L248" s="3">
        <v>0</v>
      </c>
      <c r="M248" s="3">
        <v>0.01</v>
      </c>
      <c r="N248" s="3">
        <v>0</v>
      </c>
      <c r="O248" s="5">
        <v>5.3109433962264096E-3</v>
      </c>
      <c r="P248" s="3">
        <v>0</v>
      </c>
      <c r="Q248" s="3">
        <v>0.42</v>
      </c>
      <c r="R248" s="3">
        <v>0</v>
      </c>
      <c r="S248" s="3">
        <v>133.16999999999999</v>
      </c>
      <c r="T248" s="3">
        <v>0.23625000000000002</v>
      </c>
      <c r="U248" s="3">
        <v>0</v>
      </c>
      <c r="V248" s="3">
        <v>0.65249999999999997</v>
      </c>
      <c r="W248" s="3">
        <v>0</v>
      </c>
      <c r="X248" s="3">
        <v>0.34875</v>
      </c>
      <c r="Y248" s="3">
        <v>0</v>
      </c>
      <c r="Z248" s="3">
        <v>2.0249999999999997E-2</v>
      </c>
      <c r="AA248" s="3">
        <v>0</v>
      </c>
      <c r="AB248" s="4" t="s">
        <v>36</v>
      </c>
      <c r="AC248" s="4" t="s">
        <v>36</v>
      </c>
      <c r="AD248" s="4" t="s">
        <v>36</v>
      </c>
      <c r="AE248" s="4" t="s">
        <v>36</v>
      </c>
      <c r="AF248" s="4" t="s">
        <v>36</v>
      </c>
      <c r="AG248" s="4" t="s">
        <v>36</v>
      </c>
    </row>
    <row r="249" spans="1:33" x14ac:dyDescent="0.25">
      <c r="A249" s="4" t="s">
        <v>34</v>
      </c>
      <c r="B249" s="3">
        <v>4</v>
      </c>
      <c r="C249" s="3">
        <v>120</v>
      </c>
      <c r="D249" s="3">
        <v>5</v>
      </c>
      <c r="E249" s="4" t="s">
        <v>35</v>
      </c>
      <c r="F249" s="3">
        <v>1</v>
      </c>
      <c r="G249" s="3">
        <v>2033</v>
      </c>
      <c r="H249" s="3">
        <v>44</v>
      </c>
      <c r="I249" s="3">
        <v>34.200000000000003</v>
      </c>
      <c r="J249" s="3">
        <v>0</v>
      </c>
      <c r="K249" s="3">
        <v>54.1</v>
      </c>
      <c r="L249" s="3">
        <v>0</v>
      </c>
      <c r="M249" s="3">
        <v>0.01</v>
      </c>
      <c r="N249" s="3">
        <v>0</v>
      </c>
      <c r="O249" s="5">
        <v>5.3109433962264096E-3</v>
      </c>
      <c r="P249" s="3">
        <v>0</v>
      </c>
      <c r="Q249" s="3">
        <v>0.42</v>
      </c>
      <c r="R249" s="3">
        <v>0</v>
      </c>
      <c r="S249" s="3">
        <v>133.16999999999999</v>
      </c>
      <c r="T249" s="3">
        <v>0.23625000000000002</v>
      </c>
      <c r="U249" s="3">
        <v>0</v>
      </c>
      <c r="V249" s="3">
        <v>0.65249999999999997</v>
      </c>
      <c r="W249" s="3">
        <v>0</v>
      </c>
      <c r="X249" s="3">
        <v>0.34875</v>
      </c>
      <c r="Y249" s="3">
        <v>0</v>
      </c>
      <c r="Z249" s="3">
        <v>2.0249999999999997E-2</v>
      </c>
      <c r="AA249" s="3">
        <v>0</v>
      </c>
      <c r="AB249" s="4" t="s">
        <v>36</v>
      </c>
      <c r="AC249" s="4" t="s">
        <v>36</v>
      </c>
      <c r="AD249" s="4" t="s">
        <v>36</v>
      </c>
      <c r="AE249" s="4" t="s">
        <v>36</v>
      </c>
      <c r="AF249" s="4" t="s">
        <v>36</v>
      </c>
      <c r="AG249" s="4" t="s">
        <v>36</v>
      </c>
    </row>
    <row r="250" spans="1:33" x14ac:dyDescent="0.25">
      <c r="A250" s="4" t="s">
        <v>34</v>
      </c>
      <c r="B250" s="3">
        <v>4</v>
      </c>
      <c r="C250" s="3">
        <v>120</v>
      </c>
      <c r="D250" s="3">
        <v>5</v>
      </c>
      <c r="E250" s="4" t="s">
        <v>35</v>
      </c>
      <c r="F250" s="3">
        <v>1</v>
      </c>
      <c r="G250" s="3">
        <v>2034</v>
      </c>
      <c r="H250" s="3">
        <v>45</v>
      </c>
      <c r="I250" s="3">
        <v>34.200000000000003</v>
      </c>
      <c r="J250" s="3">
        <v>0</v>
      </c>
      <c r="K250" s="3">
        <v>54.1</v>
      </c>
      <c r="L250" s="3">
        <v>0</v>
      </c>
      <c r="M250" s="3">
        <v>0.01</v>
      </c>
      <c r="N250" s="3">
        <v>0</v>
      </c>
      <c r="O250" s="5">
        <v>5.3109433962264096E-3</v>
      </c>
      <c r="P250" s="3">
        <v>0</v>
      </c>
      <c r="Q250" s="3">
        <v>0.42</v>
      </c>
      <c r="R250" s="3">
        <v>0</v>
      </c>
      <c r="S250" s="3">
        <v>133.16999999999999</v>
      </c>
      <c r="T250" s="3">
        <v>0.23625000000000002</v>
      </c>
      <c r="U250" s="3">
        <v>0</v>
      </c>
      <c r="V250" s="3">
        <v>0.65249999999999997</v>
      </c>
      <c r="W250" s="3">
        <v>0</v>
      </c>
      <c r="X250" s="3">
        <v>0.34875</v>
      </c>
      <c r="Y250" s="3">
        <v>0</v>
      </c>
      <c r="Z250" s="3">
        <v>2.0249999999999997E-2</v>
      </c>
      <c r="AA250" s="3">
        <v>0</v>
      </c>
      <c r="AB250" s="4" t="s">
        <v>36</v>
      </c>
      <c r="AC250" s="4" t="s">
        <v>36</v>
      </c>
      <c r="AD250" s="4" t="s">
        <v>36</v>
      </c>
      <c r="AE250" s="4" t="s">
        <v>36</v>
      </c>
      <c r="AF250" s="4" t="s">
        <v>36</v>
      </c>
      <c r="AG250" s="4" t="s">
        <v>36</v>
      </c>
    </row>
    <row r="251" spans="1:33" x14ac:dyDescent="0.25">
      <c r="A251" s="4" t="s">
        <v>34</v>
      </c>
      <c r="B251" s="3">
        <v>4</v>
      </c>
      <c r="C251" s="3">
        <v>120</v>
      </c>
      <c r="D251" s="3">
        <v>5</v>
      </c>
      <c r="E251" s="4" t="s">
        <v>35</v>
      </c>
      <c r="F251" s="3">
        <v>1</v>
      </c>
      <c r="G251" s="3">
        <v>2035</v>
      </c>
      <c r="H251" s="3">
        <v>46</v>
      </c>
      <c r="I251" s="3">
        <v>34.200000000000003</v>
      </c>
      <c r="J251" s="3">
        <v>0</v>
      </c>
      <c r="K251" s="3">
        <v>54.1</v>
      </c>
      <c r="L251" s="3">
        <v>0</v>
      </c>
      <c r="M251" s="3">
        <v>0.01</v>
      </c>
      <c r="N251" s="3">
        <v>0</v>
      </c>
      <c r="O251" s="5">
        <v>5.3109433962264096E-3</v>
      </c>
      <c r="P251" s="3">
        <v>0</v>
      </c>
      <c r="Q251" s="3">
        <v>0.42</v>
      </c>
      <c r="R251" s="3">
        <v>0</v>
      </c>
      <c r="S251" s="3">
        <v>133.16999999999999</v>
      </c>
      <c r="T251" s="3">
        <v>0.23625000000000002</v>
      </c>
      <c r="U251" s="3">
        <v>0</v>
      </c>
      <c r="V251" s="3">
        <v>0.65249999999999997</v>
      </c>
      <c r="W251" s="3">
        <v>0</v>
      </c>
      <c r="X251" s="3">
        <v>0.34875</v>
      </c>
      <c r="Y251" s="3">
        <v>0</v>
      </c>
      <c r="Z251" s="3">
        <v>2.0249999999999997E-2</v>
      </c>
      <c r="AA251" s="3">
        <v>0</v>
      </c>
      <c r="AB251" s="4" t="s">
        <v>36</v>
      </c>
      <c r="AC251" s="4" t="s">
        <v>36</v>
      </c>
      <c r="AD251" s="4" t="s">
        <v>36</v>
      </c>
      <c r="AE251" s="4" t="s">
        <v>36</v>
      </c>
      <c r="AF251" s="4" t="s">
        <v>36</v>
      </c>
      <c r="AG251" s="4" t="s">
        <v>36</v>
      </c>
    </row>
    <row r="252" spans="1:33" x14ac:dyDescent="0.25">
      <c r="A252" s="4" t="s">
        <v>34</v>
      </c>
      <c r="B252" s="3">
        <v>4</v>
      </c>
      <c r="C252" s="3">
        <v>120</v>
      </c>
      <c r="D252" s="3">
        <v>5</v>
      </c>
      <c r="E252" s="4" t="s">
        <v>35</v>
      </c>
      <c r="F252" s="3">
        <v>1</v>
      </c>
      <c r="G252" s="3">
        <v>2036</v>
      </c>
      <c r="H252" s="3">
        <v>47</v>
      </c>
      <c r="I252" s="3">
        <v>34.200000000000003</v>
      </c>
      <c r="J252" s="3">
        <v>0</v>
      </c>
      <c r="K252" s="3">
        <v>54.1</v>
      </c>
      <c r="L252" s="3">
        <v>0</v>
      </c>
      <c r="M252" s="3">
        <v>0.01</v>
      </c>
      <c r="N252" s="3">
        <v>0</v>
      </c>
      <c r="O252" s="5">
        <v>5.3109433962264096E-3</v>
      </c>
      <c r="P252" s="3">
        <v>0</v>
      </c>
      <c r="Q252" s="3">
        <v>0.42</v>
      </c>
      <c r="R252" s="3">
        <v>0</v>
      </c>
      <c r="S252" s="3">
        <v>133.16999999999999</v>
      </c>
      <c r="T252" s="3">
        <v>0.23625000000000002</v>
      </c>
      <c r="U252" s="3">
        <v>0</v>
      </c>
      <c r="V252" s="3">
        <v>0.65249999999999997</v>
      </c>
      <c r="W252" s="3">
        <v>0</v>
      </c>
      <c r="X252" s="3">
        <v>0.34875</v>
      </c>
      <c r="Y252" s="3">
        <v>0</v>
      </c>
      <c r="Z252" s="3">
        <v>2.0249999999999997E-2</v>
      </c>
      <c r="AA252" s="3">
        <v>0</v>
      </c>
      <c r="AB252" s="4" t="s">
        <v>36</v>
      </c>
      <c r="AC252" s="4" t="s">
        <v>36</v>
      </c>
      <c r="AD252" s="4" t="s">
        <v>36</v>
      </c>
      <c r="AE252" s="4" t="s">
        <v>36</v>
      </c>
      <c r="AF252" s="4" t="s">
        <v>36</v>
      </c>
      <c r="AG252" s="4" t="s">
        <v>36</v>
      </c>
    </row>
    <row r="253" spans="1:33" x14ac:dyDescent="0.25">
      <c r="A253" s="4" t="s">
        <v>34</v>
      </c>
      <c r="B253" s="3">
        <v>4</v>
      </c>
      <c r="C253" s="3">
        <v>120</v>
      </c>
      <c r="D253" s="3">
        <v>5</v>
      </c>
      <c r="E253" s="4" t="s">
        <v>35</v>
      </c>
      <c r="F253" s="3">
        <v>1</v>
      </c>
      <c r="G253" s="3">
        <v>2037</v>
      </c>
      <c r="H253" s="3">
        <v>48</v>
      </c>
      <c r="I253" s="3">
        <v>34.200000000000003</v>
      </c>
      <c r="J253" s="3">
        <v>0</v>
      </c>
      <c r="K253" s="3">
        <v>54.1</v>
      </c>
      <c r="L253" s="3">
        <v>0</v>
      </c>
      <c r="M253" s="3">
        <v>0.01</v>
      </c>
      <c r="N253" s="3">
        <v>0</v>
      </c>
      <c r="O253" s="5">
        <v>5.3109433962264096E-3</v>
      </c>
      <c r="P253" s="3">
        <v>0</v>
      </c>
      <c r="Q253" s="3">
        <v>0.42</v>
      </c>
      <c r="R253" s="3">
        <v>0</v>
      </c>
      <c r="S253" s="3">
        <v>133.16999999999999</v>
      </c>
      <c r="T253" s="3">
        <v>0.23625000000000002</v>
      </c>
      <c r="U253" s="3">
        <v>0</v>
      </c>
      <c r="V253" s="3">
        <v>0.65249999999999997</v>
      </c>
      <c r="W253" s="3">
        <v>0</v>
      </c>
      <c r="X253" s="3">
        <v>0.34875</v>
      </c>
      <c r="Y253" s="3">
        <v>0</v>
      </c>
      <c r="Z253" s="3">
        <v>2.0249999999999997E-2</v>
      </c>
      <c r="AA253" s="3">
        <v>0</v>
      </c>
      <c r="AB253" s="4" t="s">
        <v>36</v>
      </c>
      <c r="AC253" s="4" t="s">
        <v>36</v>
      </c>
      <c r="AD253" s="4" t="s">
        <v>36</v>
      </c>
      <c r="AE253" s="4" t="s">
        <v>36</v>
      </c>
      <c r="AF253" s="4" t="s">
        <v>36</v>
      </c>
      <c r="AG253" s="4" t="s">
        <v>36</v>
      </c>
    </row>
    <row r="254" spans="1:33" x14ac:dyDescent="0.25">
      <c r="A254" s="4" t="s">
        <v>34</v>
      </c>
      <c r="B254" s="3">
        <v>4</v>
      </c>
      <c r="C254" s="3">
        <v>120</v>
      </c>
      <c r="D254" s="3">
        <v>5</v>
      </c>
      <c r="E254" s="4" t="s">
        <v>35</v>
      </c>
      <c r="F254" s="3">
        <v>1</v>
      </c>
      <c r="G254" s="3">
        <v>2038</v>
      </c>
      <c r="H254" s="3">
        <v>49</v>
      </c>
      <c r="I254" s="3">
        <v>34.200000000000003</v>
      </c>
      <c r="J254" s="3">
        <v>0</v>
      </c>
      <c r="K254" s="3">
        <v>54.1</v>
      </c>
      <c r="L254" s="3">
        <v>0</v>
      </c>
      <c r="M254" s="3">
        <v>0.01</v>
      </c>
      <c r="N254" s="3">
        <v>0</v>
      </c>
      <c r="O254" s="5">
        <v>5.3109433962264096E-3</v>
      </c>
      <c r="P254" s="3">
        <v>0</v>
      </c>
      <c r="Q254" s="3">
        <v>0.42</v>
      </c>
      <c r="R254" s="3">
        <v>0</v>
      </c>
      <c r="S254" s="3">
        <v>133.16999999999999</v>
      </c>
      <c r="T254" s="3">
        <v>0.23625000000000002</v>
      </c>
      <c r="U254" s="3">
        <v>0</v>
      </c>
      <c r="V254" s="3">
        <v>0.65249999999999997</v>
      </c>
      <c r="W254" s="3">
        <v>0</v>
      </c>
      <c r="X254" s="3">
        <v>0.34875</v>
      </c>
      <c r="Y254" s="3">
        <v>0</v>
      </c>
      <c r="Z254" s="3">
        <v>2.0249999999999997E-2</v>
      </c>
      <c r="AA254" s="3">
        <v>0</v>
      </c>
      <c r="AB254" s="4" t="s">
        <v>36</v>
      </c>
      <c r="AC254" s="4" t="s">
        <v>36</v>
      </c>
      <c r="AD254" s="4" t="s">
        <v>36</v>
      </c>
      <c r="AE254" s="4" t="s">
        <v>36</v>
      </c>
      <c r="AF254" s="4" t="s">
        <v>36</v>
      </c>
      <c r="AG254" s="4" t="s">
        <v>36</v>
      </c>
    </row>
    <row r="255" spans="1:33" x14ac:dyDescent="0.25">
      <c r="A255" s="4" t="s">
        <v>34</v>
      </c>
      <c r="B255" s="3">
        <v>4</v>
      </c>
      <c r="C255" s="3">
        <v>120</v>
      </c>
      <c r="D255" s="3">
        <v>5</v>
      </c>
      <c r="E255" s="4" t="s">
        <v>35</v>
      </c>
      <c r="F255" s="3">
        <v>1</v>
      </c>
      <c r="G255" s="3">
        <v>2039</v>
      </c>
      <c r="H255" s="3">
        <v>50</v>
      </c>
      <c r="I255" s="3">
        <v>34.200000000000003</v>
      </c>
      <c r="J255" s="3">
        <v>0</v>
      </c>
      <c r="K255" s="3">
        <v>54.1</v>
      </c>
      <c r="L255" s="3">
        <v>0</v>
      </c>
      <c r="M255" s="3">
        <v>0.01</v>
      </c>
      <c r="N255" s="3">
        <v>0</v>
      </c>
      <c r="O255" s="5">
        <v>5.3109433962264096E-3</v>
      </c>
      <c r="P255" s="3">
        <v>0</v>
      </c>
      <c r="Q255" s="3">
        <v>0.42</v>
      </c>
      <c r="R255" s="3">
        <v>0</v>
      </c>
      <c r="S255" s="3">
        <v>133.16999999999999</v>
      </c>
      <c r="T255" s="3">
        <v>0.23625000000000002</v>
      </c>
      <c r="U255" s="3">
        <v>0</v>
      </c>
      <c r="V255" s="3">
        <v>0.65249999999999997</v>
      </c>
      <c r="W255" s="3">
        <v>0</v>
      </c>
      <c r="X255" s="3">
        <v>0.34875</v>
      </c>
      <c r="Y255" s="3">
        <v>0</v>
      </c>
      <c r="Z255" s="3">
        <v>2.0249999999999997E-2</v>
      </c>
      <c r="AA255" s="3">
        <v>0</v>
      </c>
      <c r="AB255" s="4" t="s">
        <v>36</v>
      </c>
      <c r="AC255" s="4" t="s">
        <v>36</v>
      </c>
      <c r="AD255" s="4" t="s">
        <v>36</v>
      </c>
      <c r="AE255" s="4" t="s">
        <v>36</v>
      </c>
      <c r="AF255" s="4" t="s">
        <v>36</v>
      </c>
      <c r="AG255" s="4" t="s">
        <v>36</v>
      </c>
    </row>
    <row r="256" spans="1:33" x14ac:dyDescent="0.25">
      <c r="A256" s="4" t="s">
        <v>34</v>
      </c>
      <c r="B256" s="3">
        <v>4</v>
      </c>
      <c r="C256" s="3">
        <v>120</v>
      </c>
      <c r="D256" s="3">
        <v>5</v>
      </c>
      <c r="E256" s="4" t="s">
        <v>35</v>
      </c>
      <c r="F256" s="3">
        <v>1</v>
      </c>
      <c r="G256" s="3">
        <v>2040</v>
      </c>
      <c r="H256" s="3">
        <v>51</v>
      </c>
      <c r="I256" s="3">
        <v>34.200000000000003</v>
      </c>
      <c r="J256" s="3">
        <v>0</v>
      </c>
      <c r="K256" s="3">
        <v>54.1</v>
      </c>
      <c r="L256" s="3">
        <v>0</v>
      </c>
      <c r="M256" s="3">
        <v>0.01</v>
      </c>
      <c r="N256" s="3">
        <v>0</v>
      </c>
      <c r="O256" s="5">
        <v>5.3109433962264096E-3</v>
      </c>
      <c r="P256" s="3">
        <v>0</v>
      </c>
      <c r="Q256" s="3">
        <v>0.42</v>
      </c>
      <c r="R256" s="3">
        <v>0</v>
      </c>
      <c r="S256" s="3">
        <v>133.16999999999999</v>
      </c>
      <c r="T256" s="3">
        <v>0.23625000000000002</v>
      </c>
      <c r="U256" s="3">
        <v>0</v>
      </c>
      <c r="V256" s="3">
        <v>0.65249999999999997</v>
      </c>
      <c r="W256" s="3">
        <v>0</v>
      </c>
      <c r="X256" s="3">
        <v>0.34875</v>
      </c>
      <c r="Y256" s="3">
        <v>0</v>
      </c>
      <c r="Z256" s="3">
        <v>2.0249999999999997E-2</v>
      </c>
      <c r="AA256" s="3">
        <v>0</v>
      </c>
      <c r="AB256" s="4" t="s">
        <v>36</v>
      </c>
      <c r="AC256" s="4" t="s">
        <v>36</v>
      </c>
      <c r="AD256" s="4" t="s">
        <v>36</v>
      </c>
      <c r="AE256" s="4" t="s">
        <v>36</v>
      </c>
      <c r="AF256" s="4" t="s">
        <v>36</v>
      </c>
      <c r="AG256" s="4" t="s">
        <v>36</v>
      </c>
    </row>
    <row r="257" spans="1:33" x14ac:dyDescent="0.25">
      <c r="A257" s="4" t="s">
        <v>34</v>
      </c>
      <c r="B257" s="3">
        <v>4</v>
      </c>
      <c r="C257" s="3">
        <v>5</v>
      </c>
      <c r="D257" s="3">
        <v>1</v>
      </c>
      <c r="E257" s="4" t="s">
        <v>37</v>
      </c>
      <c r="F257" s="3">
        <v>2</v>
      </c>
      <c r="G257" s="3">
        <v>1990</v>
      </c>
      <c r="H257" s="3">
        <v>1</v>
      </c>
      <c r="I257" s="3">
        <v>21.3</v>
      </c>
      <c r="J257" s="3">
        <v>0</v>
      </c>
      <c r="K257" s="3">
        <v>54.1</v>
      </c>
      <c r="L257" s="3">
        <v>0</v>
      </c>
      <c r="M257" s="3">
        <v>0.01</v>
      </c>
      <c r="N257" s="3">
        <v>0</v>
      </c>
      <c r="O257" s="5">
        <v>7.7893836477987394E-2</v>
      </c>
      <c r="P257" s="3">
        <v>0</v>
      </c>
      <c r="Q257" s="3">
        <v>0.42</v>
      </c>
      <c r="R257" s="3">
        <v>0</v>
      </c>
      <c r="S257" s="3">
        <v>79.58</v>
      </c>
      <c r="T257" s="3">
        <v>0.56000000000000005</v>
      </c>
      <c r="U257" s="3">
        <v>0</v>
      </c>
      <c r="V257" s="3">
        <v>1.0900000000000001</v>
      </c>
      <c r="W257" s="3">
        <v>0</v>
      </c>
      <c r="X257" s="3">
        <v>0.57999999999999996</v>
      </c>
      <c r="Y257" s="3">
        <v>0</v>
      </c>
      <c r="Z257" s="3">
        <v>1.07</v>
      </c>
      <c r="AA257" s="3">
        <v>0</v>
      </c>
      <c r="AB257" s="4" t="s">
        <v>36</v>
      </c>
      <c r="AC257" s="4" t="s">
        <v>36</v>
      </c>
      <c r="AD257" s="4" t="s">
        <v>36</v>
      </c>
      <c r="AE257" s="4" t="s">
        <v>36</v>
      </c>
      <c r="AF257" s="4" t="s">
        <v>36</v>
      </c>
      <c r="AG257" s="4" t="s">
        <v>36</v>
      </c>
    </row>
    <row r="258" spans="1:33" x14ac:dyDescent="0.25">
      <c r="A258" s="4" t="s">
        <v>34</v>
      </c>
      <c r="B258" s="3">
        <v>4</v>
      </c>
      <c r="C258" s="3">
        <v>5</v>
      </c>
      <c r="D258" s="3">
        <v>1</v>
      </c>
      <c r="E258" s="4" t="s">
        <v>37</v>
      </c>
      <c r="F258" s="3">
        <v>2</v>
      </c>
      <c r="G258" s="3">
        <v>1991</v>
      </c>
      <c r="H258" s="3">
        <v>2</v>
      </c>
      <c r="I258" s="3">
        <v>21.3</v>
      </c>
      <c r="J258" s="3">
        <v>0</v>
      </c>
      <c r="K258" s="3">
        <v>54.1</v>
      </c>
      <c r="L258" s="3">
        <v>0</v>
      </c>
      <c r="M258" s="3">
        <v>0.01</v>
      </c>
      <c r="N258" s="3">
        <v>0</v>
      </c>
      <c r="O258" s="5">
        <v>5.3463496855345898E-2</v>
      </c>
      <c r="P258" s="3">
        <v>0</v>
      </c>
      <c r="Q258" s="3">
        <v>0.42</v>
      </c>
      <c r="R258" s="3">
        <v>0</v>
      </c>
      <c r="S258" s="3">
        <v>79.58</v>
      </c>
      <c r="T258" s="3">
        <v>0.56000000000000005</v>
      </c>
      <c r="U258" s="3">
        <v>0</v>
      </c>
      <c r="V258" s="3">
        <v>1.0900000000000001</v>
      </c>
      <c r="W258" s="3">
        <v>0</v>
      </c>
      <c r="X258" s="3">
        <v>0.57999999999999996</v>
      </c>
      <c r="Y258" s="3">
        <v>0</v>
      </c>
      <c r="Z258" s="3">
        <v>1.07</v>
      </c>
      <c r="AA258" s="3">
        <v>0</v>
      </c>
      <c r="AB258" s="4" t="s">
        <v>36</v>
      </c>
      <c r="AC258" s="4" t="s">
        <v>36</v>
      </c>
      <c r="AD258" s="4" t="s">
        <v>36</v>
      </c>
      <c r="AE258" s="4" t="s">
        <v>36</v>
      </c>
      <c r="AF258" s="4" t="s">
        <v>36</v>
      </c>
      <c r="AG258" s="4" t="s">
        <v>36</v>
      </c>
    </row>
    <row r="259" spans="1:33" x14ac:dyDescent="0.25">
      <c r="A259" s="4" t="s">
        <v>34</v>
      </c>
      <c r="B259" s="3">
        <v>4</v>
      </c>
      <c r="C259" s="3">
        <v>5</v>
      </c>
      <c r="D259" s="3">
        <v>1</v>
      </c>
      <c r="E259" s="4" t="s">
        <v>37</v>
      </c>
      <c r="F259" s="3">
        <v>2</v>
      </c>
      <c r="G259" s="3">
        <v>1992</v>
      </c>
      <c r="H259" s="3">
        <v>3</v>
      </c>
      <c r="I259" s="3">
        <v>21.3</v>
      </c>
      <c r="J259" s="3">
        <v>0</v>
      </c>
      <c r="K259" s="3">
        <v>54.1</v>
      </c>
      <c r="L259" s="3">
        <v>0</v>
      </c>
      <c r="M259" s="3">
        <v>0.01</v>
      </c>
      <c r="N259" s="3">
        <v>0</v>
      </c>
      <c r="O259" s="5">
        <v>5.3463496855345898E-2</v>
      </c>
      <c r="P259" s="3">
        <v>0</v>
      </c>
      <c r="Q259" s="3">
        <v>0.42</v>
      </c>
      <c r="R259" s="3">
        <v>0</v>
      </c>
      <c r="S259" s="3">
        <v>79.58</v>
      </c>
      <c r="T259" s="3">
        <v>0.56000000000000005</v>
      </c>
      <c r="U259" s="3">
        <v>0</v>
      </c>
      <c r="V259" s="3">
        <v>1.0900000000000001</v>
      </c>
      <c r="W259" s="3">
        <v>0</v>
      </c>
      <c r="X259" s="3">
        <v>0.57999999999999996</v>
      </c>
      <c r="Y259" s="3">
        <v>0</v>
      </c>
      <c r="Z259" s="3">
        <v>1.07</v>
      </c>
      <c r="AA259" s="3">
        <v>0</v>
      </c>
      <c r="AB259" s="4" t="s">
        <v>36</v>
      </c>
      <c r="AC259" s="4" t="s">
        <v>36</v>
      </c>
      <c r="AD259" s="4" t="s">
        <v>36</v>
      </c>
      <c r="AE259" s="4" t="s">
        <v>36</v>
      </c>
      <c r="AF259" s="4" t="s">
        <v>36</v>
      </c>
      <c r="AG259" s="4" t="s">
        <v>36</v>
      </c>
    </row>
    <row r="260" spans="1:33" x14ac:dyDescent="0.25">
      <c r="A260" s="4" t="s">
        <v>34</v>
      </c>
      <c r="B260" s="3">
        <v>4</v>
      </c>
      <c r="C260" s="3">
        <v>5</v>
      </c>
      <c r="D260" s="3">
        <v>1</v>
      </c>
      <c r="E260" s="4" t="s">
        <v>37</v>
      </c>
      <c r="F260" s="3">
        <v>2</v>
      </c>
      <c r="G260" s="3">
        <v>1993</v>
      </c>
      <c r="H260" s="3">
        <v>4</v>
      </c>
      <c r="I260" s="3">
        <v>21.3</v>
      </c>
      <c r="J260" s="3">
        <v>0</v>
      </c>
      <c r="K260" s="3">
        <v>54.1</v>
      </c>
      <c r="L260" s="3">
        <v>0</v>
      </c>
      <c r="M260" s="3">
        <v>0.01</v>
      </c>
      <c r="N260" s="3">
        <v>0</v>
      </c>
      <c r="O260" s="5">
        <v>5.3463496855345898E-2</v>
      </c>
      <c r="P260" s="3">
        <v>0</v>
      </c>
      <c r="Q260" s="3">
        <v>0.42</v>
      </c>
      <c r="R260" s="3">
        <v>0</v>
      </c>
      <c r="S260" s="3">
        <v>79.58</v>
      </c>
      <c r="T260" s="3">
        <v>0.56000000000000005</v>
      </c>
      <c r="U260" s="3">
        <v>0</v>
      </c>
      <c r="V260" s="3">
        <v>1.0900000000000001</v>
      </c>
      <c r="W260" s="3">
        <v>0</v>
      </c>
      <c r="X260" s="3">
        <v>0.57999999999999996</v>
      </c>
      <c r="Y260" s="3">
        <v>0</v>
      </c>
      <c r="Z260" s="3">
        <v>1.07</v>
      </c>
      <c r="AA260" s="3">
        <v>0</v>
      </c>
      <c r="AB260" s="4" t="s">
        <v>36</v>
      </c>
      <c r="AC260" s="4" t="s">
        <v>36</v>
      </c>
      <c r="AD260" s="4" t="s">
        <v>36</v>
      </c>
      <c r="AE260" s="4" t="s">
        <v>36</v>
      </c>
      <c r="AF260" s="4" t="s">
        <v>36</v>
      </c>
      <c r="AG260" s="4" t="s">
        <v>36</v>
      </c>
    </row>
    <row r="261" spans="1:33" x14ac:dyDescent="0.25">
      <c r="A261" s="4" t="s">
        <v>34</v>
      </c>
      <c r="B261" s="3">
        <v>4</v>
      </c>
      <c r="C261" s="3">
        <v>5</v>
      </c>
      <c r="D261" s="3">
        <v>1</v>
      </c>
      <c r="E261" s="4" t="s">
        <v>37</v>
      </c>
      <c r="F261" s="3">
        <v>2</v>
      </c>
      <c r="G261" s="3">
        <v>1994</v>
      </c>
      <c r="H261" s="3">
        <v>5</v>
      </c>
      <c r="I261" s="3">
        <v>21.3</v>
      </c>
      <c r="J261" s="3">
        <v>0</v>
      </c>
      <c r="K261" s="3">
        <v>54.1</v>
      </c>
      <c r="L261" s="3">
        <v>0</v>
      </c>
      <c r="M261" s="3">
        <v>0.01</v>
      </c>
      <c r="N261" s="3">
        <v>0</v>
      </c>
      <c r="O261" s="5">
        <v>5.3463496855345898E-2</v>
      </c>
      <c r="P261" s="3">
        <v>0</v>
      </c>
      <c r="Q261" s="3">
        <v>0.42</v>
      </c>
      <c r="R261" s="3">
        <v>0</v>
      </c>
      <c r="S261" s="3">
        <v>79.58</v>
      </c>
      <c r="T261" s="3">
        <v>0.56000000000000005</v>
      </c>
      <c r="U261" s="3">
        <v>0</v>
      </c>
      <c r="V261" s="3">
        <v>1.0900000000000001</v>
      </c>
      <c r="W261" s="3">
        <v>0</v>
      </c>
      <c r="X261" s="3">
        <v>0.57999999999999996</v>
      </c>
      <c r="Y261" s="3">
        <v>0</v>
      </c>
      <c r="Z261" s="3">
        <v>1.07</v>
      </c>
      <c r="AA261" s="3">
        <v>0</v>
      </c>
      <c r="AB261" s="4" t="s">
        <v>36</v>
      </c>
      <c r="AC261" s="4" t="s">
        <v>36</v>
      </c>
      <c r="AD261" s="4" t="s">
        <v>36</v>
      </c>
      <c r="AE261" s="4" t="s">
        <v>36</v>
      </c>
      <c r="AF261" s="4" t="s">
        <v>36</v>
      </c>
      <c r="AG261" s="4" t="s">
        <v>36</v>
      </c>
    </row>
    <row r="262" spans="1:33" x14ac:dyDescent="0.25">
      <c r="A262" s="4" t="s">
        <v>34</v>
      </c>
      <c r="B262" s="3">
        <v>4</v>
      </c>
      <c r="C262" s="3">
        <v>5</v>
      </c>
      <c r="D262" s="3">
        <v>1</v>
      </c>
      <c r="E262" s="4" t="s">
        <v>37</v>
      </c>
      <c r="F262" s="3">
        <v>2</v>
      </c>
      <c r="G262" s="3">
        <v>1995</v>
      </c>
      <c r="H262" s="3">
        <v>6</v>
      </c>
      <c r="I262" s="3">
        <v>21.3</v>
      </c>
      <c r="J262" s="3">
        <v>0</v>
      </c>
      <c r="K262" s="3">
        <v>54.1</v>
      </c>
      <c r="L262" s="3">
        <v>0</v>
      </c>
      <c r="M262" s="3">
        <v>0.01</v>
      </c>
      <c r="N262" s="3">
        <v>0</v>
      </c>
      <c r="O262" s="5">
        <v>5.3463496855345898E-2</v>
      </c>
      <c r="P262" s="3">
        <v>0</v>
      </c>
      <c r="Q262" s="3">
        <v>0.42</v>
      </c>
      <c r="R262" s="3">
        <v>0</v>
      </c>
      <c r="S262" s="3">
        <v>79.58</v>
      </c>
      <c r="T262" s="3">
        <v>0.56000000000000005</v>
      </c>
      <c r="U262" s="3">
        <v>0</v>
      </c>
      <c r="V262" s="3">
        <v>1.0900000000000001</v>
      </c>
      <c r="W262" s="3">
        <v>0</v>
      </c>
      <c r="X262" s="3">
        <v>0.57999999999999996</v>
      </c>
      <c r="Y262" s="3">
        <v>0</v>
      </c>
      <c r="Z262" s="3">
        <v>1.07</v>
      </c>
      <c r="AA262" s="3">
        <v>0</v>
      </c>
      <c r="AB262" s="4" t="s">
        <v>36</v>
      </c>
      <c r="AC262" s="4" t="s">
        <v>36</v>
      </c>
      <c r="AD262" s="4" t="s">
        <v>36</v>
      </c>
      <c r="AE262" s="4" t="s">
        <v>36</v>
      </c>
      <c r="AF262" s="4" t="s">
        <v>36</v>
      </c>
      <c r="AG262" s="4" t="s">
        <v>36</v>
      </c>
    </row>
    <row r="263" spans="1:33" x14ac:dyDescent="0.25">
      <c r="A263" s="4" t="s">
        <v>34</v>
      </c>
      <c r="B263" s="3">
        <v>4</v>
      </c>
      <c r="C263" s="3">
        <v>5</v>
      </c>
      <c r="D263" s="3">
        <v>1</v>
      </c>
      <c r="E263" s="4" t="s">
        <v>37</v>
      </c>
      <c r="F263" s="3">
        <v>2</v>
      </c>
      <c r="G263" s="3">
        <v>1996</v>
      </c>
      <c r="H263" s="3">
        <v>7</v>
      </c>
      <c r="I263" s="3">
        <v>21.3</v>
      </c>
      <c r="J263" s="3">
        <v>0</v>
      </c>
      <c r="K263" s="3">
        <v>54.1</v>
      </c>
      <c r="L263" s="3">
        <v>0</v>
      </c>
      <c r="M263" s="3">
        <v>0.01</v>
      </c>
      <c r="N263" s="3">
        <v>0</v>
      </c>
      <c r="O263" s="5">
        <v>7.0812578616352203E-3</v>
      </c>
      <c r="P263" s="3">
        <v>0</v>
      </c>
      <c r="Q263" s="3">
        <v>0.42</v>
      </c>
      <c r="R263" s="3">
        <v>0</v>
      </c>
      <c r="S263" s="3">
        <v>79.58</v>
      </c>
      <c r="T263" s="3">
        <v>0.56000000000000005</v>
      </c>
      <c r="U263" s="3">
        <v>0</v>
      </c>
      <c r="V263" s="3">
        <v>1.0900000000000001</v>
      </c>
      <c r="W263" s="3">
        <v>0</v>
      </c>
      <c r="X263" s="3">
        <v>0.57999999999999996</v>
      </c>
      <c r="Y263" s="3">
        <v>0</v>
      </c>
      <c r="Z263" s="3">
        <v>1.07</v>
      </c>
      <c r="AA263" s="3">
        <v>0</v>
      </c>
      <c r="AB263" s="4" t="s">
        <v>36</v>
      </c>
      <c r="AC263" s="4" t="s">
        <v>36</v>
      </c>
      <c r="AD263" s="4" t="s">
        <v>36</v>
      </c>
      <c r="AE263" s="4" t="s">
        <v>36</v>
      </c>
      <c r="AF263" s="4" t="s">
        <v>36</v>
      </c>
      <c r="AG263" s="4" t="s">
        <v>36</v>
      </c>
    </row>
    <row r="264" spans="1:33" x14ac:dyDescent="0.25">
      <c r="A264" s="4" t="s">
        <v>34</v>
      </c>
      <c r="B264" s="3">
        <v>4</v>
      </c>
      <c r="C264" s="3">
        <v>5</v>
      </c>
      <c r="D264" s="3">
        <v>1</v>
      </c>
      <c r="E264" s="4" t="s">
        <v>37</v>
      </c>
      <c r="F264" s="3">
        <v>2</v>
      </c>
      <c r="G264" s="3">
        <v>1997</v>
      </c>
      <c r="H264" s="3">
        <v>8</v>
      </c>
      <c r="I264" s="3">
        <v>21.3</v>
      </c>
      <c r="J264" s="3">
        <v>0</v>
      </c>
      <c r="K264" s="3">
        <v>54.1</v>
      </c>
      <c r="L264" s="3">
        <v>0</v>
      </c>
      <c r="M264" s="3">
        <v>0.01</v>
      </c>
      <c r="N264" s="3">
        <v>0</v>
      </c>
      <c r="O264" s="5">
        <v>5.3109433962264096E-3</v>
      </c>
      <c r="P264" s="3">
        <v>0</v>
      </c>
      <c r="Q264" s="3">
        <v>0.42</v>
      </c>
      <c r="R264" s="3">
        <v>0</v>
      </c>
      <c r="S264" s="3">
        <v>79.58</v>
      </c>
      <c r="T264" s="3">
        <v>0.56000000000000005</v>
      </c>
      <c r="U264" s="3">
        <v>0</v>
      </c>
      <c r="V264" s="3">
        <v>1.0900000000000001</v>
      </c>
      <c r="W264" s="3">
        <v>0</v>
      </c>
      <c r="X264" s="3">
        <v>0.57999999999999996</v>
      </c>
      <c r="Y264" s="3">
        <v>0</v>
      </c>
      <c r="Z264" s="3">
        <v>1.07</v>
      </c>
      <c r="AA264" s="3">
        <v>0</v>
      </c>
      <c r="AB264" s="4" t="s">
        <v>36</v>
      </c>
      <c r="AC264" s="4" t="s">
        <v>36</v>
      </c>
      <c r="AD264" s="4" t="s">
        <v>36</v>
      </c>
      <c r="AE264" s="4" t="s">
        <v>36</v>
      </c>
      <c r="AF264" s="4" t="s">
        <v>36</v>
      </c>
      <c r="AG264" s="4" t="s">
        <v>36</v>
      </c>
    </row>
    <row r="265" spans="1:33" x14ac:dyDescent="0.25">
      <c r="A265" s="4" t="s">
        <v>34</v>
      </c>
      <c r="B265" s="3">
        <v>4</v>
      </c>
      <c r="C265" s="3">
        <v>5</v>
      </c>
      <c r="D265" s="3">
        <v>1</v>
      </c>
      <c r="E265" s="4" t="s">
        <v>37</v>
      </c>
      <c r="F265" s="3">
        <v>2</v>
      </c>
      <c r="G265" s="3">
        <v>1998</v>
      </c>
      <c r="H265" s="3">
        <v>9</v>
      </c>
      <c r="I265" s="3">
        <v>21.3</v>
      </c>
      <c r="J265" s="3">
        <v>0</v>
      </c>
      <c r="K265" s="3">
        <v>54.1</v>
      </c>
      <c r="L265" s="3">
        <v>0</v>
      </c>
      <c r="M265" s="3">
        <v>0.01</v>
      </c>
      <c r="N265" s="3">
        <v>0</v>
      </c>
      <c r="O265" s="5">
        <v>5.3109433962264096E-3</v>
      </c>
      <c r="P265" s="3">
        <v>0</v>
      </c>
      <c r="Q265" s="3">
        <v>0.42</v>
      </c>
      <c r="R265" s="3">
        <v>0</v>
      </c>
      <c r="S265" s="3">
        <v>79.58</v>
      </c>
      <c r="T265" s="3">
        <v>0.56000000000000005</v>
      </c>
      <c r="U265" s="3">
        <v>0</v>
      </c>
      <c r="V265" s="3">
        <v>1.0900000000000001</v>
      </c>
      <c r="W265" s="3">
        <v>0</v>
      </c>
      <c r="X265" s="3">
        <v>0.57999999999999996</v>
      </c>
      <c r="Y265" s="3">
        <v>0</v>
      </c>
      <c r="Z265" s="3">
        <v>1.07</v>
      </c>
      <c r="AA265" s="3">
        <v>0</v>
      </c>
      <c r="AB265" s="4" t="s">
        <v>36</v>
      </c>
      <c r="AC265" s="4" t="s">
        <v>36</v>
      </c>
      <c r="AD265" s="4" t="s">
        <v>36</v>
      </c>
      <c r="AE265" s="4" t="s">
        <v>36</v>
      </c>
      <c r="AF265" s="4" t="s">
        <v>36</v>
      </c>
      <c r="AG265" s="4" t="s">
        <v>36</v>
      </c>
    </row>
    <row r="266" spans="1:33" x14ac:dyDescent="0.25">
      <c r="A266" s="4" t="s">
        <v>34</v>
      </c>
      <c r="B266" s="3">
        <v>4</v>
      </c>
      <c r="C266" s="3">
        <v>5</v>
      </c>
      <c r="D266" s="3">
        <v>1</v>
      </c>
      <c r="E266" s="4" t="s">
        <v>37</v>
      </c>
      <c r="F266" s="3">
        <v>2</v>
      </c>
      <c r="G266" s="3">
        <v>1999</v>
      </c>
      <c r="H266" s="3">
        <v>10</v>
      </c>
      <c r="I266" s="3">
        <v>21.3</v>
      </c>
      <c r="J266" s="3">
        <v>0</v>
      </c>
      <c r="K266" s="3">
        <v>54.1</v>
      </c>
      <c r="L266" s="3">
        <v>0</v>
      </c>
      <c r="M266" s="3">
        <v>0.01</v>
      </c>
      <c r="N266" s="3">
        <v>0</v>
      </c>
      <c r="O266" s="5">
        <v>5.3109433962264096E-3</v>
      </c>
      <c r="P266" s="3">
        <v>0</v>
      </c>
      <c r="Q266" s="3">
        <v>0.42</v>
      </c>
      <c r="R266" s="3">
        <v>0</v>
      </c>
      <c r="S266" s="3">
        <v>79.58</v>
      </c>
      <c r="T266" s="3">
        <v>0.56000000000000005</v>
      </c>
      <c r="U266" s="3">
        <v>0</v>
      </c>
      <c r="V266" s="3">
        <v>1.0900000000000001</v>
      </c>
      <c r="W266" s="3">
        <v>0</v>
      </c>
      <c r="X266" s="3">
        <v>0.57999999999999996</v>
      </c>
      <c r="Y266" s="3">
        <v>0</v>
      </c>
      <c r="Z266" s="3">
        <v>1.07</v>
      </c>
      <c r="AA266" s="3">
        <v>0</v>
      </c>
      <c r="AB266" s="4" t="s">
        <v>36</v>
      </c>
      <c r="AC266" s="4" t="s">
        <v>36</v>
      </c>
      <c r="AD266" s="4" t="s">
        <v>36</v>
      </c>
      <c r="AE266" s="4" t="s">
        <v>36</v>
      </c>
      <c r="AF266" s="4" t="s">
        <v>36</v>
      </c>
      <c r="AG266" s="4" t="s">
        <v>36</v>
      </c>
    </row>
    <row r="267" spans="1:33" x14ac:dyDescent="0.25">
      <c r="A267" s="4" t="s">
        <v>34</v>
      </c>
      <c r="B267" s="3">
        <v>4</v>
      </c>
      <c r="C267" s="3">
        <v>5</v>
      </c>
      <c r="D267" s="3">
        <v>1</v>
      </c>
      <c r="E267" s="4" t="s">
        <v>37</v>
      </c>
      <c r="F267" s="3">
        <v>2</v>
      </c>
      <c r="G267" s="3">
        <v>2000</v>
      </c>
      <c r="H267" s="3">
        <v>11</v>
      </c>
      <c r="I267" s="3">
        <v>21.3</v>
      </c>
      <c r="J267" s="3">
        <v>0</v>
      </c>
      <c r="K267" s="3">
        <v>54.1</v>
      </c>
      <c r="L267" s="3">
        <v>0</v>
      </c>
      <c r="M267" s="3">
        <v>0.01</v>
      </c>
      <c r="N267" s="3">
        <v>0</v>
      </c>
      <c r="O267" s="5">
        <v>5.3109433962264096E-3</v>
      </c>
      <c r="P267" s="3">
        <v>0</v>
      </c>
      <c r="Q267" s="3">
        <v>0.42</v>
      </c>
      <c r="R267" s="3">
        <v>0</v>
      </c>
      <c r="S267" s="3">
        <v>79.58</v>
      </c>
      <c r="T267" s="3">
        <v>0.56000000000000005</v>
      </c>
      <c r="U267" s="3">
        <v>0</v>
      </c>
      <c r="V267" s="3">
        <v>1.0900000000000001</v>
      </c>
      <c r="W267" s="3">
        <v>0</v>
      </c>
      <c r="X267" s="3">
        <v>0.57999999999999996</v>
      </c>
      <c r="Y267" s="3">
        <v>0</v>
      </c>
      <c r="Z267" s="3">
        <v>1.07</v>
      </c>
      <c r="AA267" s="3">
        <v>0</v>
      </c>
      <c r="AB267" s="4" t="s">
        <v>36</v>
      </c>
      <c r="AC267" s="4" t="s">
        <v>36</v>
      </c>
      <c r="AD267" s="4" t="s">
        <v>36</v>
      </c>
      <c r="AE267" s="4" t="s">
        <v>36</v>
      </c>
      <c r="AF267" s="4" t="s">
        <v>36</v>
      </c>
      <c r="AG267" s="4" t="s">
        <v>36</v>
      </c>
    </row>
    <row r="268" spans="1:33" x14ac:dyDescent="0.25">
      <c r="A268" s="4" t="s">
        <v>34</v>
      </c>
      <c r="B268" s="3">
        <v>4</v>
      </c>
      <c r="C268" s="3">
        <v>5</v>
      </c>
      <c r="D268" s="3">
        <v>1</v>
      </c>
      <c r="E268" s="4" t="s">
        <v>37</v>
      </c>
      <c r="F268" s="3">
        <v>2</v>
      </c>
      <c r="G268" s="3">
        <v>2001</v>
      </c>
      <c r="H268" s="3">
        <v>12</v>
      </c>
      <c r="I268" s="3">
        <v>21.3</v>
      </c>
      <c r="J268" s="3">
        <v>0</v>
      </c>
      <c r="K268" s="3">
        <v>54.1</v>
      </c>
      <c r="L268" s="3">
        <v>0</v>
      </c>
      <c r="M268" s="3">
        <v>0.01</v>
      </c>
      <c r="N268" s="3">
        <v>0</v>
      </c>
      <c r="O268" s="5">
        <v>5.3109433962264096E-3</v>
      </c>
      <c r="P268" s="3">
        <v>0</v>
      </c>
      <c r="Q268" s="3">
        <v>0.42</v>
      </c>
      <c r="R268" s="3">
        <v>0</v>
      </c>
      <c r="S268" s="3">
        <v>79.58</v>
      </c>
      <c r="T268" s="3">
        <v>0.56000000000000005</v>
      </c>
      <c r="U268" s="3">
        <v>0</v>
      </c>
      <c r="V268" s="3">
        <v>1.0900000000000001</v>
      </c>
      <c r="W268" s="3">
        <v>0</v>
      </c>
      <c r="X268" s="3">
        <v>0.57999999999999996</v>
      </c>
      <c r="Y268" s="3">
        <v>0</v>
      </c>
      <c r="Z268" s="3">
        <v>1.07</v>
      </c>
      <c r="AA268" s="3">
        <v>0</v>
      </c>
      <c r="AB268" s="4" t="s">
        <v>36</v>
      </c>
      <c r="AC268" s="4" t="s">
        <v>36</v>
      </c>
      <c r="AD268" s="4" t="s">
        <v>36</v>
      </c>
      <c r="AE268" s="4" t="s">
        <v>36</v>
      </c>
      <c r="AF268" s="4" t="s">
        <v>36</v>
      </c>
      <c r="AG268" s="4" t="s">
        <v>36</v>
      </c>
    </row>
    <row r="269" spans="1:33" x14ac:dyDescent="0.25">
      <c r="A269" s="4" t="s">
        <v>34</v>
      </c>
      <c r="B269" s="3">
        <v>4</v>
      </c>
      <c r="C269" s="3">
        <v>5</v>
      </c>
      <c r="D269" s="3">
        <v>1</v>
      </c>
      <c r="E269" s="4" t="s">
        <v>37</v>
      </c>
      <c r="F269" s="3">
        <v>2</v>
      </c>
      <c r="G269" s="3">
        <v>2002</v>
      </c>
      <c r="H269" s="3">
        <v>13</v>
      </c>
      <c r="I269" s="3">
        <v>21.3</v>
      </c>
      <c r="J269" s="3">
        <v>0</v>
      </c>
      <c r="K269" s="3">
        <v>54.1</v>
      </c>
      <c r="L269" s="3">
        <v>0</v>
      </c>
      <c r="M269" s="3">
        <v>0.01</v>
      </c>
      <c r="N269" s="3">
        <v>0</v>
      </c>
      <c r="O269" s="5">
        <v>5.3109433962264096E-3</v>
      </c>
      <c r="P269" s="3">
        <v>0</v>
      </c>
      <c r="Q269" s="3">
        <v>0.42</v>
      </c>
      <c r="R269" s="3">
        <v>0</v>
      </c>
      <c r="S269" s="3">
        <v>79.58</v>
      </c>
      <c r="T269" s="3">
        <v>0.56000000000000005</v>
      </c>
      <c r="U269" s="3">
        <v>0</v>
      </c>
      <c r="V269" s="3">
        <v>1.0900000000000001</v>
      </c>
      <c r="W269" s="3">
        <v>0</v>
      </c>
      <c r="X269" s="3">
        <v>0.57999999999999996</v>
      </c>
      <c r="Y269" s="3">
        <v>0</v>
      </c>
      <c r="Z269" s="3">
        <v>1.07</v>
      </c>
      <c r="AA269" s="3">
        <v>0</v>
      </c>
      <c r="AB269" s="4" t="s">
        <v>36</v>
      </c>
      <c r="AC269" s="4" t="s">
        <v>36</v>
      </c>
      <c r="AD269" s="4" t="s">
        <v>36</v>
      </c>
      <c r="AE269" s="4" t="s">
        <v>36</v>
      </c>
      <c r="AF269" s="4" t="s">
        <v>36</v>
      </c>
      <c r="AG269" s="4" t="s">
        <v>36</v>
      </c>
    </row>
    <row r="270" spans="1:33" x14ac:dyDescent="0.25">
      <c r="A270" s="4" t="s">
        <v>34</v>
      </c>
      <c r="B270" s="3">
        <v>4</v>
      </c>
      <c r="C270" s="3">
        <v>5</v>
      </c>
      <c r="D270" s="3">
        <v>1</v>
      </c>
      <c r="E270" s="4" t="s">
        <v>37</v>
      </c>
      <c r="F270" s="3">
        <v>2</v>
      </c>
      <c r="G270" s="3">
        <v>2003</v>
      </c>
      <c r="H270" s="3">
        <v>14</v>
      </c>
      <c r="I270" s="3">
        <v>21.3</v>
      </c>
      <c r="J270" s="3">
        <v>0</v>
      </c>
      <c r="K270" s="3">
        <v>54.1</v>
      </c>
      <c r="L270" s="3">
        <v>0</v>
      </c>
      <c r="M270" s="3">
        <v>0.01</v>
      </c>
      <c r="N270" s="3">
        <v>0</v>
      </c>
      <c r="O270" s="5">
        <v>5.3109433962264096E-3</v>
      </c>
      <c r="P270" s="3">
        <v>0</v>
      </c>
      <c r="Q270" s="3">
        <v>0.42</v>
      </c>
      <c r="R270" s="3">
        <v>0</v>
      </c>
      <c r="S270" s="3">
        <v>79.58</v>
      </c>
      <c r="T270" s="3">
        <v>0.56000000000000005</v>
      </c>
      <c r="U270" s="3">
        <v>0</v>
      </c>
      <c r="V270" s="3">
        <v>1.0900000000000001</v>
      </c>
      <c r="W270" s="3">
        <v>0</v>
      </c>
      <c r="X270" s="3">
        <v>0.57999999999999996</v>
      </c>
      <c r="Y270" s="3">
        <v>0</v>
      </c>
      <c r="Z270" s="3">
        <v>1.07</v>
      </c>
      <c r="AA270" s="3">
        <v>0</v>
      </c>
      <c r="AB270" s="4" t="s">
        <v>36</v>
      </c>
      <c r="AC270" s="4" t="s">
        <v>36</v>
      </c>
      <c r="AD270" s="4" t="s">
        <v>36</v>
      </c>
      <c r="AE270" s="4" t="s">
        <v>36</v>
      </c>
      <c r="AF270" s="4" t="s">
        <v>36</v>
      </c>
      <c r="AG270" s="4" t="s">
        <v>36</v>
      </c>
    </row>
    <row r="271" spans="1:33" x14ac:dyDescent="0.25">
      <c r="A271" s="4" t="s">
        <v>34</v>
      </c>
      <c r="B271" s="3">
        <v>4</v>
      </c>
      <c r="C271" s="3">
        <v>5</v>
      </c>
      <c r="D271" s="3">
        <v>1</v>
      </c>
      <c r="E271" s="4" t="s">
        <v>37</v>
      </c>
      <c r="F271" s="3">
        <v>2</v>
      </c>
      <c r="G271" s="3">
        <v>2004</v>
      </c>
      <c r="H271" s="3">
        <v>15</v>
      </c>
      <c r="I271" s="3">
        <v>21.3</v>
      </c>
      <c r="J271" s="3">
        <v>0</v>
      </c>
      <c r="K271" s="3">
        <v>54.1</v>
      </c>
      <c r="L271" s="3">
        <v>0</v>
      </c>
      <c r="M271" s="3">
        <v>0.01</v>
      </c>
      <c r="N271" s="3">
        <v>0</v>
      </c>
      <c r="O271" s="5">
        <v>5.3109433962264096E-3</v>
      </c>
      <c r="P271" s="3">
        <v>0</v>
      </c>
      <c r="Q271" s="3">
        <v>0.42</v>
      </c>
      <c r="R271" s="3">
        <v>0</v>
      </c>
      <c r="S271" s="3">
        <v>79.58</v>
      </c>
      <c r="T271" s="3">
        <v>0.56000000000000005</v>
      </c>
      <c r="U271" s="3">
        <v>0</v>
      </c>
      <c r="V271" s="3">
        <v>1.0900000000000001</v>
      </c>
      <c r="W271" s="3">
        <v>0</v>
      </c>
      <c r="X271" s="3">
        <v>0.57999999999999996</v>
      </c>
      <c r="Y271" s="3">
        <v>0</v>
      </c>
      <c r="Z271" s="3">
        <v>1.07</v>
      </c>
      <c r="AA271" s="3">
        <v>0</v>
      </c>
      <c r="AB271" s="4" t="s">
        <v>36</v>
      </c>
      <c r="AC271" s="4" t="s">
        <v>36</v>
      </c>
      <c r="AD271" s="4" t="s">
        <v>36</v>
      </c>
      <c r="AE271" s="4" t="s">
        <v>36</v>
      </c>
      <c r="AF271" s="4" t="s">
        <v>36</v>
      </c>
      <c r="AG271" s="4" t="s">
        <v>36</v>
      </c>
    </row>
    <row r="272" spans="1:33" x14ac:dyDescent="0.25">
      <c r="A272" s="4" t="s">
        <v>34</v>
      </c>
      <c r="B272" s="3">
        <v>4</v>
      </c>
      <c r="C272" s="3">
        <v>5</v>
      </c>
      <c r="D272" s="3">
        <v>1</v>
      </c>
      <c r="E272" s="4" t="s">
        <v>37</v>
      </c>
      <c r="F272" s="3">
        <v>2</v>
      </c>
      <c r="G272" s="3">
        <v>2005</v>
      </c>
      <c r="H272" s="3">
        <v>16</v>
      </c>
      <c r="I272" s="3">
        <v>21.3</v>
      </c>
      <c r="J272" s="3">
        <v>0</v>
      </c>
      <c r="K272" s="3">
        <v>54.1</v>
      </c>
      <c r="L272" s="3">
        <v>0</v>
      </c>
      <c r="M272" s="3">
        <v>0.01</v>
      </c>
      <c r="N272" s="3">
        <v>0</v>
      </c>
      <c r="O272" s="5">
        <v>5.3109433962264096E-3</v>
      </c>
      <c r="P272" s="3">
        <v>0</v>
      </c>
      <c r="Q272" s="3">
        <v>0.42</v>
      </c>
      <c r="R272" s="3">
        <v>0</v>
      </c>
      <c r="S272" s="3">
        <v>79.58</v>
      </c>
      <c r="T272" s="3">
        <v>0.56000000000000005</v>
      </c>
      <c r="U272" s="3">
        <v>0</v>
      </c>
      <c r="V272" s="3">
        <v>1.0900000000000001</v>
      </c>
      <c r="W272" s="3">
        <v>0</v>
      </c>
      <c r="X272" s="3">
        <v>0.57999999999999996</v>
      </c>
      <c r="Y272" s="3">
        <v>0</v>
      </c>
      <c r="Z272" s="3">
        <v>1.07</v>
      </c>
      <c r="AA272" s="3">
        <v>0</v>
      </c>
      <c r="AB272" s="4" t="s">
        <v>36</v>
      </c>
      <c r="AC272" s="4" t="s">
        <v>36</v>
      </c>
      <c r="AD272" s="4" t="s">
        <v>36</v>
      </c>
      <c r="AE272" s="4" t="s">
        <v>36</v>
      </c>
      <c r="AF272" s="4" t="s">
        <v>36</v>
      </c>
      <c r="AG272" s="4" t="s">
        <v>36</v>
      </c>
    </row>
    <row r="273" spans="1:33" x14ac:dyDescent="0.25">
      <c r="A273" s="4" t="s">
        <v>34</v>
      </c>
      <c r="B273" s="3">
        <v>4</v>
      </c>
      <c r="C273" s="3">
        <v>5</v>
      </c>
      <c r="D273" s="3">
        <v>1</v>
      </c>
      <c r="E273" s="4" t="s">
        <v>37</v>
      </c>
      <c r="F273" s="3">
        <v>2</v>
      </c>
      <c r="G273" s="3">
        <v>2006</v>
      </c>
      <c r="H273" s="3">
        <v>17</v>
      </c>
      <c r="I273" s="3">
        <v>21.3</v>
      </c>
      <c r="J273" s="3">
        <v>0</v>
      </c>
      <c r="K273" s="3">
        <v>54.1</v>
      </c>
      <c r="L273" s="3">
        <v>0</v>
      </c>
      <c r="M273" s="3">
        <v>0.01</v>
      </c>
      <c r="N273" s="3">
        <v>0</v>
      </c>
      <c r="O273" s="5">
        <v>5.3109433962264096E-3</v>
      </c>
      <c r="P273" s="3">
        <v>0</v>
      </c>
      <c r="Q273" s="3">
        <v>0.42</v>
      </c>
      <c r="R273" s="3">
        <v>0</v>
      </c>
      <c r="S273" s="3">
        <v>79.58</v>
      </c>
      <c r="T273" s="3">
        <v>0.56000000000000005</v>
      </c>
      <c r="U273" s="3">
        <v>0</v>
      </c>
      <c r="V273" s="3">
        <v>1.0900000000000001</v>
      </c>
      <c r="W273" s="3">
        <v>0</v>
      </c>
      <c r="X273" s="3">
        <v>0.57999999999999996</v>
      </c>
      <c r="Y273" s="3">
        <v>0</v>
      </c>
      <c r="Z273" s="3">
        <v>1.07</v>
      </c>
      <c r="AA273" s="3">
        <v>0</v>
      </c>
      <c r="AB273" s="4" t="s">
        <v>36</v>
      </c>
      <c r="AC273" s="4" t="s">
        <v>36</v>
      </c>
      <c r="AD273" s="4" t="s">
        <v>36</v>
      </c>
      <c r="AE273" s="4" t="s">
        <v>36</v>
      </c>
      <c r="AF273" s="4" t="s">
        <v>36</v>
      </c>
      <c r="AG273" s="4" t="s">
        <v>36</v>
      </c>
    </row>
    <row r="274" spans="1:33" x14ac:dyDescent="0.25">
      <c r="A274" s="4" t="s">
        <v>34</v>
      </c>
      <c r="B274" s="3">
        <v>4</v>
      </c>
      <c r="C274" s="3">
        <v>5</v>
      </c>
      <c r="D274" s="3">
        <v>1</v>
      </c>
      <c r="E274" s="4" t="s">
        <v>37</v>
      </c>
      <c r="F274" s="3">
        <v>2</v>
      </c>
      <c r="G274" s="3">
        <v>2007</v>
      </c>
      <c r="H274" s="3">
        <v>18</v>
      </c>
      <c r="I274" s="3">
        <v>21.3</v>
      </c>
      <c r="J274" s="3">
        <v>0</v>
      </c>
      <c r="K274" s="3">
        <v>54.1</v>
      </c>
      <c r="L274" s="3">
        <v>0</v>
      </c>
      <c r="M274" s="3">
        <v>0.01</v>
      </c>
      <c r="N274" s="3">
        <v>0</v>
      </c>
      <c r="O274" s="5">
        <v>5.3109433962264096E-3</v>
      </c>
      <c r="P274" s="3">
        <v>0</v>
      </c>
      <c r="Q274" s="3">
        <v>0.42</v>
      </c>
      <c r="R274" s="3">
        <v>0</v>
      </c>
      <c r="S274" s="3">
        <v>79.58</v>
      </c>
      <c r="T274" s="3">
        <v>0.56000000000000005</v>
      </c>
      <c r="U274" s="3">
        <v>0</v>
      </c>
      <c r="V274" s="3">
        <v>1.0900000000000001</v>
      </c>
      <c r="W274" s="3">
        <v>0</v>
      </c>
      <c r="X274" s="3">
        <v>0.57999999999999996</v>
      </c>
      <c r="Y274" s="3">
        <v>0</v>
      </c>
      <c r="Z274" s="3">
        <v>1.07</v>
      </c>
      <c r="AA274" s="3">
        <v>0</v>
      </c>
      <c r="AB274" s="4" t="s">
        <v>36</v>
      </c>
      <c r="AC274" s="4" t="s">
        <v>36</v>
      </c>
      <c r="AD274" s="4" t="s">
        <v>36</v>
      </c>
      <c r="AE274" s="4" t="s">
        <v>36</v>
      </c>
      <c r="AF274" s="4" t="s">
        <v>36</v>
      </c>
      <c r="AG274" s="4" t="s">
        <v>36</v>
      </c>
    </row>
    <row r="275" spans="1:33" x14ac:dyDescent="0.25">
      <c r="A275" s="4" t="s">
        <v>34</v>
      </c>
      <c r="B275" s="3">
        <v>4</v>
      </c>
      <c r="C275" s="3">
        <v>5</v>
      </c>
      <c r="D275" s="3">
        <v>1</v>
      </c>
      <c r="E275" s="4" t="s">
        <v>37</v>
      </c>
      <c r="F275" s="3">
        <v>2</v>
      </c>
      <c r="G275" s="3">
        <v>2008</v>
      </c>
      <c r="H275" s="3">
        <v>19</v>
      </c>
      <c r="I275" s="3">
        <v>21.3</v>
      </c>
      <c r="J275" s="3">
        <v>0</v>
      </c>
      <c r="K275" s="3">
        <v>54.1</v>
      </c>
      <c r="L275" s="3">
        <v>0</v>
      </c>
      <c r="M275" s="3">
        <v>0.01</v>
      </c>
      <c r="N275" s="3">
        <v>0</v>
      </c>
      <c r="O275" s="5">
        <v>5.3109433962264096E-3</v>
      </c>
      <c r="P275" s="3">
        <v>0</v>
      </c>
      <c r="Q275" s="3">
        <v>0.42</v>
      </c>
      <c r="R275" s="3">
        <v>0</v>
      </c>
      <c r="S275" s="3">
        <v>79.58</v>
      </c>
      <c r="T275" s="3">
        <v>0.42</v>
      </c>
      <c r="U275" s="3">
        <v>0</v>
      </c>
      <c r="V275" s="3">
        <v>1.0900000000000001</v>
      </c>
      <c r="W275" s="3">
        <v>0</v>
      </c>
      <c r="X275" s="3">
        <v>0.57999999999999996</v>
      </c>
      <c r="Y275" s="3">
        <v>0</v>
      </c>
      <c r="Z275" s="3">
        <v>0.81</v>
      </c>
      <c r="AA275" s="3">
        <v>0</v>
      </c>
      <c r="AB275" s="4" t="s">
        <v>36</v>
      </c>
      <c r="AC275" s="4" t="s">
        <v>36</v>
      </c>
      <c r="AD275" s="4" t="s">
        <v>36</v>
      </c>
      <c r="AE275" s="4" t="s">
        <v>36</v>
      </c>
      <c r="AF275" s="4" t="s">
        <v>36</v>
      </c>
      <c r="AG275" s="4" t="s">
        <v>36</v>
      </c>
    </row>
    <row r="276" spans="1:33" x14ac:dyDescent="0.25">
      <c r="A276" s="4" t="s">
        <v>34</v>
      </c>
      <c r="B276" s="3">
        <v>4</v>
      </c>
      <c r="C276" s="3">
        <v>5</v>
      </c>
      <c r="D276" s="3">
        <v>1</v>
      </c>
      <c r="E276" s="4" t="s">
        <v>37</v>
      </c>
      <c r="F276" s="3">
        <v>2</v>
      </c>
      <c r="G276" s="3">
        <v>2009</v>
      </c>
      <c r="H276" s="3">
        <v>20</v>
      </c>
      <c r="I276" s="3">
        <v>21.3</v>
      </c>
      <c r="J276" s="3">
        <v>0</v>
      </c>
      <c r="K276" s="3">
        <v>54.1</v>
      </c>
      <c r="L276" s="3">
        <v>0</v>
      </c>
      <c r="M276" s="3">
        <v>0.01</v>
      </c>
      <c r="N276" s="3">
        <v>0</v>
      </c>
      <c r="O276" s="5">
        <v>5.3109433962264096E-3</v>
      </c>
      <c r="P276" s="3">
        <v>0</v>
      </c>
      <c r="Q276" s="3">
        <v>0.42</v>
      </c>
      <c r="R276" s="3">
        <v>0</v>
      </c>
      <c r="S276" s="3">
        <v>79.58</v>
      </c>
      <c r="T276" s="3">
        <v>0.42</v>
      </c>
      <c r="U276" s="3">
        <v>0</v>
      </c>
      <c r="V276" s="3">
        <v>1.0900000000000001</v>
      </c>
      <c r="W276" s="3">
        <v>0</v>
      </c>
      <c r="X276" s="3">
        <v>0.57999999999999996</v>
      </c>
      <c r="Y276" s="3">
        <v>0</v>
      </c>
      <c r="Z276" s="3">
        <v>0.81</v>
      </c>
      <c r="AA276" s="3">
        <v>0</v>
      </c>
      <c r="AB276" s="4" t="s">
        <v>36</v>
      </c>
      <c r="AC276" s="4" t="s">
        <v>36</v>
      </c>
      <c r="AD276" s="4" t="s">
        <v>36</v>
      </c>
      <c r="AE276" s="4" t="s">
        <v>36</v>
      </c>
      <c r="AF276" s="4" t="s">
        <v>36</v>
      </c>
      <c r="AG276" s="4" t="s">
        <v>36</v>
      </c>
    </row>
    <row r="277" spans="1:33" x14ac:dyDescent="0.25">
      <c r="A277" s="4" t="s">
        <v>34</v>
      </c>
      <c r="B277" s="3">
        <v>4</v>
      </c>
      <c r="C277" s="3">
        <v>5</v>
      </c>
      <c r="D277" s="3">
        <v>1</v>
      </c>
      <c r="E277" s="4" t="s">
        <v>37</v>
      </c>
      <c r="F277" s="3">
        <v>2</v>
      </c>
      <c r="G277" s="3">
        <v>2010</v>
      </c>
      <c r="H277" s="3">
        <v>21</v>
      </c>
      <c r="I277" s="3">
        <v>21.3</v>
      </c>
      <c r="J277" s="3">
        <v>0</v>
      </c>
      <c r="K277" s="3">
        <v>54.1</v>
      </c>
      <c r="L277" s="3">
        <v>0</v>
      </c>
      <c r="M277" s="3">
        <v>0.01</v>
      </c>
      <c r="N277" s="3">
        <v>0</v>
      </c>
      <c r="O277" s="5">
        <v>5.3109433962264096E-3</v>
      </c>
      <c r="P277" s="3">
        <v>0</v>
      </c>
      <c r="Q277" s="3">
        <v>0.42</v>
      </c>
      <c r="R277" s="3">
        <v>0</v>
      </c>
      <c r="S277" s="3">
        <v>79.58</v>
      </c>
      <c r="T277" s="3">
        <v>0.42</v>
      </c>
      <c r="U277" s="3">
        <v>0</v>
      </c>
      <c r="V277" s="3">
        <v>1.0900000000000001</v>
      </c>
      <c r="W277" s="3">
        <v>0</v>
      </c>
      <c r="X277" s="3">
        <v>0.57999999999999996</v>
      </c>
      <c r="Y277" s="3">
        <v>0</v>
      </c>
      <c r="Z277" s="3">
        <v>0.81</v>
      </c>
      <c r="AA277" s="3">
        <v>0</v>
      </c>
      <c r="AB277" s="4" t="s">
        <v>36</v>
      </c>
      <c r="AC277" s="4" t="s">
        <v>36</v>
      </c>
      <c r="AD277" s="4" t="s">
        <v>36</v>
      </c>
      <c r="AE277" s="4" t="s">
        <v>36</v>
      </c>
      <c r="AF277" s="4" t="s">
        <v>36</v>
      </c>
      <c r="AG277" s="4" t="s">
        <v>36</v>
      </c>
    </row>
    <row r="278" spans="1:33" x14ac:dyDescent="0.25">
      <c r="A278" s="4" t="s">
        <v>34</v>
      </c>
      <c r="B278" s="3">
        <v>4</v>
      </c>
      <c r="C278" s="3">
        <v>5</v>
      </c>
      <c r="D278" s="3">
        <v>1</v>
      </c>
      <c r="E278" s="4" t="s">
        <v>37</v>
      </c>
      <c r="F278" s="3">
        <v>2</v>
      </c>
      <c r="G278" s="3">
        <v>2011</v>
      </c>
      <c r="H278" s="3">
        <v>22</v>
      </c>
      <c r="I278" s="3">
        <v>21.3</v>
      </c>
      <c r="J278" s="3">
        <v>0</v>
      </c>
      <c r="K278" s="3">
        <v>54.1</v>
      </c>
      <c r="L278" s="3">
        <v>0</v>
      </c>
      <c r="M278" s="3">
        <v>0.01</v>
      </c>
      <c r="N278" s="3">
        <v>0</v>
      </c>
      <c r="O278" s="5">
        <v>5.3109433962264096E-3</v>
      </c>
      <c r="P278" s="3">
        <v>0</v>
      </c>
      <c r="Q278" s="3">
        <v>0.42</v>
      </c>
      <c r="R278" s="3">
        <v>0</v>
      </c>
      <c r="S278" s="3">
        <v>79.58</v>
      </c>
      <c r="T278" s="3">
        <v>0.42</v>
      </c>
      <c r="U278" s="3">
        <v>0</v>
      </c>
      <c r="V278" s="3">
        <v>1.0900000000000001</v>
      </c>
      <c r="W278" s="3">
        <v>0</v>
      </c>
      <c r="X278" s="3">
        <v>0.57999999999999996</v>
      </c>
      <c r="Y278" s="3">
        <v>0</v>
      </c>
      <c r="Z278" s="3">
        <v>0.81</v>
      </c>
      <c r="AA278" s="3">
        <v>0</v>
      </c>
      <c r="AB278" s="4" t="s">
        <v>36</v>
      </c>
      <c r="AC278" s="4" t="s">
        <v>36</v>
      </c>
      <c r="AD278" s="4" t="s">
        <v>36</v>
      </c>
      <c r="AE278" s="4" t="s">
        <v>36</v>
      </c>
      <c r="AF278" s="4" t="s">
        <v>36</v>
      </c>
      <c r="AG278" s="4" t="s">
        <v>36</v>
      </c>
    </row>
    <row r="279" spans="1:33" x14ac:dyDescent="0.25">
      <c r="A279" s="4" t="s">
        <v>34</v>
      </c>
      <c r="B279" s="3">
        <v>4</v>
      </c>
      <c r="C279" s="3">
        <v>5</v>
      </c>
      <c r="D279" s="3">
        <v>1</v>
      </c>
      <c r="E279" s="4" t="s">
        <v>37</v>
      </c>
      <c r="F279" s="3">
        <v>2</v>
      </c>
      <c r="G279" s="3">
        <v>2012</v>
      </c>
      <c r="H279" s="3">
        <v>23</v>
      </c>
      <c r="I279" s="3">
        <v>21.3</v>
      </c>
      <c r="J279" s="3">
        <v>0</v>
      </c>
      <c r="K279" s="3">
        <v>54.1</v>
      </c>
      <c r="L279" s="3">
        <v>0</v>
      </c>
      <c r="M279" s="3">
        <v>0.01</v>
      </c>
      <c r="N279" s="3">
        <v>0</v>
      </c>
      <c r="O279" s="5">
        <v>5.3109433962264096E-3</v>
      </c>
      <c r="P279" s="3">
        <v>0</v>
      </c>
      <c r="Q279" s="3">
        <v>0.42</v>
      </c>
      <c r="R279" s="3">
        <v>0</v>
      </c>
      <c r="S279" s="3">
        <v>79.58</v>
      </c>
      <c r="T279" s="3">
        <v>0.42</v>
      </c>
      <c r="U279" s="3">
        <v>0</v>
      </c>
      <c r="V279" s="3">
        <v>1.0900000000000001</v>
      </c>
      <c r="W279" s="3">
        <v>0</v>
      </c>
      <c r="X279" s="3">
        <v>0.57999999999999996</v>
      </c>
      <c r="Y279" s="3">
        <v>0</v>
      </c>
      <c r="Z279" s="3">
        <v>0.81</v>
      </c>
      <c r="AA279" s="3">
        <v>0</v>
      </c>
      <c r="AB279" s="4" t="s">
        <v>36</v>
      </c>
      <c r="AC279" s="4" t="s">
        <v>36</v>
      </c>
      <c r="AD279" s="4" t="s">
        <v>36</v>
      </c>
      <c r="AE279" s="4" t="s">
        <v>36</v>
      </c>
      <c r="AF279" s="4" t="s">
        <v>36</v>
      </c>
      <c r="AG279" s="4" t="s">
        <v>36</v>
      </c>
    </row>
    <row r="280" spans="1:33" x14ac:dyDescent="0.25">
      <c r="A280" s="4" t="s">
        <v>34</v>
      </c>
      <c r="B280" s="3">
        <v>4</v>
      </c>
      <c r="C280" s="3">
        <v>5</v>
      </c>
      <c r="D280" s="3">
        <v>1</v>
      </c>
      <c r="E280" s="4" t="s">
        <v>37</v>
      </c>
      <c r="F280" s="3">
        <v>2</v>
      </c>
      <c r="G280" s="3">
        <v>2013</v>
      </c>
      <c r="H280" s="3">
        <v>24</v>
      </c>
      <c r="I280" s="3">
        <v>21.3</v>
      </c>
      <c r="J280" s="3">
        <v>0</v>
      </c>
      <c r="K280" s="3">
        <v>54.1</v>
      </c>
      <c r="L280" s="3">
        <v>0</v>
      </c>
      <c r="M280" s="3">
        <v>0.01</v>
      </c>
      <c r="N280" s="3">
        <v>0</v>
      </c>
      <c r="O280" s="5">
        <v>5.3109433962264096E-3</v>
      </c>
      <c r="P280" s="3">
        <v>0</v>
      </c>
      <c r="Q280" s="3">
        <v>0.42</v>
      </c>
      <c r="R280" s="3">
        <v>0</v>
      </c>
      <c r="S280" s="3">
        <v>79.58</v>
      </c>
      <c r="T280" s="3">
        <v>0.42</v>
      </c>
      <c r="U280" s="3">
        <v>0</v>
      </c>
      <c r="V280" s="3">
        <v>1.0900000000000001</v>
      </c>
      <c r="W280" s="3">
        <v>0</v>
      </c>
      <c r="X280" s="3">
        <v>0.57999999999999996</v>
      </c>
      <c r="Y280" s="3">
        <v>0</v>
      </c>
      <c r="Z280" s="3">
        <v>0.81</v>
      </c>
      <c r="AA280" s="3">
        <v>0</v>
      </c>
      <c r="AB280" s="4" t="s">
        <v>36</v>
      </c>
      <c r="AC280" s="4" t="s">
        <v>36</v>
      </c>
      <c r="AD280" s="4" t="s">
        <v>36</v>
      </c>
      <c r="AE280" s="4" t="s">
        <v>36</v>
      </c>
      <c r="AF280" s="4" t="s">
        <v>36</v>
      </c>
      <c r="AG280" s="4" t="s">
        <v>36</v>
      </c>
    </row>
    <row r="281" spans="1:33" x14ac:dyDescent="0.25">
      <c r="A281" s="4" t="s">
        <v>34</v>
      </c>
      <c r="B281" s="3">
        <v>4</v>
      </c>
      <c r="C281" s="3">
        <v>5</v>
      </c>
      <c r="D281" s="3">
        <v>1</v>
      </c>
      <c r="E281" s="4" t="s">
        <v>37</v>
      </c>
      <c r="F281" s="3">
        <v>2</v>
      </c>
      <c r="G281" s="3">
        <v>2014</v>
      </c>
      <c r="H281" s="3">
        <v>25</v>
      </c>
      <c r="I281" s="3">
        <v>21.3</v>
      </c>
      <c r="J281" s="3">
        <v>0</v>
      </c>
      <c r="K281" s="3">
        <v>54.1</v>
      </c>
      <c r="L281" s="3">
        <v>0</v>
      </c>
      <c r="M281" s="3">
        <v>0.01</v>
      </c>
      <c r="N281" s="3">
        <v>0</v>
      </c>
      <c r="O281" s="5">
        <v>5.3109433962264096E-3</v>
      </c>
      <c r="P281" s="3">
        <v>0</v>
      </c>
      <c r="Q281" s="3">
        <v>0.42</v>
      </c>
      <c r="R281" s="3">
        <v>0</v>
      </c>
      <c r="S281" s="3">
        <v>79.58</v>
      </c>
      <c r="T281" s="3">
        <v>0.42</v>
      </c>
      <c r="U281" s="3">
        <v>0</v>
      </c>
      <c r="V281" s="3">
        <v>1.0900000000000001</v>
      </c>
      <c r="W281" s="3">
        <v>0</v>
      </c>
      <c r="X281" s="3">
        <v>0.57999999999999996</v>
      </c>
      <c r="Y281" s="3">
        <v>0</v>
      </c>
      <c r="Z281" s="3">
        <v>0.81</v>
      </c>
      <c r="AA281" s="3">
        <v>0</v>
      </c>
      <c r="AB281" s="4" t="s">
        <v>36</v>
      </c>
      <c r="AC281" s="4" t="s">
        <v>36</v>
      </c>
      <c r="AD281" s="4" t="s">
        <v>36</v>
      </c>
      <c r="AE281" s="4" t="s">
        <v>36</v>
      </c>
      <c r="AF281" s="4" t="s">
        <v>36</v>
      </c>
      <c r="AG281" s="4" t="s">
        <v>36</v>
      </c>
    </row>
    <row r="282" spans="1:33" x14ac:dyDescent="0.25">
      <c r="A282" s="4" t="s">
        <v>34</v>
      </c>
      <c r="B282" s="3">
        <v>4</v>
      </c>
      <c r="C282" s="3">
        <v>5</v>
      </c>
      <c r="D282" s="3">
        <v>1</v>
      </c>
      <c r="E282" s="4" t="s">
        <v>37</v>
      </c>
      <c r="F282" s="3">
        <v>2</v>
      </c>
      <c r="G282" s="3">
        <v>2015</v>
      </c>
      <c r="H282" s="3">
        <v>26</v>
      </c>
      <c r="I282" s="3">
        <v>21.3</v>
      </c>
      <c r="J282" s="3">
        <v>0</v>
      </c>
      <c r="K282" s="3">
        <v>54.1</v>
      </c>
      <c r="L282" s="3">
        <v>0</v>
      </c>
      <c r="M282" s="3">
        <v>0.01</v>
      </c>
      <c r="N282" s="3">
        <v>0</v>
      </c>
      <c r="O282" s="5">
        <v>5.3109433962264096E-3</v>
      </c>
      <c r="P282" s="3">
        <v>0</v>
      </c>
      <c r="Q282" s="3">
        <v>0.42</v>
      </c>
      <c r="R282" s="3">
        <v>0</v>
      </c>
      <c r="S282" s="3">
        <v>79.58</v>
      </c>
      <c r="T282" s="3">
        <v>0.42</v>
      </c>
      <c r="U282" s="3">
        <v>0</v>
      </c>
      <c r="V282" s="3">
        <v>1.0900000000000001</v>
      </c>
      <c r="W282" s="3">
        <v>0</v>
      </c>
      <c r="X282" s="3">
        <v>0.57999999999999996</v>
      </c>
      <c r="Y282" s="3">
        <v>0</v>
      </c>
      <c r="Z282" s="3">
        <v>0.81</v>
      </c>
      <c r="AA282" s="3">
        <v>0</v>
      </c>
      <c r="AB282" s="4" t="s">
        <v>36</v>
      </c>
      <c r="AC282" s="4" t="s">
        <v>36</v>
      </c>
      <c r="AD282" s="4" t="s">
        <v>36</v>
      </c>
      <c r="AE282" s="4" t="s">
        <v>36</v>
      </c>
      <c r="AF282" s="4" t="s">
        <v>36</v>
      </c>
      <c r="AG282" s="4" t="s">
        <v>36</v>
      </c>
    </row>
    <row r="283" spans="1:33" x14ac:dyDescent="0.25">
      <c r="A283" s="4" t="s">
        <v>34</v>
      </c>
      <c r="B283" s="3">
        <v>4</v>
      </c>
      <c r="C283" s="3">
        <v>5</v>
      </c>
      <c r="D283" s="3">
        <v>1</v>
      </c>
      <c r="E283" s="4" t="s">
        <v>37</v>
      </c>
      <c r="F283" s="3">
        <v>2</v>
      </c>
      <c r="G283" s="3">
        <v>2016</v>
      </c>
      <c r="H283" s="3">
        <v>27</v>
      </c>
      <c r="I283" s="3">
        <v>21.3</v>
      </c>
      <c r="J283" s="3">
        <v>0</v>
      </c>
      <c r="K283" s="3">
        <v>54.1</v>
      </c>
      <c r="L283" s="3">
        <v>0</v>
      </c>
      <c r="M283" s="3">
        <v>0.01</v>
      </c>
      <c r="N283" s="3">
        <v>0</v>
      </c>
      <c r="O283" s="5">
        <v>5.3109433962264096E-3</v>
      </c>
      <c r="P283" s="3">
        <v>0</v>
      </c>
      <c r="Q283" s="3">
        <v>0.42</v>
      </c>
      <c r="R283" s="3">
        <v>0</v>
      </c>
      <c r="S283" s="3">
        <v>79.58</v>
      </c>
      <c r="T283" s="3">
        <v>0.42</v>
      </c>
      <c r="U283" s="3">
        <v>0</v>
      </c>
      <c r="V283" s="3">
        <v>1.0900000000000001</v>
      </c>
      <c r="W283" s="3">
        <v>0</v>
      </c>
      <c r="X283" s="3">
        <v>0.57999999999999996</v>
      </c>
      <c r="Y283" s="3">
        <v>0</v>
      </c>
      <c r="Z283" s="3">
        <v>0.81</v>
      </c>
      <c r="AA283" s="3">
        <v>0</v>
      </c>
      <c r="AB283" s="4" t="s">
        <v>36</v>
      </c>
      <c r="AC283" s="4" t="s">
        <v>36</v>
      </c>
      <c r="AD283" s="4" t="s">
        <v>36</v>
      </c>
      <c r="AE283" s="4" t="s">
        <v>36</v>
      </c>
      <c r="AF283" s="4" t="s">
        <v>36</v>
      </c>
      <c r="AG283" s="4" t="s">
        <v>36</v>
      </c>
    </row>
    <row r="284" spans="1:33" x14ac:dyDescent="0.25">
      <c r="A284" s="4" t="s">
        <v>34</v>
      </c>
      <c r="B284" s="3">
        <v>4</v>
      </c>
      <c r="C284" s="3">
        <v>5</v>
      </c>
      <c r="D284" s="3">
        <v>1</v>
      </c>
      <c r="E284" s="4" t="s">
        <v>37</v>
      </c>
      <c r="F284" s="3">
        <v>2</v>
      </c>
      <c r="G284" s="3">
        <v>2017</v>
      </c>
      <c r="H284" s="3">
        <v>28</v>
      </c>
      <c r="I284" s="3">
        <v>21.3</v>
      </c>
      <c r="J284" s="3">
        <v>0</v>
      </c>
      <c r="K284" s="3">
        <v>54.1</v>
      </c>
      <c r="L284" s="3">
        <v>0</v>
      </c>
      <c r="M284" s="3">
        <v>0.01</v>
      </c>
      <c r="N284" s="3">
        <v>0</v>
      </c>
      <c r="O284" s="5">
        <v>5.3109433962264096E-3</v>
      </c>
      <c r="P284" s="3">
        <v>0</v>
      </c>
      <c r="Q284" s="3">
        <v>0.42</v>
      </c>
      <c r="R284" s="3">
        <v>0</v>
      </c>
      <c r="S284" s="3">
        <v>79.58</v>
      </c>
      <c r="T284" s="3">
        <v>0.42</v>
      </c>
      <c r="U284" s="3">
        <v>0</v>
      </c>
      <c r="V284" s="3">
        <v>1.0900000000000001</v>
      </c>
      <c r="W284" s="3">
        <v>0</v>
      </c>
      <c r="X284" s="3">
        <v>0.57999999999999996</v>
      </c>
      <c r="Y284" s="3">
        <v>0</v>
      </c>
      <c r="Z284" s="3">
        <v>0.81</v>
      </c>
      <c r="AA284" s="3">
        <v>0</v>
      </c>
      <c r="AB284" s="4" t="s">
        <v>36</v>
      </c>
      <c r="AC284" s="4" t="s">
        <v>36</v>
      </c>
      <c r="AD284" s="4" t="s">
        <v>36</v>
      </c>
      <c r="AE284" s="4" t="s">
        <v>36</v>
      </c>
      <c r="AF284" s="4" t="s">
        <v>36</v>
      </c>
      <c r="AG284" s="4" t="s">
        <v>36</v>
      </c>
    </row>
    <row r="285" spans="1:33" x14ac:dyDescent="0.25">
      <c r="A285" s="4" t="s">
        <v>34</v>
      </c>
      <c r="B285" s="3">
        <v>4</v>
      </c>
      <c r="C285" s="3">
        <v>5</v>
      </c>
      <c r="D285" s="3">
        <v>1</v>
      </c>
      <c r="E285" s="4" t="s">
        <v>37</v>
      </c>
      <c r="F285" s="3">
        <v>2</v>
      </c>
      <c r="G285" s="3">
        <v>2018</v>
      </c>
      <c r="H285" s="3">
        <v>29</v>
      </c>
      <c r="I285" s="3">
        <v>21.3</v>
      </c>
      <c r="J285" s="3">
        <v>0</v>
      </c>
      <c r="K285" s="3">
        <v>54.1</v>
      </c>
      <c r="L285" s="3">
        <v>0</v>
      </c>
      <c r="M285" s="3">
        <v>0.01</v>
      </c>
      <c r="N285" s="3">
        <v>0</v>
      </c>
      <c r="O285" s="5">
        <v>5.3109433962264096E-3</v>
      </c>
      <c r="P285" s="3">
        <v>0</v>
      </c>
      <c r="Q285" s="3">
        <v>0.42</v>
      </c>
      <c r="R285" s="3">
        <v>0</v>
      </c>
      <c r="S285" s="3">
        <v>79.58</v>
      </c>
      <c r="T285" s="3">
        <v>0.42</v>
      </c>
      <c r="U285" s="3">
        <v>0</v>
      </c>
      <c r="V285" s="3">
        <v>1.0900000000000001</v>
      </c>
      <c r="W285" s="3">
        <v>0</v>
      </c>
      <c r="X285" s="3">
        <v>0.57999999999999996</v>
      </c>
      <c r="Y285" s="3">
        <v>0</v>
      </c>
      <c r="Z285" s="3">
        <v>0.81</v>
      </c>
      <c r="AA285" s="3">
        <v>0</v>
      </c>
      <c r="AB285" s="4" t="s">
        <v>36</v>
      </c>
      <c r="AC285" s="4" t="s">
        <v>36</v>
      </c>
      <c r="AD285" s="4" t="s">
        <v>36</v>
      </c>
      <c r="AE285" s="4" t="s">
        <v>36</v>
      </c>
      <c r="AF285" s="4" t="s">
        <v>36</v>
      </c>
      <c r="AG285" s="4" t="s">
        <v>36</v>
      </c>
    </row>
    <row r="286" spans="1:33" x14ac:dyDescent="0.25">
      <c r="A286" s="4" t="s">
        <v>34</v>
      </c>
      <c r="B286" s="3">
        <v>4</v>
      </c>
      <c r="C286" s="3">
        <v>5</v>
      </c>
      <c r="D286" s="3">
        <v>1</v>
      </c>
      <c r="E286" s="4" t="s">
        <v>37</v>
      </c>
      <c r="F286" s="3">
        <v>2</v>
      </c>
      <c r="G286" s="3">
        <v>2019</v>
      </c>
      <c r="H286" s="3">
        <v>30</v>
      </c>
      <c r="I286" s="3">
        <v>21.3</v>
      </c>
      <c r="J286" s="3">
        <v>0</v>
      </c>
      <c r="K286" s="3">
        <v>54.1</v>
      </c>
      <c r="L286" s="3">
        <v>0</v>
      </c>
      <c r="M286" s="3">
        <v>0.01</v>
      </c>
      <c r="N286" s="3">
        <v>0</v>
      </c>
      <c r="O286" s="5">
        <v>5.3109433962264096E-3</v>
      </c>
      <c r="P286" s="3">
        <v>0</v>
      </c>
      <c r="Q286" s="3">
        <v>0.42</v>
      </c>
      <c r="R286" s="3">
        <v>0</v>
      </c>
      <c r="S286" s="3">
        <v>79.58</v>
      </c>
      <c r="T286" s="3">
        <v>0.42</v>
      </c>
      <c r="U286" s="3">
        <v>0</v>
      </c>
      <c r="V286" s="3">
        <v>1.0900000000000001</v>
      </c>
      <c r="W286" s="3">
        <v>0</v>
      </c>
      <c r="X286" s="3">
        <v>0.57999999999999996</v>
      </c>
      <c r="Y286" s="3">
        <v>0</v>
      </c>
      <c r="Z286" s="3">
        <v>0.81</v>
      </c>
      <c r="AA286" s="3">
        <v>0</v>
      </c>
      <c r="AB286" s="4" t="s">
        <v>36</v>
      </c>
      <c r="AC286" s="4" t="s">
        <v>36</v>
      </c>
      <c r="AD286" s="4" t="s">
        <v>36</v>
      </c>
      <c r="AE286" s="4" t="s">
        <v>36</v>
      </c>
      <c r="AF286" s="4" t="s">
        <v>36</v>
      </c>
      <c r="AG286" s="4" t="s">
        <v>36</v>
      </c>
    </row>
    <row r="287" spans="1:33" x14ac:dyDescent="0.25">
      <c r="A287" s="4" t="s">
        <v>34</v>
      </c>
      <c r="B287" s="3">
        <v>4</v>
      </c>
      <c r="C287" s="3">
        <v>5</v>
      </c>
      <c r="D287" s="3">
        <v>1</v>
      </c>
      <c r="E287" s="4" t="s">
        <v>37</v>
      </c>
      <c r="F287" s="3">
        <v>2</v>
      </c>
      <c r="G287" s="3">
        <v>2020</v>
      </c>
      <c r="H287" s="3">
        <v>31</v>
      </c>
      <c r="I287" s="3">
        <v>21.3</v>
      </c>
      <c r="J287" s="3">
        <v>0</v>
      </c>
      <c r="K287" s="3">
        <v>54.1</v>
      </c>
      <c r="L287" s="3">
        <v>0</v>
      </c>
      <c r="M287" s="3">
        <v>0.01</v>
      </c>
      <c r="N287" s="3">
        <v>0</v>
      </c>
      <c r="O287" s="5">
        <v>5.3109433962264096E-3</v>
      </c>
      <c r="P287" s="3">
        <v>0</v>
      </c>
      <c r="Q287" s="3">
        <v>0.42</v>
      </c>
      <c r="R287" s="3">
        <v>0</v>
      </c>
      <c r="S287" s="3">
        <v>79.58</v>
      </c>
      <c r="T287" s="3">
        <v>0.42</v>
      </c>
      <c r="U287" s="3">
        <v>0</v>
      </c>
      <c r="V287" s="3">
        <v>1.0900000000000001</v>
      </c>
      <c r="W287" s="3">
        <v>0</v>
      </c>
      <c r="X287" s="3">
        <v>0.57999999999999996</v>
      </c>
      <c r="Y287" s="3">
        <v>0</v>
      </c>
      <c r="Z287" s="3">
        <v>0.81</v>
      </c>
      <c r="AA287" s="3">
        <v>0</v>
      </c>
      <c r="AB287" s="4" t="s">
        <v>36</v>
      </c>
      <c r="AC287" s="4" t="s">
        <v>36</v>
      </c>
      <c r="AD287" s="4" t="s">
        <v>36</v>
      </c>
      <c r="AE287" s="4" t="s">
        <v>36</v>
      </c>
      <c r="AF287" s="4" t="s">
        <v>36</v>
      </c>
      <c r="AG287" s="4" t="s">
        <v>36</v>
      </c>
    </row>
    <row r="288" spans="1:33" x14ac:dyDescent="0.25">
      <c r="A288" s="4" t="s">
        <v>34</v>
      </c>
      <c r="B288" s="3">
        <v>4</v>
      </c>
      <c r="C288" s="3">
        <v>5</v>
      </c>
      <c r="D288" s="3">
        <v>1</v>
      </c>
      <c r="E288" s="4" t="s">
        <v>37</v>
      </c>
      <c r="F288" s="3">
        <v>2</v>
      </c>
      <c r="G288" s="3">
        <v>2021</v>
      </c>
      <c r="H288" s="3">
        <v>32</v>
      </c>
      <c r="I288" s="3">
        <v>21.3</v>
      </c>
      <c r="J288" s="3">
        <v>0</v>
      </c>
      <c r="K288" s="3">
        <v>54.1</v>
      </c>
      <c r="L288" s="3">
        <v>0</v>
      </c>
      <c r="M288" s="3">
        <v>0.01</v>
      </c>
      <c r="N288" s="3">
        <v>0</v>
      </c>
      <c r="O288" s="5">
        <v>5.3109433962264096E-3</v>
      </c>
      <c r="P288" s="3">
        <v>0</v>
      </c>
      <c r="Q288" s="3">
        <v>0.42</v>
      </c>
      <c r="R288" s="3">
        <v>0</v>
      </c>
      <c r="S288" s="3">
        <v>79.58</v>
      </c>
      <c r="T288" s="3">
        <v>0.42</v>
      </c>
      <c r="U288" s="3">
        <v>0</v>
      </c>
      <c r="V288" s="3">
        <v>1.0900000000000001</v>
      </c>
      <c r="W288" s="3">
        <v>0</v>
      </c>
      <c r="X288" s="3">
        <v>0.57999999999999996</v>
      </c>
      <c r="Y288" s="3">
        <v>0</v>
      </c>
      <c r="Z288" s="3">
        <v>0.81</v>
      </c>
      <c r="AA288" s="3">
        <v>0</v>
      </c>
      <c r="AB288" s="4" t="s">
        <v>36</v>
      </c>
      <c r="AC288" s="4" t="s">
        <v>36</v>
      </c>
      <c r="AD288" s="4" t="s">
        <v>36</v>
      </c>
      <c r="AE288" s="4" t="s">
        <v>36</v>
      </c>
      <c r="AF288" s="4" t="s">
        <v>36</v>
      </c>
      <c r="AG288" s="4" t="s">
        <v>36</v>
      </c>
    </row>
    <row r="289" spans="1:33" x14ac:dyDescent="0.25">
      <c r="A289" s="4" t="s">
        <v>34</v>
      </c>
      <c r="B289" s="3">
        <v>4</v>
      </c>
      <c r="C289" s="3">
        <v>5</v>
      </c>
      <c r="D289" s="3">
        <v>1</v>
      </c>
      <c r="E289" s="4" t="s">
        <v>37</v>
      </c>
      <c r="F289" s="3">
        <v>2</v>
      </c>
      <c r="G289" s="3">
        <v>2022</v>
      </c>
      <c r="H289" s="3">
        <v>33</v>
      </c>
      <c r="I289" s="3">
        <v>21.3</v>
      </c>
      <c r="J289" s="3">
        <v>0</v>
      </c>
      <c r="K289" s="3">
        <v>54.1</v>
      </c>
      <c r="L289" s="3">
        <v>0</v>
      </c>
      <c r="M289" s="3">
        <v>0.01</v>
      </c>
      <c r="N289" s="3">
        <v>0</v>
      </c>
      <c r="O289" s="5">
        <v>5.3109433962264096E-3</v>
      </c>
      <c r="P289" s="3">
        <v>0</v>
      </c>
      <c r="Q289" s="3">
        <v>0.42</v>
      </c>
      <c r="R289" s="3">
        <v>0</v>
      </c>
      <c r="S289" s="3">
        <v>79.58</v>
      </c>
      <c r="T289" s="3">
        <v>0.42</v>
      </c>
      <c r="U289" s="3">
        <v>0</v>
      </c>
      <c r="V289" s="3">
        <v>1.0900000000000001</v>
      </c>
      <c r="W289" s="3">
        <v>0</v>
      </c>
      <c r="X289" s="3">
        <v>0.57999999999999996</v>
      </c>
      <c r="Y289" s="3">
        <v>0</v>
      </c>
      <c r="Z289" s="3">
        <v>0.81</v>
      </c>
      <c r="AA289" s="3">
        <v>0</v>
      </c>
      <c r="AB289" s="4" t="s">
        <v>36</v>
      </c>
      <c r="AC289" s="4" t="s">
        <v>36</v>
      </c>
      <c r="AD289" s="4" t="s">
        <v>36</v>
      </c>
      <c r="AE289" s="4" t="s">
        <v>36</v>
      </c>
      <c r="AF289" s="4" t="s">
        <v>36</v>
      </c>
      <c r="AG289" s="4" t="s">
        <v>36</v>
      </c>
    </row>
    <row r="290" spans="1:33" x14ac:dyDescent="0.25">
      <c r="A290" s="4" t="s">
        <v>34</v>
      </c>
      <c r="B290" s="3">
        <v>4</v>
      </c>
      <c r="C290" s="3">
        <v>5</v>
      </c>
      <c r="D290" s="3">
        <v>1</v>
      </c>
      <c r="E290" s="4" t="s">
        <v>37</v>
      </c>
      <c r="F290" s="3">
        <v>2</v>
      </c>
      <c r="G290" s="3">
        <v>2023</v>
      </c>
      <c r="H290" s="3">
        <v>34</v>
      </c>
      <c r="I290" s="3">
        <v>21.3</v>
      </c>
      <c r="J290" s="3">
        <v>0</v>
      </c>
      <c r="K290" s="3">
        <v>54.1</v>
      </c>
      <c r="L290" s="3">
        <v>0</v>
      </c>
      <c r="M290" s="3">
        <v>0.01</v>
      </c>
      <c r="N290" s="3">
        <v>0</v>
      </c>
      <c r="O290" s="5">
        <v>5.3109433962264096E-3</v>
      </c>
      <c r="P290" s="3">
        <v>0</v>
      </c>
      <c r="Q290" s="3">
        <v>0.42</v>
      </c>
      <c r="R290" s="3">
        <v>0</v>
      </c>
      <c r="S290" s="3">
        <v>79.58</v>
      </c>
      <c r="T290" s="3">
        <v>0.42</v>
      </c>
      <c r="U290" s="3">
        <v>0</v>
      </c>
      <c r="V290" s="3">
        <v>1.0900000000000001</v>
      </c>
      <c r="W290" s="3">
        <v>0</v>
      </c>
      <c r="X290" s="3">
        <v>0.57999999999999996</v>
      </c>
      <c r="Y290" s="3">
        <v>0</v>
      </c>
      <c r="Z290" s="3">
        <v>0.81</v>
      </c>
      <c r="AA290" s="3">
        <v>0</v>
      </c>
      <c r="AB290" s="4" t="s">
        <v>36</v>
      </c>
      <c r="AC290" s="4" t="s">
        <v>36</v>
      </c>
      <c r="AD290" s="4" t="s">
        <v>36</v>
      </c>
      <c r="AE290" s="4" t="s">
        <v>36</v>
      </c>
      <c r="AF290" s="4" t="s">
        <v>36</v>
      </c>
      <c r="AG290" s="4" t="s">
        <v>36</v>
      </c>
    </row>
    <row r="291" spans="1:33" x14ac:dyDescent="0.25">
      <c r="A291" s="4" t="s">
        <v>34</v>
      </c>
      <c r="B291" s="3">
        <v>4</v>
      </c>
      <c r="C291" s="3">
        <v>5</v>
      </c>
      <c r="D291" s="3">
        <v>1</v>
      </c>
      <c r="E291" s="4" t="s">
        <v>37</v>
      </c>
      <c r="F291" s="3">
        <v>2</v>
      </c>
      <c r="G291" s="3">
        <v>2024</v>
      </c>
      <c r="H291" s="3">
        <v>35</v>
      </c>
      <c r="I291" s="3">
        <v>21.3</v>
      </c>
      <c r="J291" s="3">
        <v>0</v>
      </c>
      <c r="K291" s="3">
        <v>54.1</v>
      </c>
      <c r="L291" s="3">
        <v>0</v>
      </c>
      <c r="M291" s="3">
        <v>0.01</v>
      </c>
      <c r="N291" s="3">
        <v>0</v>
      </c>
      <c r="O291" s="5">
        <v>5.3109433962264096E-3</v>
      </c>
      <c r="P291" s="3">
        <v>0</v>
      </c>
      <c r="Q291" s="3">
        <v>0.42</v>
      </c>
      <c r="R291" s="3">
        <v>0</v>
      </c>
      <c r="S291" s="3">
        <v>79.58</v>
      </c>
      <c r="T291" s="3">
        <v>0.42</v>
      </c>
      <c r="U291" s="3">
        <v>0</v>
      </c>
      <c r="V291" s="3">
        <v>1.0900000000000001</v>
      </c>
      <c r="W291" s="3">
        <v>0</v>
      </c>
      <c r="X291" s="3">
        <v>0.57999999999999996</v>
      </c>
      <c r="Y291" s="3">
        <v>0</v>
      </c>
      <c r="Z291" s="3">
        <v>0.81</v>
      </c>
      <c r="AA291" s="3">
        <v>0</v>
      </c>
      <c r="AB291" s="4" t="s">
        <v>36</v>
      </c>
      <c r="AC291" s="4" t="s">
        <v>36</v>
      </c>
      <c r="AD291" s="4" t="s">
        <v>36</v>
      </c>
      <c r="AE291" s="4" t="s">
        <v>36</v>
      </c>
      <c r="AF291" s="4" t="s">
        <v>36</v>
      </c>
      <c r="AG291" s="4" t="s">
        <v>36</v>
      </c>
    </row>
    <row r="292" spans="1:33" x14ac:dyDescent="0.25">
      <c r="A292" s="4" t="s">
        <v>34</v>
      </c>
      <c r="B292" s="3">
        <v>4</v>
      </c>
      <c r="C292" s="3">
        <v>5</v>
      </c>
      <c r="D292" s="3">
        <v>1</v>
      </c>
      <c r="E292" s="4" t="s">
        <v>37</v>
      </c>
      <c r="F292" s="3">
        <v>2</v>
      </c>
      <c r="G292" s="3">
        <v>2025</v>
      </c>
      <c r="H292" s="3">
        <v>36</v>
      </c>
      <c r="I292" s="3">
        <v>21.3</v>
      </c>
      <c r="J292" s="3">
        <v>0</v>
      </c>
      <c r="K292" s="3">
        <v>54.1</v>
      </c>
      <c r="L292" s="3">
        <v>0</v>
      </c>
      <c r="M292" s="3">
        <v>0.01</v>
      </c>
      <c r="N292" s="3">
        <v>0</v>
      </c>
      <c r="O292" s="5">
        <v>5.3109433962264096E-3</v>
      </c>
      <c r="P292" s="3">
        <v>0</v>
      </c>
      <c r="Q292" s="3">
        <v>0.42</v>
      </c>
      <c r="R292" s="3">
        <v>0</v>
      </c>
      <c r="S292" s="3">
        <v>79.58</v>
      </c>
      <c r="T292" s="3">
        <v>0.42</v>
      </c>
      <c r="U292" s="3">
        <v>0</v>
      </c>
      <c r="V292" s="3">
        <v>1.0900000000000001</v>
      </c>
      <c r="W292" s="3">
        <v>0</v>
      </c>
      <c r="X292" s="3">
        <v>0.57999999999999996</v>
      </c>
      <c r="Y292" s="3">
        <v>0</v>
      </c>
      <c r="Z292" s="3">
        <v>0.81</v>
      </c>
      <c r="AA292" s="3">
        <v>0</v>
      </c>
      <c r="AB292" s="4" t="s">
        <v>36</v>
      </c>
      <c r="AC292" s="4" t="s">
        <v>36</v>
      </c>
      <c r="AD292" s="4" t="s">
        <v>36</v>
      </c>
      <c r="AE292" s="4" t="s">
        <v>36</v>
      </c>
      <c r="AF292" s="4" t="s">
        <v>36</v>
      </c>
      <c r="AG292" s="4" t="s">
        <v>36</v>
      </c>
    </row>
    <row r="293" spans="1:33" x14ac:dyDescent="0.25">
      <c r="A293" s="4" t="s">
        <v>34</v>
      </c>
      <c r="B293" s="3">
        <v>4</v>
      </c>
      <c r="C293" s="3">
        <v>5</v>
      </c>
      <c r="D293" s="3">
        <v>1</v>
      </c>
      <c r="E293" s="4" t="s">
        <v>37</v>
      </c>
      <c r="F293" s="3">
        <v>2</v>
      </c>
      <c r="G293" s="3">
        <v>2026</v>
      </c>
      <c r="H293" s="3">
        <v>37</v>
      </c>
      <c r="I293" s="3">
        <v>21.3</v>
      </c>
      <c r="J293" s="3">
        <v>0</v>
      </c>
      <c r="K293" s="3">
        <v>54.1</v>
      </c>
      <c r="L293" s="3">
        <v>0</v>
      </c>
      <c r="M293" s="3">
        <v>0.01</v>
      </c>
      <c r="N293" s="3">
        <v>0</v>
      </c>
      <c r="O293" s="5">
        <v>5.3109433962264096E-3</v>
      </c>
      <c r="P293" s="3">
        <v>0</v>
      </c>
      <c r="Q293" s="3">
        <v>0.42</v>
      </c>
      <c r="R293" s="3">
        <v>0</v>
      </c>
      <c r="S293" s="3">
        <v>79.58</v>
      </c>
      <c r="T293" s="3">
        <v>0.42</v>
      </c>
      <c r="U293" s="3">
        <v>0</v>
      </c>
      <c r="V293" s="3">
        <v>1.0900000000000001</v>
      </c>
      <c r="W293" s="3">
        <v>0</v>
      </c>
      <c r="X293" s="3">
        <v>0.57999999999999996</v>
      </c>
      <c r="Y293" s="3">
        <v>0</v>
      </c>
      <c r="Z293" s="3">
        <v>0.81</v>
      </c>
      <c r="AA293" s="3">
        <v>0</v>
      </c>
      <c r="AB293" s="4" t="s">
        <v>36</v>
      </c>
      <c r="AC293" s="4" t="s">
        <v>36</v>
      </c>
      <c r="AD293" s="4" t="s">
        <v>36</v>
      </c>
      <c r="AE293" s="4" t="s">
        <v>36</v>
      </c>
      <c r="AF293" s="4" t="s">
        <v>36</v>
      </c>
      <c r="AG293" s="4" t="s">
        <v>36</v>
      </c>
    </row>
    <row r="294" spans="1:33" x14ac:dyDescent="0.25">
      <c r="A294" s="4" t="s">
        <v>34</v>
      </c>
      <c r="B294" s="3">
        <v>4</v>
      </c>
      <c r="C294" s="3">
        <v>5</v>
      </c>
      <c r="D294" s="3">
        <v>1</v>
      </c>
      <c r="E294" s="4" t="s">
        <v>37</v>
      </c>
      <c r="F294" s="3">
        <v>2</v>
      </c>
      <c r="G294" s="3">
        <v>2027</v>
      </c>
      <c r="H294" s="3">
        <v>38</v>
      </c>
      <c r="I294" s="3">
        <v>21.3</v>
      </c>
      <c r="J294" s="3">
        <v>0</v>
      </c>
      <c r="K294" s="3">
        <v>54.1</v>
      </c>
      <c r="L294" s="3">
        <v>0</v>
      </c>
      <c r="M294" s="3">
        <v>0.01</v>
      </c>
      <c r="N294" s="3">
        <v>0</v>
      </c>
      <c r="O294" s="5">
        <v>5.3109433962264096E-3</v>
      </c>
      <c r="P294" s="3">
        <v>0</v>
      </c>
      <c r="Q294" s="3">
        <v>0.42</v>
      </c>
      <c r="R294" s="3">
        <v>0</v>
      </c>
      <c r="S294" s="3">
        <v>79.58</v>
      </c>
      <c r="T294" s="3">
        <v>0.26250000000000001</v>
      </c>
      <c r="U294" s="3">
        <v>0</v>
      </c>
      <c r="V294" s="3">
        <v>0.72499999999999998</v>
      </c>
      <c r="W294" s="3">
        <v>0</v>
      </c>
      <c r="X294" s="3">
        <v>0.38750000000000001</v>
      </c>
      <c r="Y294" s="3">
        <v>0</v>
      </c>
      <c r="Z294" s="3">
        <v>2.2499999999999999E-2</v>
      </c>
      <c r="AA294" s="3">
        <v>0</v>
      </c>
      <c r="AB294" s="4" t="s">
        <v>36</v>
      </c>
      <c r="AC294" s="4" t="s">
        <v>36</v>
      </c>
      <c r="AD294" s="4" t="s">
        <v>36</v>
      </c>
      <c r="AE294" s="4" t="s">
        <v>36</v>
      </c>
      <c r="AF294" s="4" t="s">
        <v>36</v>
      </c>
      <c r="AG294" s="4" t="s">
        <v>36</v>
      </c>
    </row>
    <row r="295" spans="1:33" x14ac:dyDescent="0.25">
      <c r="A295" s="4" t="s">
        <v>34</v>
      </c>
      <c r="B295" s="3">
        <v>4</v>
      </c>
      <c r="C295" s="3">
        <v>5</v>
      </c>
      <c r="D295" s="3">
        <v>1</v>
      </c>
      <c r="E295" s="4" t="s">
        <v>37</v>
      </c>
      <c r="F295" s="3">
        <v>2</v>
      </c>
      <c r="G295" s="3">
        <v>2028</v>
      </c>
      <c r="H295" s="3">
        <v>39</v>
      </c>
      <c r="I295" s="3">
        <v>21.3</v>
      </c>
      <c r="J295" s="3">
        <v>0</v>
      </c>
      <c r="K295" s="3">
        <v>54.1</v>
      </c>
      <c r="L295" s="3">
        <v>0</v>
      </c>
      <c r="M295" s="3">
        <v>0.01</v>
      </c>
      <c r="N295" s="3">
        <v>0</v>
      </c>
      <c r="O295" s="5">
        <v>5.3109433962264096E-3</v>
      </c>
      <c r="P295" s="3">
        <v>0</v>
      </c>
      <c r="Q295" s="3">
        <v>0.42</v>
      </c>
      <c r="R295" s="3">
        <v>0</v>
      </c>
      <c r="S295" s="3">
        <v>79.58</v>
      </c>
      <c r="T295" s="3">
        <v>0.26250000000000001</v>
      </c>
      <c r="U295" s="3">
        <v>0</v>
      </c>
      <c r="V295" s="3">
        <v>0.72499999999999998</v>
      </c>
      <c r="W295" s="3">
        <v>0</v>
      </c>
      <c r="X295" s="3">
        <v>0.38750000000000001</v>
      </c>
      <c r="Y295" s="3">
        <v>0</v>
      </c>
      <c r="Z295" s="3">
        <v>2.2499999999999999E-2</v>
      </c>
      <c r="AA295" s="3">
        <v>0</v>
      </c>
      <c r="AB295" s="4" t="s">
        <v>36</v>
      </c>
      <c r="AC295" s="4" t="s">
        <v>36</v>
      </c>
      <c r="AD295" s="4" t="s">
        <v>36</v>
      </c>
      <c r="AE295" s="4" t="s">
        <v>36</v>
      </c>
      <c r="AF295" s="4" t="s">
        <v>36</v>
      </c>
      <c r="AG295" s="4" t="s">
        <v>36</v>
      </c>
    </row>
    <row r="296" spans="1:33" x14ac:dyDescent="0.25">
      <c r="A296" s="4" t="s">
        <v>34</v>
      </c>
      <c r="B296" s="3">
        <v>4</v>
      </c>
      <c r="C296" s="3">
        <v>5</v>
      </c>
      <c r="D296" s="3">
        <v>1</v>
      </c>
      <c r="E296" s="4" t="s">
        <v>37</v>
      </c>
      <c r="F296" s="3">
        <v>2</v>
      </c>
      <c r="G296" s="3">
        <v>2029</v>
      </c>
      <c r="H296" s="3">
        <v>40</v>
      </c>
      <c r="I296" s="3">
        <v>21.3</v>
      </c>
      <c r="J296" s="3">
        <v>0</v>
      </c>
      <c r="K296" s="3">
        <v>54.1</v>
      </c>
      <c r="L296" s="3">
        <v>0</v>
      </c>
      <c r="M296" s="3">
        <v>0.01</v>
      </c>
      <c r="N296" s="3">
        <v>0</v>
      </c>
      <c r="O296" s="5">
        <v>5.3109433962264096E-3</v>
      </c>
      <c r="P296" s="3">
        <v>0</v>
      </c>
      <c r="Q296" s="3">
        <v>0.42</v>
      </c>
      <c r="R296" s="3">
        <v>0</v>
      </c>
      <c r="S296" s="3">
        <v>79.58</v>
      </c>
      <c r="T296" s="3">
        <v>0.26250000000000001</v>
      </c>
      <c r="U296" s="3">
        <v>0</v>
      </c>
      <c r="V296" s="3">
        <v>0.72499999999999998</v>
      </c>
      <c r="W296" s="3">
        <v>0</v>
      </c>
      <c r="X296" s="3">
        <v>0.38750000000000001</v>
      </c>
      <c r="Y296" s="3">
        <v>0</v>
      </c>
      <c r="Z296" s="3">
        <v>2.2499999999999999E-2</v>
      </c>
      <c r="AA296" s="3">
        <v>0</v>
      </c>
      <c r="AB296" s="4" t="s">
        <v>36</v>
      </c>
      <c r="AC296" s="4" t="s">
        <v>36</v>
      </c>
      <c r="AD296" s="4" t="s">
        <v>36</v>
      </c>
      <c r="AE296" s="4" t="s">
        <v>36</v>
      </c>
      <c r="AF296" s="4" t="s">
        <v>36</v>
      </c>
      <c r="AG296" s="4" t="s">
        <v>36</v>
      </c>
    </row>
    <row r="297" spans="1:33" x14ac:dyDescent="0.25">
      <c r="A297" s="4" t="s">
        <v>34</v>
      </c>
      <c r="B297" s="3">
        <v>4</v>
      </c>
      <c r="C297" s="3">
        <v>5</v>
      </c>
      <c r="D297" s="3">
        <v>1</v>
      </c>
      <c r="E297" s="4" t="s">
        <v>37</v>
      </c>
      <c r="F297" s="3">
        <v>2</v>
      </c>
      <c r="G297" s="3">
        <v>2030</v>
      </c>
      <c r="H297" s="3">
        <v>41</v>
      </c>
      <c r="I297" s="3">
        <v>21.3</v>
      </c>
      <c r="J297" s="3">
        <v>0</v>
      </c>
      <c r="K297" s="3">
        <v>54.1</v>
      </c>
      <c r="L297" s="3">
        <v>0</v>
      </c>
      <c r="M297" s="3">
        <v>0.01</v>
      </c>
      <c r="N297" s="3">
        <v>0</v>
      </c>
      <c r="O297" s="5">
        <v>5.3109433962264096E-3</v>
      </c>
      <c r="P297" s="3">
        <v>0</v>
      </c>
      <c r="Q297" s="3">
        <v>0.42</v>
      </c>
      <c r="R297" s="3">
        <v>0</v>
      </c>
      <c r="S297" s="3">
        <v>79.58</v>
      </c>
      <c r="T297" s="3">
        <v>0.26250000000000001</v>
      </c>
      <c r="U297" s="3">
        <v>0</v>
      </c>
      <c r="V297" s="3">
        <v>0.72499999999999998</v>
      </c>
      <c r="W297" s="3">
        <v>0</v>
      </c>
      <c r="X297" s="3">
        <v>0.38750000000000001</v>
      </c>
      <c r="Y297" s="3">
        <v>0</v>
      </c>
      <c r="Z297" s="3">
        <v>2.2499999999999999E-2</v>
      </c>
      <c r="AA297" s="3">
        <v>0</v>
      </c>
      <c r="AB297" s="4" t="s">
        <v>36</v>
      </c>
      <c r="AC297" s="4" t="s">
        <v>36</v>
      </c>
      <c r="AD297" s="4" t="s">
        <v>36</v>
      </c>
      <c r="AE297" s="4" t="s">
        <v>36</v>
      </c>
      <c r="AF297" s="4" t="s">
        <v>36</v>
      </c>
      <c r="AG297" s="4" t="s">
        <v>36</v>
      </c>
    </row>
    <row r="298" spans="1:33" x14ac:dyDescent="0.25">
      <c r="A298" s="4" t="s">
        <v>34</v>
      </c>
      <c r="B298" s="3">
        <v>4</v>
      </c>
      <c r="C298" s="3">
        <v>5</v>
      </c>
      <c r="D298" s="3">
        <v>1</v>
      </c>
      <c r="E298" s="4" t="s">
        <v>37</v>
      </c>
      <c r="F298" s="3">
        <v>2</v>
      </c>
      <c r="G298" s="3">
        <v>2031</v>
      </c>
      <c r="H298" s="3">
        <v>42</v>
      </c>
      <c r="I298" s="3">
        <v>21.3</v>
      </c>
      <c r="J298" s="3">
        <v>0</v>
      </c>
      <c r="K298" s="3">
        <v>54.1</v>
      </c>
      <c r="L298" s="3">
        <v>0</v>
      </c>
      <c r="M298" s="3">
        <v>0.01</v>
      </c>
      <c r="N298" s="3">
        <v>0</v>
      </c>
      <c r="O298" s="5">
        <v>5.3109433962264096E-3</v>
      </c>
      <c r="P298" s="3">
        <v>0</v>
      </c>
      <c r="Q298" s="3">
        <v>0.42</v>
      </c>
      <c r="R298" s="3">
        <v>0</v>
      </c>
      <c r="S298" s="3">
        <v>79.58</v>
      </c>
      <c r="T298" s="3">
        <v>0.26250000000000001</v>
      </c>
      <c r="U298" s="3">
        <v>0</v>
      </c>
      <c r="V298" s="3">
        <v>0.72499999999999998</v>
      </c>
      <c r="W298" s="3">
        <v>0</v>
      </c>
      <c r="X298" s="3">
        <v>0.38750000000000001</v>
      </c>
      <c r="Y298" s="3">
        <v>0</v>
      </c>
      <c r="Z298" s="3">
        <v>2.2499999999999999E-2</v>
      </c>
      <c r="AA298" s="3">
        <v>0</v>
      </c>
      <c r="AB298" s="4" t="s">
        <v>36</v>
      </c>
      <c r="AC298" s="4" t="s">
        <v>36</v>
      </c>
      <c r="AD298" s="4" t="s">
        <v>36</v>
      </c>
      <c r="AE298" s="4" t="s">
        <v>36</v>
      </c>
      <c r="AF298" s="4" t="s">
        <v>36</v>
      </c>
      <c r="AG298" s="4" t="s">
        <v>36</v>
      </c>
    </row>
    <row r="299" spans="1:33" x14ac:dyDescent="0.25">
      <c r="A299" s="4" t="s">
        <v>34</v>
      </c>
      <c r="B299" s="3">
        <v>4</v>
      </c>
      <c r="C299" s="3">
        <v>5</v>
      </c>
      <c r="D299" s="3">
        <v>1</v>
      </c>
      <c r="E299" s="4" t="s">
        <v>37</v>
      </c>
      <c r="F299" s="3">
        <v>2</v>
      </c>
      <c r="G299" s="3">
        <v>2032</v>
      </c>
      <c r="H299" s="3">
        <v>43</v>
      </c>
      <c r="I299" s="3">
        <v>21.3</v>
      </c>
      <c r="J299" s="3">
        <v>0</v>
      </c>
      <c r="K299" s="3">
        <v>54.1</v>
      </c>
      <c r="L299" s="3">
        <v>0</v>
      </c>
      <c r="M299" s="3">
        <v>0.01</v>
      </c>
      <c r="N299" s="3">
        <v>0</v>
      </c>
      <c r="O299" s="5">
        <v>5.3109433962264096E-3</v>
      </c>
      <c r="P299" s="3">
        <v>0</v>
      </c>
      <c r="Q299" s="3">
        <v>0.42</v>
      </c>
      <c r="R299" s="3">
        <v>0</v>
      </c>
      <c r="S299" s="3">
        <v>79.58</v>
      </c>
      <c r="T299" s="3">
        <v>0.26250000000000001</v>
      </c>
      <c r="U299" s="3">
        <v>0</v>
      </c>
      <c r="V299" s="3">
        <v>0.72499999999999998</v>
      </c>
      <c r="W299" s="3">
        <v>0</v>
      </c>
      <c r="X299" s="3">
        <v>0.38750000000000001</v>
      </c>
      <c r="Y299" s="3">
        <v>0</v>
      </c>
      <c r="Z299" s="3">
        <v>2.2499999999999999E-2</v>
      </c>
      <c r="AA299" s="3">
        <v>0</v>
      </c>
      <c r="AB299" s="4" t="s">
        <v>36</v>
      </c>
      <c r="AC299" s="4" t="s">
        <v>36</v>
      </c>
      <c r="AD299" s="4" t="s">
        <v>36</v>
      </c>
      <c r="AE299" s="4" t="s">
        <v>36</v>
      </c>
      <c r="AF299" s="4" t="s">
        <v>36</v>
      </c>
      <c r="AG299" s="4" t="s">
        <v>36</v>
      </c>
    </row>
    <row r="300" spans="1:33" x14ac:dyDescent="0.25">
      <c r="A300" s="4" t="s">
        <v>34</v>
      </c>
      <c r="B300" s="3">
        <v>4</v>
      </c>
      <c r="C300" s="3">
        <v>5</v>
      </c>
      <c r="D300" s="3">
        <v>1</v>
      </c>
      <c r="E300" s="4" t="s">
        <v>37</v>
      </c>
      <c r="F300" s="3">
        <v>2</v>
      </c>
      <c r="G300" s="3">
        <v>2033</v>
      </c>
      <c r="H300" s="3">
        <v>44</v>
      </c>
      <c r="I300" s="3">
        <v>21.3</v>
      </c>
      <c r="J300" s="3">
        <v>0</v>
      </c>
      <c r="K300" s="3">
        <v>54.1</v>
      </c>
      <c r="L300" s="3">
        <v>0</v>
      </c>
      <c r="M300" s="3">
        <v>0.01</v>
      </c>
      <c r="N300" s="3">
        <v>0</v>
      </c>
      <c r="O300" s="5">
        <v>5.3109433962264096E-3</v>
      </c>
      <c r="P300" s="3">
        <v>0</v>
      </c>
      <c r="Q300" s="3">
        <v>0.42</v>
      </c>
      <c r="R300" s="3">
        <v>0</v>
      </c>
      <c r="S300" s="3">
        <v>79.58</v>
      </c>
      <c r="T300" s="3">
        <v>0.26250000000000001</v>
      </c>
      <c r="U300" s="3">
        <v>0</v>
      </c>
      <c r="V300" s="3">
        <v>0.72499999999999998</v>
      </c>
      <c r="W300" s="3">
        <v>0</v>
      </c>
      <c r="X300" s="3">
        <v>0.38750000000000001</v>
      </c>
      <c r="Y300" s="3">
        <v>0</v>
      </c>
      <c r="Z300" s="3">
        <v>2.2499999999999999E-2</v>
      </c>
      <c r="AA300" s="3">
        <v>0</v>
      </c>
      <c r="AB300" s="4" t="s">
        <v>36</v>
      </c>
      <c r="AC300" s="4" t="s">
        <v>36</v>
      </c>
      <c r="AD300" s="4" t="s">
        <v>36</v>
      </c>
      <c r="AE300" s="4" t="s">
        <v>36</v>
      </c>
      <c r="AF300" s="4" t="s">
        <v>36</v>
      </c>
      <c r="AG300" s="4" t="s">
        <v>36</v>
      </c>
    </row>
    <row r="301" spans="1:33" x14ac:dyDescent="0.25">
      <c r="A301" s="4" t="s">
        <v>34</v>
      </c>
      <c r="B301" s="3">
        <v>4</v>
      </c>
      <c r="C301" s="3">
        <v>5</v>
      </c>
      <c r="D301" s="3">
        <v>1</v>
      </c>
      <c r="E301" s="4" t="s">
        <v>37</v>
      </c>
      <c r="F301" s="3">
        <v>2</v>
      </c>
      <c r="G301" s="3">
        <v>2034</v>
      </c>
      <c r="H301" s="3">
        <v>45</v>
      </c>
      <c r="I301" s="3">
        <v>21.3</v>
      </c>
      <c r="J301" s="3">
        <v>0</v>
      </c>
      <c r="K301" s="3">
        <v>54.1</v>
      </c>
      <c r="L301" s="3">
        <v>0</v>
      </c>
      <c r="M301" s="3">
        <v>0.01</v>
      </c>
      <c r="N301" s="3">
        <v>0</v>
      </c>
      <c r="O301" s="5">
        <v>5.3109433962264096E-3</v>
      </c>
      <c r="P301" s="3">
        <v>0</v>
      </c>
      <c r="Q301" s="3">
        <v>0.42</v>
      </c>
      <c r="R301" s="3">
        <v>0</v>
      </c>
      <c r="S301" s="3">
        <v>79.58</v>
      </c>
      <c r="T301" s="3">
        <v>0.26250000000000001</v>
      </c>
      <c r="U301" s="3">
        <v>0</v>
      </c>
      <c r="V301" s="3">
        <v>0.72499999999999998</v>
      </c>
      <c r="W301" s="3">
        <v>0</v>
      </c>
      <c r="X301" s="3">
        <v>0.38750000000000001</v>
      </c>
      <c r="Y301" s="3">
        <v>0</v>
      </c>
      <c r="Z301" s="3">
        <v>2.2499999999999999E-2</v>
      </c>
      <c r="AA301" s="3">
        <v>0</v>
      </c>
      <c r="AB301" s="4" t="s">
        <v>36</v>
      </c>
      <c r="AC301" s="4" t="s">
        <v>36</v>
      </c>
      <c r="AD301" s="4" t="s">
        <v>36</v>
      </c>
      <c r="AE301" s="4" t="s">
        <v>36</v>
      </c>
      <c r="AF301" s="4" t="s">
        <v>36</v>
      </c>
      <c r="AG301" s="4" t="s">
        <v>36</v>
      </c>
    </row>
    <row r="302" spans="1:33" x14ac:dyDescent="0.25">
      <c r="A302" s="4" t="s">
        <v>34</v>
      </c>
      <c r="B302" s="3">
        <v>4</v>
      </c>
      <c r="C302" s="3">
        <v>5</v>
      </c>
      <c r="D302" s="3">
        <v>1</v>
      </c>
      <c r="E302" s="4" t="s">
        <v>37</v>
      </c>
      <c r="F302" s="3">
        <v>2</v>
      </c>
      <c r="G302" s="3">
        <v>2035</v>
      </c>
      <c r="H302" s="3">
        <v>46</v>
      </c>
      <c r="I302" s="3">
        <v>21.3</v>
      </c>
      <c r="J302" s="3">
        <v>0</v>
      </c>
      <c r="K302" s="3">
        <v>54.1</v>
      </c>
      <c r="L302" s="3">
        <v>0</v>
      </c>
      <c r="M302" s="3">
        <v>0.01</v>
      </c>
      <c r="N302" s="3">
        <v>0</v>
      </c>
      <c r="O302" s="5">
        <v>5.3109433962264096E-3</v>
      </c>
      <c r="P302" s="3">
        <v>0</v>
      </c>
      <c r="Q302" s="3">
        <v>0.42</v>
      </c>
      <c r="R302" s="3">
        <v>0</v>
      </c>
      <c r="S302" s="3">
        <v>79.58</v>
      </c>
      <c r="T302" s="3">
        <v>0.26250000000000001</v>
      </c>
      <c r="U302" s="3">
        <v>0</v>
      </c>
      <c r="V302" s="3">
        <v>0.72499999999999998</v>
      </c>
      <c r="W302" s="3">
        <v>0</v>
      </c>
      <c r="X302" s="3">
        <v>0.38750000000000001</v>
      </c>
      <c r="Y302" s="3">
        <v>0</v>
      </c>
      <c r="Z302" s="3">
        <v>2.2499999999999999E-2</v>
      </c>
      <c r="AA302" s="3">
        <v>0</v>
      </c>
      <c r="AB302" s="4" t="s">
        <v>36</v>
      </c>
      <c r="AC302" s="4" t="s">
        <v>36</v>
      </c>
      <c r="AD302" s="4" t="s">
        <v>36</v>
      </c>
      <c r="AE302" s="4" t="s">
        <v>36</v>
      </c>
      <c r="AF302" s="4" t="s">
        <v>36</v>
      </c>
      <c r="AG302" s="4" t="s">
        <v>36</v>
      </c>
    </row>
    <row r="303" spans="1:33" x14ac:dyDescent="0.25">
      <c r="A303" s="4" t="s">
        <v>34</v>
      </c>
      <c r="B303" s="3">
        <v>4</v>
      </c>
      <c r="C303" s="3">
        <v>5</v>
      </c>
      <c r="D303" s="3">
        <v>1</v>
      </c>
      <c r="E303" s="4" t="s">
        <v>37</v>
      </c>
      <c r="F303" s="3">
        <v>2</v>
      </c>
      <c r="G303" s="3">
        <v>2036</v>
      </c>
      <c r="H303" s="3">
        <v>47</v>
      </c>
      <c r="I303" s="3">
        <v>21.3</v>
      </c>
      <c r="J303" s="3">
        <v>0</v>
      </c>
      <c r="K303" s="3">
        <v>54.1</v>
      </c>
      <c r="L303" s="3">
        <v>0</v>
      </c>
      <c r="M303" s="3">
        <v>0.01</v>
      </c>
      <c r="N303" s="3">
        <v>0</v>
      </c>
      <c r="O303" s="5">
        <v>5.3109433962264096E-3</v>
      </c>
      <c r="P303" s="3">
        <v>0</v>
      </c>
      <c r="Q303" s="3">
        <v>0.42</v>
      </c>
      <c r="R303" s="3">
        <v>0</v>
      </c>
      <c r="S303" s="3">
        <v>79.58</v>
      </c>
      <c r="T303" s="3">
        <v>0.26250000000000001</v>
      </c>
      <c r="U303" s="3">
        <v>0</v>
      </c>
      <c r="V303" s="3">
        <v>0.72499999999999998</v>
      </c>
      <c r="W303" s="3">
        <v>0</v>
      </c>
      <c r="X303" s="3">
        <v>0.38750000000000001</v>
      </c>
      <c r="Y303" s="3">
        <v>0</v>
      </c>
      <c r="Z303" s="3">
        <v>2.2499999999999999E-2</v>
      </c>
      <c r="AA303" s="3">
        <v>0</v>
      </c>
      <c r="AB303" s="4" t="s">
        <v>36</v>
      </c>
      <c r="AC303" s="4" t="s">
        <v>36</v>
      </c>
      <c r="AD303" s="4" t="s">
        <v>36</v>
      </c>
      <c r="AE303" s="4" t="s">
        <v>36</v>
      </c>
      <c r="AF303" s="4" t="s">
        <v>36</v>
      </c>
      <c r="AG303" s="4" t="s">
        <v>36</v>
      </c>
    </row>
    <row r="304" spans="1:33" x14ac:dyDescent="0.25">
      <c r="A304" s="4" t="s">
        <v>34</v>
      </c>
      <c r="B304" s="3">
        <v>4</v>
      </c>
      <c r="C304" s="3">
        <v>5</v>
      </c>
      <c r="D304" s="3">
        <v>1</v>
      </c>
      <c r="E304" s="4" t="s">
        <v>37</v>
      </c>
      <c r="F304" s="3">
        <v>2</v>
      </c>
      <c r="G304" s="3">
        <v>2037</v>
      </c>
      <c r="H304" s="3">
        <v>48</v>
      </c>
      <c r="I304" s="3">
        <v>21.3</v>
      </c>
      <c r="J304" s="3">
        <v>0</v>
      </c>
      <c r="K304" s="3">
        <v>54.1</v>
      </c>
      <c r="L304" s="3">
        <v>0</v>
      </c>
      <c r="M304" s="3">
        <v>0.01</v>
      </c>
      <c r="N304" s="3">
        <v>0</v>
      </c>
      <c r="O304" s="5">
        <v>5.3109433962264096E-3</v>
      </c>
      <c r="P304" s="3">
        <v>0</v>
      </c>
      <c r="Q304" s="3">
        <v>0.42</v>
      </c>
      <c r="R304" s="3">
        <v>0</v>
      </c>
      <c r="S304" s="3">
        <v>79.58</v>
      </c>
      <c r="T304" s="3">
        <v>0.26250000000000001</v>
      </c>
      <c r="U304" s="3">
        <v>0</v>
      </c>
      <c r="V304" s="3">
        <v>0.72499999999999998</v>
      </c>
      <c r="W304" s="3">
        <v>0</v>
      </c>
      <c r="X304" s="3">
        <v>0.38750000000000001</v>
      </c>
      <c r="Y304" s="3">
        <v>0</v>
      </c>
      <c r="Z304" s="3">
        <v>2.2499999999999999E-2</v>
      </c>
      <c r="AA304" s="3">
        <v>0</v>
      </c>
      <c r="AB304" s="4" t="s">
        <v>36</v>
      </c>
      <c r="AC304" s="4" t="s">
        <v>36</v>
      </c>
      <c r="AD304" s="4" t="s">
        <v>36</v>
      </c>
      <c r="AE304" s="4" t="s">
        <v>36</v>
      </c>
      <c r="AF304" s="4" t="s">
        <v>36</v>
      </c>
      <c r="AG304" s="4" t="s">
        <v>36</v>
      </c>
    </row>
    <row r="305" spans="1:33" x14ac:dyDescent="0.25">
      <c r="A305" s="4" t="s">
        <v>34</v>
      </c>
      <c r="B305" s="3">
        <v>4</v>
      </c>
      <c r="C305" s="3">
        <v>5</v>
      </c>
      <c r="D305" s="3">
        <v>1</v>
      </c>
      <c r="E305" s="4" t="s">
        <v>37</v>
      </c>
      <c r="F305" s="3">
        <v>2</v>
      </c>
      <c r="G305" s="3">
        <v>2038</v>
      </c>
      <c r="H305" s="3">
        <v>49</v>
      </c>
      <c r="I305" s="3">
        <v>21.3</v>
      </c>
      <c r="J305" s="3">
        <v>0</v>
      </c>
      <c r="K305" s="3">
        <v>54.1</v>
      </c>
      <c r="L305" s="3">
        <v>0</v>
      </c>
      <c r="M305" s="3">
        <v>0.01</v>
      </c>
      <c r="N305" s="3">
        <v>0</v>
      </c>
      <c r="O305" s="5">
        <v>5.3109433962264096E-3</v>
      </c>
      <c r="P305" s="3">
        <v>0</v>
      </c>
      <c r="Q305" s="3">
        <v>0.42</v>
      </c>
      <c r="R305" s="3">
        <v>0</v>
      </c>
      <c r="S305" s="3">
        <v>79.58</v>
      </c>
      <c r="T305" s="3">
        <v>0.26250000000000001</v>
      </c>
      <c r="U305" s="3">
        <v>0</v>
      </c>
      <c r="V305" s="3">
        <v>0.72499999999999998</v>
      </c>
      <c r="W305" s="3">
        <v>0</v>
      </c>
      <c r="X305" s="3">
        <v>0.38750000000000001</v>
      </c>
      <c r="Y305" s="3">
        <v>0</v>
      </c>
      <c r="Z305" s="3">
        <v>2.2499999999999999E-2</v>
      </c>
      <c r="AA305" s="3">
        <v>0</v>
      </c>
      <c r="AB305" s="4" t="s">
        <v>36</v>
      </c>
      <c r="AC305" s="4" t="s">
        <v>36</v>
      </c>
      <c r="AD305" s="4" t="s">
        <v>36</v>
      </c>
      <c r="AE305" s="4" t="s">
        <v>36</v>
      </c>
      <c r="AF305" s="4" t="s">
        <v>36</v>
      </c>
      <c r="AG305" s="4" t="s">
        <v>36</v>
      </c>
    </row>
    <row r="306" spans="1:33" x14ac:dyDescent="0.25">
      <c r="A306" s="4" t="s">
        <v>34</v>
      </c>
      <c r="B306" s="3">
        <v>4</v>
      </c>
      <c r="C306" s="3">
        <v>5</v>
      </c>
      <c r="D306" s="3">
        <v>1</v>
      </c>
      <c r="E306" s="4" t="s">
        <v>37</v>
      </c>
      <c r="F306" s="3">
        <v>2</v>
      </c>
      <c r="G306" s="3">
        <v>2039</v>
      </c>
      <c r="H306" s="3">
        <v>50</v>
      </c>
      <c r="I306" s="3">
        <v>21.3</v>
      </c>
      <c r="J306" s="3">
        <v>0</v>
      </c>
      <c r="K306" s="3">
        <v>54.1</v>
      </c>
      <c r="L306" s="3">
        <v>0</v>
      </c>
      <c r="M306" s="3">
        <v>0.01</v>
      </c>
      <c r="N306" s="3">
        <v>0</v>
      </c>
      <c r="O306" s="5">
        <v>5.3109433962264096E-3</v>
      </c>
      <c r="P306" s="3">
        <v>0</v>
      </c>
      <c r="Q306" s="3">
        <v>0.42</v>
      </c>
      <c r="R306" s="3">
        <v>0</v>
      </c>
      <c r="S306" s="3">
        <v>79.58</v>
      </c>
      <c r="T306" s="3">
        <v>0.26250000000000001</v>
      </c>
      <c r="U306" s="3">
        <v>0</v>
      </c>
      <c r="V306" s="3">
        <v>0.72499999999999998</v>
      </c>
      <c r="W306" s="3">
        <v>0</v>
      </c>
      <c r="X306" s="3">
        <v>0.38750000000000001</v>
      </c>
      <c r="Y306" s="3">
        <v>0</v>
      </c>
      <c r="Z306" s="3">
        <v>2.2499999999999999E-2</v>
      </c>
      <c r="AA306" s="3">
        <v>0</v>
      </c>
      <c r="AB306" s="4" t="s">
        <v>36</v>
      </c>
      <c r="AC306" s="4" t="s">
        <v>36</v>
      </c>
      <c r="AD306" s="4" t="s">
        <v>36</v>
      </c>
      <c r="AE306" s="4" t="s">
        <v>36</v>
      </c>
      <c r="AF306" s="4" t="s">
        <v>36</v>
      </c>
      <c r="AG306" s="4" t="s">
        <v>36</v>
      </c>
    </row>
    <row r="307" spans="1:33" x14ac:dyDescent="0.25">
      <c r="A307" s="4" t="s">
        <v>34</v>
      </c>
      <c r="B307" s="3">
        <v>4</v>
      </c>
      <c r="C307" s="3">
        <v>5</v>
      </c>
      <c r="D307" s="3">
        <v>1</v>
      </c>
      <c r="E307" s="4" t="s">
        <v>37</v>
      </c>
      <c r="F307" s="3">
        <v>2</v>
      </c>
      <c r="G307" s="3">
        <v>2040</v>
      </c>
      <c r="H307" s="3">
        <v>51</v>
      </c>
      <c r="I307" s="3">
        <v>21.3</v>
      </c>
      <c r="J307" s="3">
        <v>0</v>
      </c>
      <c r="K307" s="3">
        <v>54.1</v>
      </c>
      <c r="L307" s="3">
        <v>0</v>
      </c>
      <c r="M307" s="3">
        <v>0.01</v>
      </c>
      <c r="N307" s="3">
        <v>0</v>
      </c>
      <c r="O307" s="5">
        <v>5.3109433962264096E-3</v>
      </c>
      <c r="P307" s="3">
        <v>0</v>
      </c>
      <c r="Q307" s="3">
        <v>0.42</v>
      </c>
      <c r="R307" s="3">
        <v>0</v>
      </c>
      <c r="S307" s="3">
        <v>79.58</v>
      </c>
      <c r="T307" s="3">
        <v>0.26250000000000001</v>
      </c>
      <c r="U307" s="3">
        <v>0</v>
      </c>
      <c r="V307" s="3">
        <v>0.72499999999999998</v>
      </c>
      <c r="W307" s="3">
        <v>0</v>
      </c>
      <c r="X307" s="3">
        <v>0.38750000000000001</v>
      </c>
      <c r="Y307" s="3">
        <v>0</v>
      </c>
      <c r="Z307" s="3">
        <v>2.2499999999999999E-2</v>
      </c>
      <c r="AA307" s="3">
        <v>0</v>
      </c>
      <c r="AB307" s="4" t="s">
        <v>36</v>
      </c>
      <c r="AC307" s="4" t="s">
        <v>36</v>
      </c>
      <c r="AD307" s="4" t="s">
        <v>36</v>
      </c>
      <c r="AE307" s="4" t="s">
        <v>36</v>
      </c>
      <c r="AF307" s="4" t="s">
        <v>36</v>
      </c>
      <c r="AG307" s="4" t="s">
        <v>36</v>
      </c>
    </row>
    <row r="308" spans="1:33" x14ac:dyDescent="0.25">
      <c r="A308" s="4" t="s">
        <v>34</v>
      </c>
      <c r="B308" s="3">
        <v>4</v>
      </c>
      <c r="C308" s="3">
        <v>15</v>
      </c>
      <c r="D308" s="3">
        <v>2</v>
      </c>
      <c r="E308" s="4" t="s">
        <v>37</v>
      </c>
      <c r="F308" s="3">
        <v>2</v>
      </c>
      <c r="G308" s="3">
        <v>1990</v>
      </c>
      <c r="H308" s="3">
        <v>1</v>
      </c>
      <c r="I308" s="3">
        <v>21.3</v>
      </c>
      <c r="J308" s="3">
        <v>0</v>
      </c>
      <c r="K308" s="3">
        <v>54.1</v>
      </c>
      <c r="L308" s="3">
        <v>0</v>
      </c>
      <c r="M308" s="3">
        <v>0.01</v>
      </c>
      <c r="N308" s="3">
        <v>0</v>
      </c>
      <c r="O308" s="5">
        <v>7.7893836477987394E-2</v>
      </c>
      <c r="P308" s="3">
        <v>0</v>
      </c>
      <c r="Q308" s="3">
        <v>0.42</v>
      </c>
      <c r="R308" s="3">
        <v>0</v>
      </c>
      <c r="S308" s="3">
        <v>79.58</v>
      </c>
      <c r="T308" s="3">
        <v>0.56000000000000005</v>
      </c>
      <c r="U308" s="3">
        <v>0</v>
      </c>
      <c r="V308" s="3">
        <v>1.0900000000000001</v>
      </c>
      <c r="W308" s="3">
        <v>0</v>
      </c>
      <c r="X308" s="3">
        <v>0.57999999999999996</v>
      </c>
      <c r="Y308" s="3">
        <v>0</v>
      </c>
      <c r="Z308" s="3">
        <v>1.07</v>
      </c>
      <c r="AA308" s="3">
        <v>0</v>
      </c>
      <c r="AB308" s="4" t="s">
        <v>36</v>
      </c>
      <c r="AC308" s="4" t="s">
        <v>36</v>
      </c>
      <c r="AD308" s="4" t="s">
        <v>36</v>
      </c>
      <c r="AE308" s="4" t="s">
        <v>36</v>
      </c>
      <c r="AF308" s="4" t="s">
        <v>36</v>
      </c>
      <c r="AG308" s="4" t="s">
        <v>36</v>
      </c>
    </row>
    <row r="309" spans="1:33" x14ac:dyDescent="0.25">
      <c r="A309" s="4" t="s">
        <v>34</v>
      </c>
      <c r="B309" s="3">
        <v>4</v>
      </c>
      <c r="C309" s="3">
        <v>15</v>
      </c>
      <c r="D309" s="3">
        <v>2</v>
      </c>
      <c r="E309" s="4" t="s">
        <v>37</v>
      </c>
      <c r="F309" s="3">
        <v>2</v>
      </c>
      <c r="G309" s="3">
        <v>1991</v>
      </c>
      <c r="H309" s="3">
        <v>2</v>
      </c>
      <c r="I309" s="3">
        <v>21.3</v>
      </c>
      <c r="J309" s="3">
        <v>0</v>
      </c>
      <c r="K309" s="3">
        <v>54.1</v>
      </c>
      <c r="L309" s="3">
        <v>0</v>
      </c>
      <c r="M309" s="3">
        <v>0.01</v>
      </c>
      <c r="N309" s="3">
        <v>0</v>
      </c>
      <c r="O309" s="5">
        <v>5.3463496855345898E-2</v>
      </c>
      <c r="P309" s="3">
        <v>0</v>
      </c>
      <c r="Q309" s="3">
        <v>0.42</v>
      </c>
      <c r="R309" s="3">
        <v>0</v>
      </c>
      <c r="S309" s="3">
        <v>79.58</v>
      </c>
      <c r="T309" s="3">
        <v>0.56000000000000005</v>
      </c>
      <c r="U309" s="3">
        <v>0</v>
      </c>
      <c r="V309" s="3">
        <v>1.0900000000000001</v>
      </c>
      <c r="W309" s="3">
        <v>0</v>
      </c>
      <c r="X309" s="3">
        <v>0.57999999999999996</v>
      </c>
      <c r="Y309" s="3">
        <v>0</v>
      </c>
      <c r="Z309" s="3">
        <v>1.07</v>
      </c>
      <c r="AA309" s="3">
        <v>0</v>
      </c>
      <c r="AB309" s="4" t="s">
        <v>36</v>
      </c>
      <c r="AC309" s="4" t="s">
        <v>36</v>
      </c>
      <c r="AD309" s="4" t="s">
        <v>36</v>
      </c>
      <c r="AE309" s="4" t="s">
        <v>36</v>
      </c>
      <c r="AF309" s="4" t="s">
        <v>36</v>
      </c>
      <c r="AG309" s="4" t="s">
        <v>36</v>
      </c>
    </row>
    <row r="310" spans="1:33" x14ac:dyDescent="0.25">
      <c r="A310" s="4" t="s">
        <v>34</v>
      </c>
      <c r="B310" s="3">
        <v>4</v>
      </c>
      <c r="C310" s="3">
        <v>15</v>
      </c>
      <c r="D310" s="3">
        <v>2</v>
      </c>
      <c r="E310" s="4" t="s">
        <v>37</v>
      </c>
      <c r="F310" s="3">
        <v>2</v>
      </c>
      <c r="G310" s="3">
        <v>1992</v>
      </c>
      <c r="H310" s="3">
        <v>3</v>
      </c>
      <c r="I310" s="3">
        <v>21.3</v>
      </c>
      <c r="J310" s="3">
        <v>0</v>
      </c>
      <c r="K310" s="3">
        <v>54.1</v>
      </c>
      <c r="L310" s="3">
        <v>0</v>
      </c>
      <c r="M310" s="3">
        <v>0.01</v>
      </c>
      <c r="N310" s="3">
        <v>0</v>
      </c>
      <c r="O310" s="5">
        <v>5.3463496855345898E-2</v>
      </c>
      <c r="P310" s="3">
        <v>0</v>
      </c>
      <c r="Q310" s="3">
        <v>0.42</v>
      </c>
      <c r="R310" s="3">
        <v>0</v>
      </c>
      <c r="S310" s="3">
        <v>79.58</v>
      </c>
      <c r="T310" s="3">
        <v>0.56000000000000005</v>
      </c>
      <c r="U310" s="3">
        <v>0</v>
      </c>
      <c r="V310" s="3">
        <v>1.0900000000000001</v>
      </c>
      <c r="W310" s="3">
        <v>0</v>
      </c>
      <c r="X310" s="3">
        <v>0.57999999999999996</v>
      </c>
      <c r="Y310" s="3">
        <v>0</v>
      </c>
      <c r="Z310" s="3">
        <v>1.07</v>
      </c>
      <c r="AA310" s="3">
        <v>0</v>
      </c>
      <c r="AB310" s="4" t="s">
        <v>36</v>
      </c>
      <c r="AC310" s="4" t="s">
        <v>36</v>
      </c>
      <c r="AD310" s="4" t="s">
        <v>36</v>
      </c>
      <c r="AE310" s="4" t="s">
        <v>36</v>
      </c>
      <c r="AF310" s="4" t="s">
        <v>36</v>
      </c>
      <c r="AG310" s="4" t="s">
        <v>36</v>
      </c>
    </row>
    <row r="311" spans="1:33" x14ac:dyDescent="0.25">
      <c r="A311" s="4" t="s">
        <v>34</v>
      </c>
      <c r="B311" s="3">
        <v>4</v>
      </c>
      <c r="C311" s="3">
        <v>15</v>
      </c>
      <c r="D311" s="3">
        <v>2</v>
      </c>
      <c r="E311" s="4" t="s">
        <v>37</v>
      </c>
      <c r="F311" s="3">
        <v>2</v>
      </c>
      <c r="G311" s="3">
        <v>1993</v>
      </c>
      <c r="H311" s="3">
        <v>4</v>
      </c>
      <c r="I311" s="3">
        <v>21.3</v>
      </c>
      <c r="J311" s="3">
        <v>0</v>
      </c>
      <c r="K311" s="3">
        <v>54.1</v>
      </c>
      <c r="L311" s="3">
        <v>0</v>
      </c>
      <c r="M311" s="3">
        <v>0.01</v>
      </c>
      <c r="N311" s="3">
        <v>0</v>
      </c>
      <c r="O311" s="5">
        <v>5.3463496855345898E-2</v>
      </c>
      <c r="P311" s="3">
        <v>0</v>
      </c>
      <c r="Q311" s="3">
        <v>0.42</v>
      </c>
      <c r="R311" s="3">
        <v>0</v>
      </c>
      <c r="S311" s="3">
        <v>79.58</v>
      </c>
      <c r="T311" s="3">
        <v>0.56000000000000005</v>
      </c>
      <c r="U311" s="3">
        <v>0</v>
      </c>
      <c r="V311" s="3">
        <v>1.0900000000000001</v>
      </c>
      <c r="W311" s="3">
        <v>0</v>
      </c>
      <c r="X311" s="3">
        <v>0.57999999999999996</v>
      </c>
      <c r="Y311" s="3">
        <v>0</v>
      </c>
      <c r="Z311" s="3">
        <v>1.07</v>
      </c>
      <c r="AA311" s="3">
        <v>0</v>
      </c>
      <c r="AB311" s="4" t="s">
        <v>36</v>
      </c>
      <c r="AC311" s="4" t="s">
        <v>36</v>
      </c>
      <c r="AD311" s="4" t="s">
        <v>36</v>
      </c>
      <c r="AE311" s="4" t="s">
        <v>36</v>
      </c>
      <c r="AF311" s="4" t="s">
        <v>36</v>
      </c>
      <c r="AG311" s="4" t="s">
        <v>36</v>
      </c>
    </row>
    <row r="312" spans="1:33" x14ac:dyDescent="0.25">
      <c r="A312" s="4" t="s">
        <v>34</v>
      </c>
      <c r="B312" s="3">
        <v>4</v>
      </c>
      <c r="C312" s="3">
        <v>15</v>
      </c>
      <c r="D312" s="3">
        <v>2</v>
      </c>
      <c r="E312" s="4" t="s">
        <v>37</v>
      </c>
      <c r="F312" s="3">
        <v>2</v>
      </c>
      <c r="G312" s="3">
        <v>1994</v>
      </c>
      <c r="H312" s="3">
        <v>5</v>
      </c>
      <c r="I312" s="3">
        <v>21.3</v>
      </c>
      <c r="J312" s="3">
        <v>0</v>
      </c>
      <c r="K312" s="3">
        <v>54.1</v>
      </c>
      <c r="L312" s="3">
        <v>0</v>
      </c>
      <c r="M312" s="3">
        <v>0.01</v>
      </c>
      <c r="N312" s="3">
        <v>0</v>
      </c>
      <c r="O312" s="5">
        <v>5.3463496855345898E-2</v>
      </c>
      <c r="P312" s="3">
        <v>0</v>
      </c>
      <c r="Q312" s="3">
        <v>0.42</v>
      </c>
      <c r="R312" s="3">
        <v>0</v>
      </c>
      <c r="S312" s="3">
        <v>79.58</v>
      </c>
      <c r="T312" s="3">
        <v>0.56000000000000005</v>
      </c>
      <c r="U312" s="3">
        <v>0</v>
      </c>
      <c r="V312" s="3">
        <v>1.0900000000000001</v>
      </c>
      <c r="W312" s="3">
        <v>0</v>
      </c>
      <c r="X312" s="3">
        <v>0.57999999999999996</v>
      </c>
      <c r="Y312" s="3">
        <v>0</v>
      </c>
      <c r="Z312" s="3">
        <v>1.07</v>
      </c>
      <c r="AA312" s="3">
        <v>0</v>
      </c>
      <c r="AB312" s="4" t="s">
        <v>36</v>
      </c>
      <c r="AC312" s="4" t="s">
        <v>36</v>
      </c>
      <c r="AD312" s="4" t="s">
        <v>36</v>
      </c>
      <c r="AE312" s="4" t="s">
        <v>36</v>
      </c>
      <c r="AF312" s="4" t="s">
        <v>36</v>
      </c>
      <c r="AG312" s="4" t="s">
        <v>36</v>
      </c>
    </row>
    <row r="313" spans="1:33" x14ac:dyDescent="0.25">
      <c r="A313" s="4" t="s">
        <v>34</v>
      </c>
      <c r="B313" s="3">
        <v>4</v>
      </c>
      <c r="C313" s="3">
        <v>15</v>
      </c>
      <c r="D313" s="3">
        <v>2</v>
      </c>
      <c r="E313" s="4" t="s">
        <v>37</v>
      </c>
      <c r="F313" s="3">
        <v>2</v>
      </c>
      <c r="G313" s="3">
        <v>1995</v>
      </c>
      <c r="H313" s="3">
        <v>6</v>
      </c>
      <c r="I313" s="3">
        <v>21.3</v>
      </c>
      <c r="J313" s="3">
        <v>0</v>
      </c>
      <c r="K313" s="3">
        <v>54.1</v>
      </c>
      <c r="L313" s="3">
        <v>0</v>
      </c>
      <c r="M313" s="3">
        <v>0.01</v>
      </c>
      <c r="N313" s="3">
        <v>0</v>
      </c>
      <c r="O313" s="5">
        <v>5.3463496855345898E-2</v>
      </c>
      <c r="P313" s="3">
        <v>0</v>
      </c>
      <c r="Q313" s="3">
        <v>0.42</v>
      </c>
      <c r="R313" s="3">
        <v>0</v>
      </c>
      <c r="S313" s="3">
        <v>79.58</v>
      </c>
      <c r="T313" s="3">
        <v>0.56000000000000005</v>
      </c>
      <c r="U313" s="3">
        <v>0</v>
      </c>
      <c r="V313" s="3">
        <v>1.0900000000000001</v>
      </c>
      <c r="W313" s="3">
        <v>0</v>
      </c>
      <c r="X313" s="3">
        <v>0.57999999999999996</v>
      </c>
      <c r="Y313" s="3">
        <v>0</v>
      </c>
      <c r="Z313" s="3">
        <v>1.07</v>
      </c>
      <c r="AA313" s="3">
        <v>0</v>
      </c>
      <c r="AB313" s="4" t="s">
        <v>36</v>
      </c>
      <c r="AC313" s="4" t="s">
        <v>36</v>
      </c>
      <c r="AD313" s="4" t="s">
        <v>36</v>
      </c>
      <c r="AE313" s="4" t="s">
        <v>36</v>
      </c>
      <c r="AF313" s="4" t="s">
        <v>36</v>
      </c>
      <c r="AG313" s="4" t="s">
        <v>36</v>
      </c>
    </row>
    <row r="314" spans="1:33" x14ac:dyDescent="0.25">
      <c r="A314" s="4" t="s">
        <v>34</v>
      </c>
      <c r="B314" s="3">
        <v>4</v>
      </c>
      <c r="C314" s="3">
        <v>15</v>
      </c>
      <c r="D314" s="3">
        <v>2</v>
      </c>
      <c r="E314" s="4" t="s">
        <v>37</v>
      </c>
      <c r="F314" s="3">
        <v>2</v>
      </c>
      <c r="G314" s="3">
        <v>1996</v>
      </c>
      <c r="H314" s="3">
        <v>7</v>
      </c>
      <c r="I314" s="3">
        <v>21.3</v>
      </c>
      <c r="J314" s="3">
        <v>0</v>
      </c>
      <c r="K314" s="3">
        <v>54.1</v>
      </c>
      <c r="L314" s="3">
        <v>0</v>
      </c>
      <c r="M314" s="3">
        <v>0.01</v>
      </c>
      <c r="N314" s="3">
        <v>0</v>
      </c>
      <c r="O314" s="5">
        <v>7.0812578616352203E-3</v>
      </c>
      <c r="P314" s="3">
        <v>0</v>
      </c>
      <c r="Q314" s="3">
        <v>0.42</v>
      </c>
      <c r="R314" s="3">
        <v>0</v>
      </c>
      <c r="S314" s="3">
        <v>79.58</v>
      </c>
      <c r="T314" s="3">
        <v>0.56000000000000005</v>
      </c>
      <c r="U314" s="3">
        <v>0</v>
      </c>
      <c r="V314" s="3">
        <v>1.0900000000000001</v>
      </c>
      <c r="W314" s="3">
        <v>0</v>
      </c>
      <c r="X314" s="3">
        <v>0.57999999999999996</v>
      </c>
      <c r="Y314" s="3">
        <v>0</v>
      </c>
      <c r="Z314" s="3">
        <v>1.07</v>
      </c>
      <c r="AA314" s="3">
        <v>0</v>
      </c>
      <c r="AB314" s="4" t="s">
        <v>36</v>
      </c>
      <c r="AC314" s="4" t="s">
        <v>36</v>
      </c>
      <c r="AD314" s="4" t="s">
        <v>36</v>
      </c>
      <c r="AE314" s="4" t="s">
        <v>36</v>
      </c>
      <c r="AF314" s="4" t="s">
        <v>36</v>
      </c>
      <c r="AG314" s="4" t="s">
        <v>36</v>
      </c>
    </row>
    <row r="315" spans="1:33" x14ac:dyDescent="0.25">
      <c r="A315" s="4" t="s">
        <v>34</v>
      </c>
      <c r="B315" s="3">
        <v>4</v>
      </c>
      <c r="C315" s="3">
        <v>15</v>
      </c>
      <c r="D315" s="3">
        <v>2</v>
      </c>
      <c r="E315" s="4" t="s">
        <v>37</v>
      </c>
      <c r="F315" s="3">
        <v>2</v>
      </c>
      <c r="G315" s="3">
        <v>1997</v>
      </c>
      <c r="H315" s="3">
        <v>8</v>
      </c>
      <c r="I315" s="3">
        <v>21.3</v>
      </c>
      <c r="J315" s="3">
        <v>0</v>
      </c>
      <c r="K315" s="3">
        <v>54.1</v>
      </c>
      <c r="L315" s="3">
        <v>0</v>
      </c>
      <c r="M315" s="3">
        <v>0.01</v>
      </c>
      <c r="N315" s="3">
        <v>0</v>
      </c>
      <c r="O315" s="5">
        <v>5.3109433962264096E-3</v>
      </c>
      <c r="P315" s="3">
        <v>0</v>
      </c>
      <c r="Q315" s="3">
        <v>0.42</v>
      </c>
      <c r="R315" s="3">
        <v>0</v>
      </c>
      <c r="S315" s="3">
        <v>79.58</v>
      </c>
      <c r="T315" s="3">
        <v>0.56000000000000005</v>
      </c>
      <c r="U315" s="3">
        <v>0</v>
      </c>
      <c r="V315" s="3">
        <v>1.0900000000000001</v>
      </c>
      <c r="W315" s="3">
        <v>0</v>
      </c>
      <c r="X315" s="3">
        <v>0.57999999999999996</v>
      </c>
      <c r="Y315" s="3">
        <v>0</v>
      </c>
      <c r="Z315" s="3">
        <v>1.07</v>
      </c>
      <c r="AA315" s="3">
        <v>0</v>
      </c>
      <c r="AB315" s="4" t="s">
        <v>36</v>
      </c>
      <c r="AC315" s="4" t="s">
        <v>36</v>
      </c>
      <c r="AD315" s="4" t="s">
        <v>36</v>
      </c>
      <c r="AE315" s="4" t="s">
        <v>36</v>
      </c>
      <c r="AF315" s="4" t="s">
        <v>36</v>
      </c>
      <c r="AG315" s="4" t="s">
        <v>36</v>
      </c>
    </row>
    <row r="316" spans="1:33" x14ac:dyDescent="0.25">
      <c r="A316" s="4" t="s">
        <v>34</v>
      </c>
      <c r="B316" s="3">
        <v>4</v>
      </c>
      <c r="C316" s="3">
        <v>15</v>
      </c>
      <c r="D316" s="3">
        <v>2</v>
      </c>
      <c r="E316" s="4" t="s">
        <v>37</v>
      </c>
      <c r="F316" s="3">
        <v>2</v>
      </c>
      <c r="G316" s="3">
        <v>1998</v>
      </c>
      <c r="H316" s="3">
        <v>9</v>
      </c>
      <c r="I316" s="3">
        <v>21.3</v>
      </c>
      <c r="J316" s="3">
        <v>0</v>
      </c>
      <c r="K316" s="3">
        <v>54.1</v>
      </c>
      <c r="L316" s="3">
        <v>0</v>
      </c>
      <c r="M316" s="3">
        <v>0.01</v>
      </c>
      <c r="N316" s="3">
        <v>0</v>
      </c>
      <c r="O316" s="5">
        <v>5.3109433962264096E-3</v>
      </c>
      <c r="P316" s="3">
        <v>0</v>
      </c>
      <c r="Q316" s="3">
        <v>0.42</v>
      </c>
      <c r="R316" s="3">
        <v>0</v>
      </c>
      <c r="S316" s="3">
        <v>79.58</v>
      </c>
      <c r="T316" s="3">
        <v>0.56000000000000005</v>
      </c>
      <c r="U316" s="3">
        <v>0</v>
      </c>
      <c r="V316" s="3">
        <v>1.0900000000000001</v>
      </c>
      <c r="W316" s="3">
        <v>0</v>
      </c>
      <c r="X316" s="3">
        <v>0.57999999999999996</v>
      </c>
      <c r="Y316" s="3">
        <v>0</v>
      </c>
      <c r="Z316" s="3">
        <v>1.07</v>
      </c>
      <c r="AA316" s="3">
        <v>0</v>
      </c>
      <c r="AB316" s="4" t="s">
        <v>36</v>
      </c>
      <c r="AC316" s="4" t="s">
        <v>36</v>
      </c>
      <c r="AD316" s="4" t="s">
        <v>36</v>
      </c>
      <c r="AE316" s="4" t="s">
        <v>36</v>
      </c>
      <c r="AF316" s="4" t="s">
        <v>36</v>
      </c>
      <c r="AG316" s="4" t="s">
        <v>36</v>
      </c>
    </row>
    <row r="317" spans="1:33" x14ac:dyDescent="0.25">
      <c r="A317" s="4" t="s">
        <v>34</v>
      </c>
      <c r="B317" s="3">
        <v>4</v>
      </c>
      <c r="C317" s="3">
        <v>15</v>
      </c>
      <c r="D317" s="3">
        <v>2</v>
      </c>
      <c r="E317" s="4" t="s">
        <v>37</v>
      </c>
      <c r="F317" s="3">
        <v>2</v>
      </c>
      <c r="G317" s="3">
        <v>1999</v>
      </c>
      <c r="H317" s="3">
        <v>10</v>
      </c>
      <c r="I317" s="3">
        <v>21.3</v>
      </c>
      <c r="J317" s="3">
        <v>0</v>
      </c>
      <c r="K317" s="3">
        <v>54.1</v>
      </c>
      <c r="L317" s="3">
        <v>0</v>
      </c>
      <c r="M317" s="3">
        <v>0.01</v>
      </c>
      <c r="N317" s="3">
        <v>0</v>
      </c>
      <c r="O317" s="5">
        <v>5.3109433962264096E-3</v>
      </c>
      <c r="P317" s="3">
        <v>0</v>
      </c>
      <c r="Q317" s="3">
        <v>0.42</v>
      </c>
      <c r="R317" s="3">
        <v>0</v>
      </c>
      <c r="S317" s="3">
        <v>79.58</v>
      </c>
      <c r="T317" s="3">
        <v>0.56000000000000005</v>
      </c>
      <c r="U317" s="3">
        <v>0</v>
      </c>
      <c r="V317" s="3">
        <v>1.0900000000000001</v>
      </c>
      <c r="W317" s="3">
        <v>0</v>
      </c>
      <c r="X317" s="3">
        <v>0.57999999999999996</v>
      </c>
      <c r="Y317" s="3">
        <v>0</v>
      </c>
      <c r="Z317" s="3">
        <v>1.07</v>
      </c>
      <c r="AA317" s="3">
        <v>0</v>
      </c>
      <c r="AB317" s="4" t="s">
        <v>36</v>
      </c>
      <c r="AC317" s="4" t="s">
        <v>36</v>
      </c>
      <c r="AD317" s="4" t="s">
        <v>36</v>
      </c>
      <c r="AE317" s="4" t="s">
        <v>36</v>
      </c>
      <c r="AF317" s="4" t="s">
        <v>36</v>
      </c>
      <c r="AG317" s="4" t="s">
        <v>36</v>
      </c>
    </row>
    <row r="318" spans="1:33" x14ac:dyDescent="0.25">
      <c r="A318" s="4" t="s">
        <v>34</v>
      </c>
      <c r="B318" s="3">
        <v>4</v>
      </c>
      <c r="C318" s="3">
        <v>15</v>
      </c>
      <c r="D318" s="3">
        <v>2</v>
      </c>
      <c r="E318" s="4" t="s">
        <v>37</v>
      </c>
      <c r="F318" s="3">
        <v>2</v>
      </c>
      <c r="G318" s="3">
        <v>2000</v>
      </c>
      <c r="H318" s="3">
        <v>11</v>
      </c>
      <c r="I318" s="3">
        <v>21.3</v>
      </c>
      <c r="J318" s="3">
        <v>0</v>
      </c>
      <c r="K318" s="3">
        <v>54.1</v>
      </c>
      <c r="L318" s="3">
        <v>0</v>
      </c>
      <c r="M318" s="3">
        <v>0.01</v>
      </c>
      <c r="N318" s="3">
        <v>0</v>
      </c>
      <c r="O318" s="5">
        <v>5.3109433962264096E-3</v>
      </c>
      <c r="P318" s="3">
        <v>0</v>
      </c>
      <c r="Q318" s="3">
        <v>0.42</v>
      </c>
      <c r="R318" s="3">
        <v>0</v>
      </c>
      <c r="S318" s="3">
        <v>79.58</v>
      </c>
      <c r="T318" s="3">
        <v>0.56000000000000005</v>
      </c>
      <c r="U318" s="3">
        <v>0</v>
      </c>
      <c r="V318" s="3">
        <v>1.0900000000000001</v>
      </c>
      <c r="W318" s="3">
        <v>0</v>
      </c>
      <c r="X318" s="3">
        <v>0.57999999999999996</v>
      </c>
      <c r="Y318" s="3">
        <v>0</v>
      </c>
      <c r="Z318" s="3">
        <v>1.07</v>
      </c>
      <c r="AA318" s="3">
        <v>0</v>
      </c>
      <c r="AB318" s="4" t="s">
        <v>36</v>
      </c>
      <c r="AC318" s="4" t="s">
        <v>36</v>
      </c>
      <c r="AD318" s="4" t="s">
        <v>36</v>
      </c>
      <c r="AE318" s="4" t="s">
        <v>36</v>
      </c>
      <c r="AF318" s="4" t="s">
        <v>36</v>
      </c>
      <c r="AG318" s="4" t="s">
        <v>36</v>
      </c>
    </row>
    <row r="319" spans="1:33" x14ac:dyDescent="0.25">
      <c r="A319" s="4" t="s">
        <v>34</v>
      </c>
      <c r="B319" s="3">
        <v>4</v>
      </c>
      <c r="C319" s="3">
        <v>15</v>
      </c>
      <c r="D319" s="3">
        <v>2</v>
      </c>
      <c r="E319" s="4" t="s">
        <v>37</v>
      </c>
      <c r="F319" s="3">
        <v>2</v>
      </c>
      <c r="G319" s="3">
        <v>2001</v>
      </c>
      <c r="H319" s="3">
        <v>12</v>
      </c>
      <c r="I319" s="3">
        <v>21.3</v>
      </c>
      <c r="J319" s="3">
        <v>0</v>
      </c>
      <c r="K319" s="3">
        <v>54.1</v>
      </c>
      <c r="L319" s="3">
        <v>0</v>
      </c>
      <c r="M319" s="3">
        <v>0.01</v>
      </c>
      <c r="N319" s="3">
        <v>0</v>
      </c>
      <c r="O319" s="5">
        <v>5.3109433962264096E-3</v>
      </c>
      <c r="P319" s="3">
        <v>0</v>
      </c>
      <c r="Q319" s="3">
        <v>0.42</v>
      </c>
      <c r="R319" s="3">
        <v>0</v>
      </c>
      <c r="S319" s="3">
        <v>79.58</v>
      </c>
      <c r="T319" s="3">
        <v>0.56000000000000005</v>
      </c>
      <c r="U319" s="3">
        <v>0</v>
      </c>
      <c r="V319" s="3">
        <v>1.0900000000000001</v>
      </c>
      <c r="W319" s="3">
        <v>0</v>
      </c>
      <c r="X319" s="3">
        <v>0.57999999999999996</v>
      </c>
      <c r="Y319" s="3">
        <v>0</v>
      </c>
      <c r="Z319" s="3">
        <v>1.07</v>
      </c>
      <c r="AA319" s="3">
        <v>0</v>
      </c>
      <c r="AB319" s="4" t="s">
        <v>36</v>
      </c>
      <c r="AC319" s="4" t="s">
        <v>36</v>
      </c>
      <c r="AD319" s="4" t="s">
        <v>36</v>
      </c>
      <c r="AE319" s="4" t="s">
        <v>36</v>
      </c>
      <c r="AF319" s="4" t="s">
        <v>36</v>
      </c>
      <c r="AG319" s="4" t="s">
        <v>36</v>
      </c>
    </row>
    <row r="320" spans="1:33" x14ac:dyDescent="0.25">
      <c r="A320" s="4" t="s">
        <v>34</v>
      </c>
      <c r="B320" s="3">
        <v>4</v>
      </c>
      <c r="C320" s="3">
        <v>15</v>
      </c>
      <c r="D320" s="3">
        <v>2</v>
      </c>
      <c r="E320" s="4" t="s">
        <v>37</v>
      </c>
      <c r="F320" s="3">
        <v>2</v>
      </c>
      <c r="G320" s="3">
        <v>2002</v>
      </c>
      <c r="H320" s="3">
        <v>13</v>
      </c>
      <c r="I320" s="3">
        <v>21.3</v>
      </c>
      <c r="J320" s="3">
        <v>0</v>
      </c>
      <c r="K320" s="3">
        <v>54.1</v>
      </c>
      <c r="L320" s="3">
        <v>0</v>
      </c>
      <c r="M320" s="3">
        <v>0.01</v>
      </c>
      <c r="N320" s="3">
        <v>0</v>
      </c>
      <c r="O320" s="5">
        <v>5.3109433962264096E-3</v>
      </c>
      <c r="P320" s="3">
        <v>0</v>
      </c>
      <c r="Q320" s="3">
        <v>0.42</v>
      </c>
      <c r="R320" s="3">
        <v>0</v>
      </c>
      <c r="S320" s="3">
        <v>79.58</v>
      </c>
      <c r="T320" s="3">
        <v>0.56000000000000005</v>
      </c>
      <c r="U320" s="3">
        <v>0</v>
      </c>
      <c r="V320" s="3">
        <v>1.0900000000000001</v>
      </c>
      <c r="W320" s="3">
        <v>0</v>
      </c>
      <c r="X320" s="3">
        <v>0.57999999999999996</v>
      </c>
      <c r="Y320" s="3">
        <v>0</v>
      </c>
      <c r="Z320" s="3">
        <v>1.07</v>
      </c>
      <c r="AA320" s="3">
        <v>0</v>
      </c>
      <c r="AB320" s="4" t="s">
        <v>36</v>
      </c>
      <c r="AC320" s="4" t="s">
        <v>36</v>
      </c>
      <c r="AD320" s="4" t="s">
        <v>36</v>
      </c>
      <c r="AE320" s="4" t="s">
        <v>36</v>
      </c>
      <c r="AF320" s="4" t="s">
        <v>36</v>
      </c>
      <c r="AG320" s="4" t="s">
        <v>36</v>
      </c>
    </row>
    <row r="321" spans="1:33" x14ac:dyDescent="0.25">
      <c r="A321" s="4" t="s">
        <v>34</v>
      </c>
      <c r="B321" s="3">
        <v>4</v>
      </c>
      <c r="C321" s="3">
        <v>15</v>
      </c>
      <c r="D321" s="3">
        <v>2</v>
      </c>
      <c r="E321" s="4" t="s">
        <v>37</v>
      </c>
      <c r="F321" s="3">
        <v>2</v>
      </c>
      <c r="G321" s="3">
        <v>2003</v>
      </c>
      <c r="H321" s="3">
        <v>14</v>
      </c>
      <c r="I321" s="3">
        <v>21.3</v>
      </c>
      <c r="J321" s="3">
        <v>0</v>
      </c>
      <c r="K321" s="3">
        <v>54.1</v>
      </c>
      <c r="L321" s="3">
        <v>0</v>
      </c>
      <c r="M321" s="3">
        <v>0.01</v>
      </c>
      <c r="N321" s="3">
        <v>0</v>
      </c>
      <c r="O321" s="5">
        <v>5.3109433962264096E-3</v>
      </c>
      <c r="P321" s="3">
        <v>0</v>
      </c>
      <c r="Q321" s="3">
        <v>0.42</v>
      </c>
      <c r="R321" s="3">
        <v>0</v>
      </c>
      <c r="S321" s="3">
        <v>79.58</v>
      </c>
      <c r="T321" s="3">
        <v>0.56000000000000005</v>
      </c>
      <c r="U321" s="3">
        <v>0</v>
      </c>
      <c r="V321" s="3">
        <v>1.0900000000000001</v>
      </c>
      <c r="W321" s="3">
        <v>0</v>
      </c>
      <c r="X321" s="3">
        <v>0.57999999999999996</v>
      </c>
      <c r="Y321" s="3">
        <v>0</v>
      </c>
      <c r="Z321" s="3">
        <v>1.07</v>
      </c>
      <c r="AA321" s="3">
        <v>0</v>
      </c>
      <c r="AB321" s="4" t="s">
        <v>36</v>
      </c>
      <c r="AC321" s="4" t="s">
        <v>36</v>
      </c>
      <c r="AD321" s="4" t="s">
        <v>36</v>
      </c>
      <c r="AE321" s="4" t="s">
        <v>36</v>
      </c>
      <c r="AF321" s="4" t="s">
        <v>36</v>
      </c>
      <c r="AG321" s="4" t="s">
        <v>36</v>
      </c>
    </row>
    <row r="322" spans="1:33" x14ac:dyDescent="0.25">
      <c r="A322" s="4" t="s">
        <v>34</v>
      </c>
      <c r="B322" s="3">
        <v>4</v>
      </c>
      <c r="C322" s="3">
        <v>15</v>
      </c>
      <c r="D322" s="3">
        <v>2</v>
      </c>
      <c r="E322" s="4" t="s">
        <v>37</v>
      </c>
      <c r="F322" s="3">
        <v>2</v>
      </c>
      <c r="G322" s="3">
        <v>2004</v>
      </c>
      <c r="H322" s="3">
        <v>15</v>
      </c>
      <c r="I322" s="3">
        <v>21.3</v>
      </c>
      <c r="J322" s="3">
        <v>0</v>
      </c>
      <c r="K322" s="3">
        <v>54.1</v>
      </c>
      <c r="L322" s="3">
        <v>0</v>
      </c>
      <c r="M322" s="3">
        <v>0.01</v>
      </c>
      <c r="N322" s="3">
        <v>0</v>
      </c>
      <c r="O322" s="5">
        <v>5.3109433962264096E-3</v>
      </c>
      <c r="P322" s="3">
        <v>0</v>
      </c>
      <c r="Q322" s="3">
        <v>0.42</v>
      </c>
      <c r="R322" s="3">
        <v>0</v>
      </c>
      <c r="S322" s="3">
        <v>79.58</v>
      </c>
      <c r="T322" s="3">
        <v>0.56000000000000005</v>
      </c>
      <c r="U322" s="3">
        <v>0</v>
      </c>
      <c r="V322" s="3">
        <v>1.0900000000000001</v>
      </c>
      <c r="W322" s="3">
        <v>0</v>
      </c>
      <c r="X322" s="3">
        <v>0.57999999999999996</v>
      </c>
      <c r="Y322" s="3">
        <v>0</v>
      </c>
      <c r="Z322" s="3">
        <v>1.07</v>
      </c>
      <c r="AA322" s="3">
        <v>0</v>
      </c>
      <c r="AB322" s="4" t="s">
        <v>36</v>
      </c>
      <c r="AC322" s="4" t="s">
        <v>36</v>
      </c>
      <c r="AD322" s="4" t="s">
        <v>36</v>
      </c>
      <c r="AE322" s="4" t="s">
        <v>36</v>
      </c>
      <c r="AF322" s="4" t="s">
        <v>36</v>
      </c>
      <c r="AG322" s="4" t="s">
        <v>36</v>
      </c>
    </row>
    <row r="323" spans="1:33" x14ac:dyDescent="0.25">
      <c r="A323" s="4" t="s">
        <v>34</v>
      </c>
      <c r="B323" s="3">
        <v>4</v>
      </c>
      <c r="C323" s="3">
        <v>15</v>
      </c>
      <c r="D323" s="3">
        <v>2</v>
      </c>
      <c r="E323" s="4" t="s">
        <v>37</v>
      </c>
      <c r="F323" s="3">
        <v>2</v>
      </c>
      <c r="G323" s="3">
        <v>2005</v>
      </c>
      <c r="H323" s="3">
        <v>16</v>
      </c>
      <c r="I323" s="3">
        <v>21.3</v>
      </c>
      <c r="J323" s="3">
        <v>0</v>
      </c>
      <c r="K323" s="3">
        <v>54.1</v>
      </c>
      <c r="L323" s="3">
        <v>0</v>
      </c>
      <c r="M323" s="3">
        <v>0.01</v>
      </c>
      <c r="N323" s="3">
        <v>0</v>
      </c>
      <c r="O323" s="5">
        <v>5.3109433962264096E-3</v>
      </c>
      <c r="P323" s="3">
        <v>0</v>
      </c>
      <c r="Q323" s="3">
        <v>0.42</v>
      </c>
      <c r="R323" s="3">
        <v>0</v>
      </c>
      <c r="S323" s="3">
        <v>79.58</v>
      </c>
      <c r="T323" s="3">
        <v>0.56000000000000005</v>
      </c>
      <c r="U323" s="3">
        <v>0</v>
      </c>
      <c r="V323" s="3">
        <v>1.0900000000000001</v>
      </c>
      <c r="W323" s="3">
        <v>0</v>
      </c>
      <c r="X323" s="3">
        <v>0.57999999999999996</v>
      </c>
      <c r="Y323" s="3">
        <v>0</v>
      </c>
      <c r="Z323" s="3">
        <v>1.07</v>
      </c>
      <c r="AA323" s="3">
        <v>0</v>
      </c>
      <c r="AB323" s="4" t="s">
        <v>36</v>
      </c>
      <c r="AC323" s="4" t="s">
        <v>36</v>
      </c>
      <c r="AD323" s="4" t="s">
        <v>36</v>
      </c>
      <c r="AE323" s="4" t="s">
        <v>36</v>
      </c>
      <c r="AF323" s="4" t="s">
        <v>36</v>
      </c>
      <c r="AG323" s="4" t="s">
        <v>36</v>
      </c>
    </row>
    <row r="324" spans="1:33" x14ac:dyDescent="0.25">
      <c r="A324" s="4" t="s">
        <v>34</v>
      </c>
      <c r="B324" s="3">
        <v>4</v>
      </c>
      <c r="C324" s="3">
        <v>15</v>
      </c>
      <c r="D324" s="3">
        <v>2</v>
      </c>
      <c r="E324" s="4" t="s">
        <v>37</v>
      </c>
      <c r="F324" s="3">
        <v>2</v>
      </c>
      <c r="G324" s="3">
        <v>2006</v>
      </c>
      <c r="H324" s="3">
        <v>17</v>
      </c>
      <c r="I324" s="3">
        <v>21.3</v>
      </c>
      <c r="J324" s="3">
        <v>0</v>
      </c>
      <c r="K324" s="3">
        <v>54.1</v>
      </c>
      <c r="L324" s="3">
        <v>0</v>
      </c>
      <c r="M324" s="3">
        <v>0.01</v>
      </c>
      <c r="N324" s="3">
        <v>0</v>
      </c>
      <c r="O324" s="5">
        <v>5.3109433962264096E-3</v>
      </c>
      <c r="P324" s="3">
        <v>0</v>
      </c>
      <c r="Q324" s="3">
        <v>0.42</v>
      </c>
      <c r="R324" s="3">
        <v>0</v>
      </c>
      <c r="S324" s="3">
        <v>79.58</v>
      </c>
      <c r="T324" s="3">
        <v>0.56000000000000005</v>
      </c>
      <c r="U324" s="3">
        <v>0</v>
      </c>
      <c r="V324" s="3">
        <v>1.0900000000000001</v>
      </c>
      <c r="W324" s="3">
        <v>0</v>
      </c>
      <c r="X324" s="3">
        <v>0.57999999999999996</v>
      </c>
      <c r="Y324" s="3">
        <v>0</v>
      </c>
      <c r="Z324" s="3">
        <v>1.07</v>
      </c>
      <c r="AA324" s="3">
        <v>0</v>
      </c>
      <c r="AB324" s="4" t="s">
        <v>36</v>
      </c>
      <c r="AC324" s="4" t="s">
        <v>36</v>
      </c>
      <c r="AD324" s="4" t="s">
        <v>36</v>
      </c>
      <c r="AE324" s="4" t="s">
        <v>36</v>
      </c>
      <c r="AF324" s="4" t="s">
        <v>36</v>
      </c>
      <c r="AG324" s="4" t="s">
        <v>36</v>
      </c>
    </row>
    <row r="325" spans="1:33" x14ac:dyDescent="0.25">
      <c r="A325" s="4" t="s">
        <v>34</v>
      </c>
      <c r="B325" s="3">
        <v>4</v>
      </c>
      <c r="C325" s="3">
        <v>15</v>
      </c>
      <c r="D325" s="3">
        <v>2</v>
      </c>
      <c r="E325" s="4" t="s">
        <v>37</v>
      </c>
      <c r="F325" s="3">
        <v>2</v>
      </c>
      <c r="G325" s="3">
        <v>2007</v>
      </c>
      <c r="H325" s="3">
        <v>18</v>
      </c>
      <c r="I325" s="3">
        <v>21.3</v>
      </c>
      <c r="J325" s="3">
        <v>0</v>
      </c>
      <c r="K325" s="3">
        <v>54.1</v>
      </c>
      <c r="L325" s="3">
        <v>0</v>
      </c>
      <c r="M325" s="3">
        <v>0.01</v>
      </c>
      <c r="N325" s="3">
        <v>0</v>
      </c>
      <c r="O325" s="5">
        <v>5.3109433962264096E-3</v>
      </c>
      <c r="P325" s="3">
        <v>0</v>
      </c>
      <c r="Q325" s="3">
        <v>0.42</v>
      </c>
      <c r="R325" s="3">
        <v>0</v>
      </c>
      <c r="S325" s="3">
        <v>79.58</v>
      </c>
      <c r="T325" s="3">
        <v>0.56000000000000005</v>
      </c>
      <c r="U325" s="3">
        <v>0</v>
      </c>
      <c r="V325" s="3">
        <v>1.0900000000000001</v>
      </c>
      <c r="W325" s="3">
        <v>0</v>
      </c>
      <c r="X325" s="3">
        <v>0.57999999999999996</v>
      </c>
      <c r="Y325" s="3">
        <v>0</v>
      </c>
      <c r="Z325" s="3">
        <v>1.07</v>
      </c>
      <c r="AA325" s="3">
        <v>0</v>
      </c>
      <c r="AB325" s="4" t="s">
        <v>36</v>
      </c>
      <c r="AC325" s="4" t="s">
        <v>36</v>
      </c>
      <c r="AD325" s="4" t="s">
        <v>36</v>
      </c>
      <c r="AE325" s="4" t="s">
        <v>36</v>
      </c>
      <c r="AF325" s="4" t="s">
        <v>36</v>
      </c>
      <c r="AG325" s="4" t="s">
        <v>36</v>
      </c>
    </row>
    <row r="326" spans="1:33" x14ac:dyDescent="0.25">
      <c r="A326" s="4" t="s">
        <v>34</v>
      </c>
      <c r="B326" s="3">
        <v>4</v>
      </c>
      <c r="C326" s="3">
        <v>15</v>
      </c>
      <c r="D326" s="3">
        <v>2</v>
      </c>
      <c r="E326" s="4" t="s">
        <v>37</v>
      </c>
      <c r="F326" s="3">
        <v>2</v>
      </c>
      <c r="G326" s="3">
        <v>2008</v>
      </c>
      <c r="H326" s="3">
        <v>19</v>
      </c>
      <c r="I326" s="3">
        <v>21.3</v>
      </c>
      <c r="J326" s="3">
        <v>0</v>
      </c>
      <c r="K326" s="3">
        <v>54.1</v>
      </c>
      <c r="L326" s="3">
        <v>0</v>
      </c>
      <c r="M326" s="3">
        <v>0.01</v>
      </c>
      <c r="N326" s="3">
        <v>0</v>
      </c>
      <c r="O326" s="5">
        <v>5.3109433962264096E-3</v>
      </c>
      <c r="P326" s="3">
        <v>0</v>
      </c>
      <c r="Q326" s="3">
        <v>0.42</v>
      </c>
      <c r="R326" s="3">
        <v>0</v>
      </c>
      <c r="S326" s="3">
        <v>79.58</v>
      </c>
      <c r="T326" s="3">
        <v>0.42</v>
      </c>
      <c r="U326" s="3">
        <v>0</v>
      </c>
      <c r="V326" s="3">
        <v>1.0900000000000001</v>
      </c>
      <c r="W326" s="3">
        <v>0</v>
      </c>
      <c r="X326" s="3">
        <v>0.57999999999999996</v>
      </c>
      <c r="Y326" s="3">
        <v>0</v>
      </c>
      <c r="Z326" s="3">
        <v>0.81</v>
      </c>
      <c r="AA326" s="3">
        <v>0</v>
      </c>
      <c r="AB326" s="4" t="s">
        <v>36</v>
      </c>
      <c r="AC326" s="4" t="s">
        <v>36</v>
      </c>
      <c r="AD326" s="4" t="s">
        <v>36</v>
      </c>
      <c r="AE326" s="4" t="s">
        <v>36</v>
      </c>
      <c r="AF326" s="4" t="s">
        <v>36</v>
      </c>
      <c r="AG326" s="4" t="s">
        <v>36</v>
      </c>
    </row>
    <row r="327" spans="1:33" x14ac:dyDescent="0.25">
      <c r="A327" s="4" t="s">
        <v>34</v>
      </c>
      <c r="B327" s="3">
        <v>4</v>
      </c>
      <c r="C327" s="3">
        <v>15</v>
      </c>
      <c r="D327" s="3">
        <v>2</v>
      </c>
      <c r="E327" s="4" t="s">
        <v>37</v>
      </c>
      <c r="F327" s="3">
        <v>2</v>
      </c>
      <c r="G327" s="3">
        <v>2009</v>
      </c>
      <c r="H327" s="3">
        <v>20</v>
      </c>
      <c r="I327" s="3">
        <v>21.3</v>
      </c>
      <c r="J327" s="3">
        <v>0</v>
      </c>
      <c r="K327" s="3">
        <v>54.1</v>
      </c>
      <c r="L327" s="3">
        <v>0</v>
      </c>
      <c r="M327" s="3">
        <v>0.01</v>
      </c>
      <c r="N327" s="3">
        <v>0</v>
      </c>
      <c r="O327" s="5">
        <v>5.3109433962264096E-3</v>
      </c>
      <c r="P327" s="3">
        <v>0</v>
      </c>
      <c r="Q327" s="3">
        <v>0.42</v>
      </c>
      <c r="R327" s="3">
        <v>0</v>
      </c>
      <c r="S327" s="3">
        <v>79.58</v>
      </c>
      <c r="T327" s="3">
        <v>0.42</v>
      </c>
      <c r="U327" s="3">
        <v>0</v>
      </c>
      <c r="V327" s="3">
        <v>1.0900000000000001</v>
      </c>
      <c r="W327" s="3">
        <v>0</v>
      </c>
      <c r="X327" s="3">
        <v>0.57999999999999996</v>
      </c>
      <c r="Y327" s="3">
        <v>0</v>
      </c>
      <c r="Z327" s="3">
        <v>0.81</v>
      </c>
      <c r="AA327" s="3">
        <v>0</v>
      </c>
      <c r="AB327" s="4" t="s">
        <v>36</v>
      </c>
      <c r="AC327" s="4" t="s">
        <v>36</v>
      </c>
      <c r="AD327" s="4" t="s">
        <v>36</v>
      </c>
      <c r="AE327" s="4" t="s">
        <v>36</v>
      </c>
      <c r="AF327" s="4" t="s">
        <v>36</v>
      </c>
      <c r="AG327" s="4" t="s">
        <v>36</v>
      </c>
    </row>
    <row r="328" spans="1:33" x14ac:dyDescent="0.25">
      <c r="A328" s="4" t="s">
        <v>34</v>
      </c>
      <c r="B328" s="3">
        <v>4</v>
      </c>
      <c r="C328" s="3">
        <v>15</v>
      </c>
      <c r="D328" s="3">
        <v>2</v>
      </c>
      <c r="E328" s="4" t="s">
        <v>37</v>
      </c>
      <c r="F328" s="3">
        <v>2</v>
      </c>
      <c r="G328" s="3">
        <v>2010</v>
      </c>
      <c r="H328" s="3">
        <v>21</v>
      </c>
      <c r="I328" s="3">
        <v>21.3</v>
      </c>
      <c r="J328" s="3">
        <v>0</v>
      </c>
      <c r="K328" s="3">
        <v>54.1</v>
      </c>
      <c r="L328" s="3">
        <v>0</v>
      </c>
      <c r="M328" s="3">
        <v>0.01</v>
      </c>
      <c r="N328" s="3">
        <v>0</v>
      </c>
      <c r="O328" s="5">
        <v>5.3109433962264096E-3</v>
      </c>
      <c r="P328" s="3">
        <v>0</v>
      </c>
      <c r="Q328" s="3">
        <v>0.42</v>
      </c>
      <c r="R328" s="3">
        <v>0</v>
      </c>
      <c r="S328" s="3">
        <v>79.58</v>
      </c>
      <c r="T328" s="3">
        <v>0.42</v>
      </c>
      <c r="U328" s="3">
        <v>0</v>
      </c>
      <c r="V328" s="3">
        <v>1.0900000000000001</v>
      </c>
      <c r="W328" s="3">
        <v>0</v>
      </c>
      <c r="X328" s="3">
        <v>0.57999999999999996</v>
      </c>
      <c r="Y328" s="3">
        <v>0</v>
      </c>
      <c r="Z328" s="3">
        <v>0.81</v>
      </c>
      <c r="AA328" s="3">
        <v>0</v>
      </c>
      <c r="AB328" s="4" t="s">
        <v>36</v>
      </c>
      <c r="AC328" s="4" t="s">
        <v>36</v>
      </c>
      <c r="AD328" s="4" t="s">
        <v>36</v>
      </c>
      <c r="AE328" s="4" t="s">
        <v>36</v>
      </c>
      <c r="AF328" s="4" t="s">
        <v>36</v>
      </c>
      <c r="AG328" s="4" t="s">
        <v>36</v>
      </c>
    </row>
    <row r="329" spans="1:33" x14ac:dyDescent="0.25">
      <c r="A329" s="4" t="s">
        <v>34</v>
      </c>
      <c r="B329" s="3">
        <v>4</v>
      </c>
      <c r="C329" s="3">
        <v>15</v>
      </c>
      <c r="D329" s="3">
        <v>2</v>
      </c>
      <c r="E329" s="4" t="s">
        <v>37</v>
      </c>
      <c r="F329" s="3">
        <v>2</v>
      </c>
      <c r="G329" s="3">
        <v>2011</v>
      </c>
      <c r="H329" s="3">
        <v>22</v>
      </c>
      <c r="I329" s="3">
        <v>21.3</v>
      </c>
      <c r="J329" s="3">
        <v>0</v>
      </c>
      <c r="K329" s="3">
        <v>54.1</v>
      </c>
      <c r="L329" s="3">
        <v>0</v>
      </c>
      <c r="M329" s="3">
        <v>0.01</v>
      </c>
      <c r="N329" s="3">
        <v>0</v>
      </c>
      <c r="O329" s="5">
        <v>5.3109433962264096E-3</v>
      </c>
      <c r="P329" s="3">
        <v>0</v>
      </c>
      <c r="Q329" s="3">
        <v>0.42</v>
      </c>
      <c r="R329" s="3">
        <v>0</v>
      </c>
      <c r="S329" s="3">
        <v>79.58</v>
      </c>
      <c r="T329" s="3">
        <v>0.42</v>
      </c>
      <c r="U329" s="3">
        <v>0</v>
      </c>
      <c r="V329" s="3">
        <v>1.0900000000000001</v>
      </c>
      <c r="W329" s="3">
        <v>0</v>
      </c>
      <c r="X329" s="3">
        <v>0.57999999999999996</v>
      </c>
      <c r="Y329" s="3">
        <v>0</v>
      </c>
      <c r="Z329" s="3">
        <v>0.81</v>
      </c>
      <c r="AA329" s="3">
        <v>0</v>
      </c>
      <c r="AB329" s="4" t="s">
        <v>36</v>
      </c>
      <c r="AC329" s="4" t="s">
        <v>36</v>
      </c>
      <c r="AD329" s="4" t="s">
        <v>36</v>
      </c>
      <c r="AE329" s="4" t="s">
        <v>36</v>
      </c>
      <c r="AF329" s="4" t="s">
        <v>36</v>
      </c>
      <c r="AG329" s="4" t="s">
        <v>36</v>
      </c>
    </row>
    <row r="330" spans="1:33" x14ac:dyDescent="0.25">
      <c r="A330" s="4" t="s">
        <v>34</v>
      </c>
      <c r="B330" s="3">
        <v>4</v>
      </c>
      <c r="C330" s="3">
        <v>15</v>
      </c>
      <c r="D330" s="3">
        <v>2</v>
      </c>
      <c r="E330" s="4" t="s">
        <v>37</v>
      </c>
      <c r="F330" s="3">
        <v>2</v>
      </c>
      <c r="G330" s="3">
        <v>2012</v>
      </c>
      <c r="H330" s="3">
        <v>23</v>
      </c>
      <c r="I330" s="3">
        <v>21.3</v>
      </c>
      <c r="J330" s="3">
        <v>0</v>
      </c>
      <c r="K330" s="3">
        <v>54.1</v>
      </c>
      <c r="L330" s="3">
        <v>0</v>
      </c>
      <c r="M330" s="3">
        <v>0.01</v>
      </c>
      <c r="N330" s="3">
        <v>0</v>
      </c>
      <c r="O330" s="5">
        <v>5.3109433962264096E-3</v>
      </c>
      <c r="P330" s="3">
        <v>0</v>
      </c>
      <c r="Q330" s="3">
        <v>0.42</v>
      </c>
      <c r="R330" s="3">
        <v>0</v>
      </c>
      <c r="S330" s="3">
        <v>79.58</v>
      </c>
      <c r="T330" s="3">
        <v>0.42</v>
      </c>
      <c r="U330" s="3">
        <v>0</v>
      </c>
      <c r="V330" s="3">
        <v>1.0900000000000001</v>
      </c>
      <c r="W330" s="3">
        <v>0</v>
      </c>
      <c r="X330" s="3">
        <v>0.57999999999999996</v>
      </c>
      <c r="Y330" s="3">
        <v>0</v>
      </c>
      <c r="Z330" s="3">
        <v>0.81</v>
      </c>
      <c r="AA330" s="3">
        <v>0</v>
      </c>
      <c r="AB330" s="4" t="s">
        <v>36</v>
      </c>
      <c r="AC330" s="4" t="s">
        <v>36</v>
      </c>
      <c r="AD330" s="4" t="s">
        <v>36</v>
      </c>
      <c r="AE330" s="4" t="s">
        <v>36</v>
      </c>
      <c r="AF330" s="4" t="s">
        <v>36</v>
      </c>
      <c r="AG330" s="4" t="s">
        <v>36</v>
      </c>
    </row>
    <row r="331" spans="1:33" x14ac:dyDescent="0.25">
      <c r="A331" s="4" t="s">
        <v>34</v>
      </c>
      <c r="B331" s="3">
        <v>4</v>
      </c>
      <c r="C331" s="3">
        <v>15</v>
      </c>
      <c r="D331" s="3">
        <v>2</v>
      </c>
      <c r="E331" s="4" t="s">
        <v>37</v>
      </c>
      <c r="F331" s="3">
        <v>2</v>
      </c>
      <c r="G331" s="3">
        <v>2013</v>
      </c>
      <c r="H331" s="3">
        <v>24</v>
      </c>
      <c r="I331" s="3">
        <v>21.3</v>
      </c>
      <c r="J331" s="3">
        <v>0</v>
      </c>
      <c r="K331" s="3">
        <v>54.1</v>
      </c>
      <c r="L331" s="3">
        <v>0</v>
      </c>
      <c r="M331" s="3">
        <v>0.01</v>
      </c>
      <c r="N331" s="3">
        <v>0</v>
      </c>
      <c r="O331" s="5">
        <v>5.3109433962264096E-3</v>
      </c>
      <c r="P331" s="3">
        <v>0</v>
      </c>
      <c r="Q331" s="3">
        <v>0.42</v>
      </c>
      <c r="R331" s="3">
        <v>0</v>
      </c>
      <c r="S331" s="3">
        <v>79.58</v>
      </c>
      <c r="T331" s="3">
        <v>0.42</v>
      </c>
      <c r="U331" s="3">
        <v>0</v>
      </c>
      <c r="V331" s="3">
        <v>1.0900000000000001</v>
      </c>
      <c r="W331" s="3">
        <v>0</v>
      </c>
      <c r="X331" s="3">
        <v>0.57999999999999996</v>
      </c>
      <c r="Y331" s="3">
        <v>0</v>
      </c>
      <c r="Z331" s="3">
        <v>0.81</v>
      </c>
      <c r="AA331" s="3">
        <v>0</v>
      </c>
      <c r="AB331" s="4" t="s">
        <v>36</v>
      </c>
      <c r="AC331" s="4" t="s">
        <v>36</v>
      </c>
      <c r="AD331" s="4" t="s">
        <v>36</v>
      </c>
      <c r="AE331" s="4" t="s">
        <v>36</v>
      </c>
      <c r="AF331" s="4" t="s">
        <v>36</v>
      </c>
      <c r="AG331" s="4" t="s">
        <v>36</v>
      </c>
    </row>
    <row r="332" spans="1:33" x14ac:dyDescent="0.25">
      <c r="A332" s="4" t="s">
        <v>34</v>
      </c>
      <c r="B332" s="3">
        <v>4</v>
      </c>
      <c r="C332" s="3">
        <v>15</v>
      </c>
      <c r="D332" s="3">
        <v>2</v>
      </c>
      <c r="E332" s="4" t="s">
        <v>37</v>
      </c>
      <c r="F332" s="3">
        <v>2</v>
      </c>
      <c r="G332" s="3">
        <v>2014</v>
      </c>
      <c r="H332" s="3">
        <v>25</v>
      </c>
      <c r="I332" s="3">
        <v>21.3</v>
      </c>
      <c r="J332" s="3">
        <v>0</v>
      </c>
      <c r="K332" s="3">
        <v>54.1</v>
      </c>
      <c r="L332" s="3">
        <v>0</v>
      </c>
      <c r="M332" s="3">
        <v>0.01</v>
      </c>
      <c r="N332" s="3">
        <v>0</v>
      </c>
      <c r="O332" s="5">
        <v>5.3109433962264096E-3</v>
      </c>
      <c r="P332" s="3">
        <v>0</v>
      </c>
      <c r="Q332" s="3">
        <v>0.42</v>
      </c>
      <c r="R332" s="3">
        <v>0</v>
      </c>
      <c r="S332" s="3">
        <v>79.58</v>
      </c>
      <c r="T332" s="3">
        <v>0.42</v>
      </c>
      <c r="U332" s="3">
        <v>0</v>
      </c>
      <c r="V332" s="3">
        <v>1.0900000000000001</v>
      </c>
      <c r="W332" s="3">
        <v>0</v>
      </c>
      <c r="X332" s="3">
        <v>0.57999999999999996</v>
      </c>
      <c r="Y332" s="3">
        <v>0</v>
      </c>
      <c r="Z332" s="3">
        <v>0.81</v>
      </c>
      <c r="AA332" s="3">
        <v>0</v>
      </c>
      <c r="AB332" s="4" t="s">
        <v>36</v>
      </c>
      <c r="AC332" s="4" t="s">
        <v>36</v>
      </c>
      <c r="AD332" s="4" t="s">
        <v>36</v>
      </c>
      <c r="AE332" s="4" t="s">
        <v>36</v>
      </c>
      <c r="AF332" s="4" t="s">
        <v>36</v>
      </c>
      <c r="AG332" s="4" t="s">
        <v>36</v>
      </c>
    </row>
    <row r="333" spans="1:33" x14ac:dyDescent="0.25">
      <c r="A333" s="4" t="s">
        <v>34</v>
      </c>
      <c r="B333" s="3">
        <v>4</v>
      </c>
      <c r="C333" s="3">
        <v>15</v>
      </c>
      <c r="D333" s="3">
        <v>2</v>
      </c>
      <c r="E333" s="4" t="s">
        <v>37</v>
      </c>
      <c r="F333" s="3">
        <v>2</v>
      </c>
      <c r="G333" s="3">
        <v>2015</v>
      </c>
      <c r="H333" s="3">
        <v>26</v>
      </c>
      <c r="I333" s="3">
        <v>21.3</v>
      </c>
      <c r="J333" s="3">
        <v>0</v>
      </c>
      <c r="K333" s="3">
        <v>54.1</v>
      </c>
      <c r="L333" s="3">
        <v>0</v>
      </c>
      <c r="M333" s="3">
        <v>0.01</v>
      </c>
      <c r="N333" s="3">
        <v>0</v>
      </c>
      <c r="O333" s="5">
        <v>5.3109433962264096E-3</v>
      </c>
      <c r="P333" s="3">
        <v>0</v>
      </c>
      <c r="Q333" s="3">
        <v>0.42</v>
      </c>
      <c r="R333" s="3">
        <v>0</v>
      </c>
      <c r="S333" s="3">
        <v>79.58</v>
      </c>
      <c r="T333" s="3">
        <v>0.42</v>
      </c>
      <c r="U333" s="3">
        <v>0</v>
      </c>
      <c r="V333" s="3">
        <v>1.0900000000000001</v>
      </c>
      <c r="W333" s="3">
        <v>0</v>
      </c>
      <c r="X333" s="3">
        <v>0.57999999999999996</v>
      </c>
      <c r="Y333" s="3">
        <v>0</v>
      </c>
      <c r="Z333" s="3">
        <v>0.81</v>
      </c>
      <c r="AA333" s="3">
        <v>0</v>
      </c>
      <c r="AB333" s="4" t="s">
        <v>36</v>
      </c>
      <c r="AC333" s="4" t="s">
        <v>36</v>
      </c>
      <c r="AD333" s="4" t="s">
        <v>36</v>
      </c>
      <c r="AE333" s="4" t="s">
        <v>36</v>
      </c>
      <c r="AF333" s="4" t="s">
        <v>36</v>
      </c>
      <c r="AG333" s="4" t="s">
        <v>36</v>
      </c>
    </row>
    <row r="334" spans="1:33" x14ac:dyDescent="0.25">
      <c r="A334" s="4" t="s">
        <v>34</v>
      </c>
      <c r="B334" s="3">
        <v>4</v>
      </c>
      <c r="C334" s="3">
        <v>15</v>
      </c>
      <c r="D334" s="3">
        <v>2</v>
      </c>
      <c r="E334" s="4" t="s">
        <v>37</v>
      </c>
      <c r="F334" s="3">
        <v>2</v>
      </c>
      <c r="G334" s="3">
        <v>2016</v>
      </c>
      <c r="H334" s="3">
        <v>27</v>
      </c>
      <c r="I334" s="3">
        <v>21.3</v>
      </c>
      <c r="J334" s="3">
        <v>0</v>
      </c>
      <c r="K334" s="3">
        <v>54.1</v>
      </c>
      <c r="L334" s="3">
        <v>0</v>
      </c>
      <c r="M334" s="3">
        <v>0.01</v>
      </c>
      <c r="N334" s="3">
        <v>0</v>
      </c>
      <c r="O334" s="5">
        <v>5.3109433962264096E-3</v>
      </c>
      <c r="P334" s="3">
        <v>0</v>
      </c>
      <c r="Q334" s="3">
        <v>0.42</v>
      </c>
      <c r="R334" s="3">
        <v>0</v>
      </c>
      <c r="S334" s="3">
        <v>79.58</v>
      </c>
      <c r="T334" s="3">
        <v>0.42</v>
      </c>
      <c r="U334" s="3">
        <v>0</v>
      </c>
      <c r="V334" s="3">
        <v>1.0900000000000001</v>
      </c>
      <c r="W334" s="3">
        <v>0</v>
      </c>
      <c r="X334" s="3">
        <v>0.57999999999999996</v>
      </c>
      <c r="Y334" s="3">
        <v>0</v>
      </c>
      <c r="Z334" s="3">
        <v>0.81</v>
      </c>
      <c r="AA334" s="3">
        <v>0</v>
      </c>
      <c r="AB334" s="4" t="s">
        <v>36</v>
      </c>
      <c r="AC334" s="4" t="s">
        <v>36</v>
      </c>
      <c r="AD334" s="4" t="s">
        <v>36</v>
      </c>
      <c r="AE334" s="4" t="s">
        <v>36</v>
      </c>
      <c r="AF334" s="4" t="s">
        <v>36</v>
      </c>
      <c r="AG334" s="4" t="s">
        <v>36</v>
      </c>
    </row>
    <row r="335" spans="1:33" x14ac:dyDescent="0.25">
      <c r="A335" s="4" t="s">
        <v>34</v>
      </c>
      <c r="B335" s="3">
        <v>4</v>
      </c>
      <c r="C335" s="3">
        <v>15</v>
      </c>
      <c r="D335" s="3">
        <v>2</v>
      </c>
      <c r="E335" s="4" t="s">
        <v>37</v>
      </c>
      <c r="F335" s="3">
        <v>2</v>
      </c>
      <c r="G335" s="3">
        <v>2017</v>
      </c>
      <c r="H335" s="3">
        <v>28</v>
      </c>
      <c r="I335" s="3">
        <v>21.3</v>
      </c>
      <c r="J335" s="3">
        <v>0</v>
      </c>
      <c r="K335" s="3">
        <v>54.1</v>
      </c>
      <c r="L335" s="3">
        <v>0</v>
      </c>
      <c r="M335" s="3">
        <v>0.01</v>
      </c>
      <c r="N335" s="3">
        <v>0</v>
      </c>
      <c r="O335" s="5">
        <v>5.3109433962264096E-3</v>
      </c>
      <c r="P335" s="3">
        <v>0</v>
      </c>
      <c r="Q335" s="3">
        <v>0.42</v>
      </c>
      <c r="R335" s="3">
        <v>0</v>
      </c>
      <c r="S335" s="3">
        <v>79.58</v>
      </c>
      <c r="T335" s="3">
        <v>0.42</v>
      </c>
      <c r="U335" s="3">
        <v>0</v>
      </c>
      <c r="V335" s="3">
        <v>1.0900000000000001</v>
      </c>
      <c r="W335" s="3">
        <v>0</v>
      </c>
      <c r="X335" s="3">
        <v>0.57999999999999996</v>
      </c>
      <c r="Y335" s="3">
        <v>0</v>
      </c>
      <c r="Z335" s="3">
        <v>0.81</v>
      </c>
      <c r="AA335" s="3">
        <v>0</v>
      </c>
      <c r="AB335" s="4" t="s">
        <v>36</v>
      </c>
      <c r="AC335" s="4" t="s">
        <v>36</v>
      </c>
      <c r="AD335" s="4" t="s">
        <v>36</v>
      </c>
      <c r="AE335" s="4" t="s">
        <v>36</v>
      </c>
      <c r="AF335" s="4" t="s">
        <v>36</v>
      </c>
      <c r="AG335" s="4" t="s">
        <v>36</v>
      </c>
    </row>
    <row r="336" spans="1:33" x14ac:dyDescent="0.25">
      <c r="A336" s="4" t="s">
        <v>34</v>
      </c>
      <c r="B336" s="3">
        <v>4</v>
      </c>
      <c r="C336" s="3">
        <v>15</v>
      </c>
      <c r="D336" s="3">
        <v>2</v>
      </c>
      <c r="E336" s="4" t="s">
        <v>37</v>
      </c>
      <c r="F336" s="3">
        <v>2</v>
      </c>
      <c r="G336" s="3">
        <v>2018</v>
      </c>
      <c r="H336" s="3">
        <v>29</v>
      </c>
      <c r="I336" s="3">
        <v>21.3</v>
      </c>
      <c r="J336" s="3">
        <v>0</v>
      </c>
      <c r="K336" s="3">
        <v>54.1</v>
      </c>
      <c r="L336" s="3">
        <v>0</v>
      </c>
      <c r="M336" s="3">
        <v>0.01</v>
      </c>
      <c r="N336" s="3">
        <v>0</v>
      </c>
      <c r="O336" s="5">
        <v>5.3109433962264096E-3</v>
      </c>
      <c r="P336" s="3">
        <v>0</v>
      </c>
      <c r="Q336" s="3">
        <v>0.42</v>
      </c>
      <c r="R336" s="3">
        <v>0</v>
      </c>
      <c r="S336" s="3">
        <v>79.58</v>
      </c>
      <c r="T336" s="3">
        <v>0.42</v>
      </c>
      <c r="U336" s="3">
        <v>0</v>
      </c>
      <c r="V336" s="3">
        <v>1.0900000000000001</v>
      </c>
      <c r="W336" s="3">
        <v>0</v>
      </c>
      <c r="X336" s="3">
        <v>0.57999999999999996</v>
      </c>
      <c r="Y336" s="3">
        <v>0</v>
      </c>
      <c r="Z336" s="3">
        <v>0.81</v>
      </c>
      <c r="AA336" s="3">
        <v>0</v>
      </c>
      <c r="AB336" s="4" t="s">
        <v>36</v>
      </c>
      <c r="AC336" s="4" t="s">
        <v>36</v>
      </c>
      <c r="AD336" s="4" t="s">
        <v>36</v>
      </c>
      <c r="AE336" s="4" t="s">
        <v>36</v>
      </c>
      <c r="AF336" s="4" t="s">
        <v>36</v>
      </c>
      <c r="AG336" s="4" t="s">
        <v>36</v>
      </c>
    </row>
    <row r="337" spans="1:33" x14ac:dyDescent="0.25">
      <c r="A337" s="4" t="s">
        <v>34</v>
      </c>
      <c r="B337" s="3">
        <v>4</v>
      </c>
      <c r="C337" s="3">
        <v>15</v>
      </c>
      <c r="D337" s="3">
        <v>2</v>
      </c>
      <c r="E337" s="4" t="s">
        <v>37</v>
      </c>
      <c r="F337" s="3">
        <v>2</v>
      </c>
      <c r="G337" s="3">
        <v>2019</v>
      </c>
      <c r="H337" s="3">
        <v>30</v>
      </c>
      <c r="I337" s="3">
        <v>21.3</v>
      </c>
      <c r="J337" s="3">
        <v>0</v>
      </c>
      <c r="K337" s="3">
        <v>54.1</v>
      </c>
      <c r="L337" s="3">
        <v>0</v>
      </c>
      <c r="M337" s="3">
        <v>0.01</v>
      </c>
      <c r="N337" s="3">
        <v>0</v>
      </c>
      <c r="O337" s="5">
        <v>5.3109433962264096E-3</v>
      </c>
      <c r="P337" s="3">
        <v>0</v>
      </c>
      <c r="Q337" s="3">
        <v>0.42</v>
      </c>
      <c r="R337" s="3">
        <v>0</v>
      </c>
      <c r="S337" s="3">
        <v>79.58</v>
      </c>
      <c r="T337" s="3">
        <v>0.42</v>
      </c>
      <c r="U337" s="3">
        <v>0</v>
      </c>
      <c r="V337" s="3">
        <v>1.0900000000000001</v>
      </c>
      <c r="W337" s="3">
        <v>0</v>
      </c>
      <c r="X337" s="3">
        <v>0.57999999999999996</v>
      </c>
      <c r="Y337" s="3">
        <v>0</v>
      </c>
      <c r="Z337" s="3">
        <v>0.81</v>
      </c>
      <c r="AA337" s="3">
        <v>0</v>
      </c>
      <c r="AB337" s="4" t="s">
        <v>36</v>
      </c>
      <c r="AC337" s="4" t="s">
        <v>36</v>
      </c>
      <c r="AD337" s="4" t="s">
        <v>36</v>
      </c>
      <c r="AE337" s="4" t="s">
        <v>36</v>
      </c>
      <c r="AF337" s="4" t="s">
        <v>36</v>
      </c>
      <c r="AG337" s="4" t="s">
        <v>36</v>
      </c>
    </row>
    <row r="338" spans="1:33" x14ac:dyDescent="0.25">
      <c r="A338" s="4" t="s">
        <v>34</v>
      </c>
      <c r="B338" s="3">
        <v>4</v>
      </c>
      <c r="C338" s="3">
        <v>15</v>
      </c>
      <c r="D338" s="3">
        <v>2</v>
      </c>
      <c r="E338" s="4" t="s">
        <v>37</v>
      </c>
      <c r="F338" s="3">
        <v>2</v>
      </c>
      <c r="G338" s="3">
        <v>2020</v>
      </c>
      <c r="H338" s="3">
        <v>31</v>
      </c>
      <c r="I338" s="3">
        <v>21.3</v>
      </c>
      <c r="J338" s="3">
        <v>0</v>
      </c>
      <c r="K338" s="3">
        <v>54.1</v>
      </c>
      <c r="L338" s="3">
        <v>0</v>
      </c>
      <c r="M338" s="3">
        <v>0.01</v>
      </c>
      <c r="N338" s="3">
        <v>0</v>
      </c>
      <c r="O338" s="5">
        <v>5.3109433962264096E-3</v>
      </c>
      <c r="P338" s="3">
        <v>0</v>
      </c>
      <c r="Q338" s="3">
        <v>0.42</v>
      </c>
      <c r="R338" s="3">
        <v>0</v>
      </c>
      <c r="S338" s="3">
        <v>79.58</v>
      </c>
      <c r="T338" s="3">
        <v>0.42</v>
      </c>
      <c r="U338" s="3">
        <v>0</v>
      </c>
      <c r="V338" s="3">
        <v>1.0900000000000001</v>
      </c>
      <c r="W338" s="3">
        <v>0</v>
      </c>
      <c r="X338" s="3">
        <v>0.57999999999999996</v>
      </c>
      <c r="Y338" s="3">
        <v>0</v>
      </c>
      <c r="Z338" s="3">
        <v>0.81</v>
      </c>
      <c r="AA338" s="3">
        <v>0</v>
      </c>
      <c r="AB338" s="4" t="s">
        <v>36</v>
      </c>
      <c r="AC338" s="4" t="s">
        <v>36</v>
      </c>
      <c r="AD338" s="4" t="s">
        <v>36</v>
      </c>
      <c r="AE338" s="4" t="s">
        <v>36</v>
      </c>
      <c r="AF338" s="4" t="s">
        <v>36</v>
      </c>
      <c r="AG338" s="4" t="s">
        <v>36</v>
      </c>
    </row>
    <row r="339" spans="1:33" x14ac:dyDescent="0.25">
      <c r="A339" s="4" t="s">
        <v>34</v>
      </c>
      <c r="B339" s="3">
        <v>4</v>
      </c>
      <c r="C339" s="3">
        <v>15</v>
      </c>
      <c r="D339" s="3">
        <v>2</v>
      </c>
      <c r="E339" s="4" t="s">
        <v>37</v>
      </c>
      <c r="F339" s="3">
        <v>2</v>
      </c>
      <c r="G339" s="3">
        <v>2021</v>
      </c>
      <c r="H339" s="3">
        <v>32</v>
      </c>
      <c r="I339" s="3">
        <v>21.3</v>
      </c>
      <c r="J339" s="3">
        <v>0</v>
      </c>
      <c r="K339" s="3">
        <v>54.1</v>
      </c>
      <c r="L339" s="3">
        <v>0</v>
      </c>
      <c r="M339" s="3">
        <v>0.01</v>
      </c>
      <c r="N339" s="3">
        <v>0</v>
      </c>
      <c r="O339" s="5">
        <v>5.3109433962264096E-3</v>
      </c>
      <c r="P339" s="3">
        <v>0</v>
      </c>
      <c r="Q339" s="3">
        <v>0.42</v>
      </c>
      <c r="R339" s="3">
        <v>0</v>
      </c>
      <c r="S339" s="3">
        <v>79.58</v>
      </c>
      <c r="T339" s="3">
        <v>0.42</v>
      </c>
      <c r="U339" s="3">
        <v>0</v>
      </c>
      <c r="V339" s="3">
        <v>1.0900000000000001</v>
      </c>
      <c r="W339" s="3">
        <v>0</v>
      </c>
      <c r="X339" s="3">
        <v>0.57999999999999996</v>
      </c>
      <c r="Y339" s="3">
        <v>0</v>
      </c>
      <c r="Z339" s="3">
        <v>0.81</v>
      </c>
      <c r="AA339" s="3">
        <v>0</v>
      </c>
      <c r="AB339" s="4" t="s">
        <v>36</v>
      </c>
      <c r="AC339" s="4" t="s">
        <v>36</v>
      </c>
      <c r="AD339" s="4" t="s">
        <v>36</v>
      </c>
      <c r="AE339" s="4" t="s">
        <v>36</v>
      </c>
      <c r="AF339" s="4" t="s">
        <v>36</v>
      </c>
      <c r="AG339" s="4" t="s">
        <v>36</v>
      </c>
    </row>
    <row r="340" spans="1:33" x14ac:dyDescent="0.25">
      <c r="A340" s="4" t="s">
        <v>34</v>
      </c>
      <c r="B340" s="3">
        <v>4</v>
      </c>
      <c r="C340" s="3">
        <v>15</v>
      </c>
      <c r="D340" s="3">
        <v>2</v>
      </c>
      <c r="E340" s="4" t="s">
        <v>37</v>
      </c>
      <c r="F340" s="3">
        <v>2</v>
      </c>
      <c r="G340" s="3">
        <v>2022</v>
      </c>
      <c r="H340" s="3">
        <v>33</v>
      </c>
      <c r="I340" s="3">
        <v>21.3</v>
      </c>
      <c r="J340" s="3">
        <v>0</v>
      </c>
      <c r="K340" s="3">
        <v>54.1</v>
      </c>
      <c r="L340" s="3">
        <v>0</v>
      </c>
      <c r="M340" s="3">
        <v>0.01</v>
      </c>
      <c r="N340" s="3">
        <v>0</v>
      </c>
      <c r="O340" s="5">
        <v>5.3109433962264096E-3</v>
      </c>
      <c r="P340" s="3">
        <v>0</v>
      </c>
      <c r="Q340" s="3">
        <v>0.42</v>
      </c>
      <c r="R340" s="3">
        <v>0</v>
      </c>
      <c r="S340" s="3">
        <v>79.58</v>
      </c>
      <c r="T340" s="3">
        <v>0.42</v>
      </c>
      <c r="U340" s="3">
        <v>0</v>
      </c>
      <c r="V340" s="3">
        <v>1.0900000000000001</v>
      </c>
      <c r="W340" s="3">
        <v>0</v>
      </c>
      <c r="X340" s="3">
        <v>0.57999999999999996</v>
      </c>
      <c r="Y340" s="3">
        <v>0</v>
      </c>
      <c r="Z340" s="3">
        <v>0.81</v>
      </c>
      <c r="AA340" s="3">
        <v>0</v>
      </c>
      <c r="AB340" s="4" t="s">
        <v>36</v>
      </c>
      <c r="AC340" s="4" t="s">
        <v>36</v>
      </c>
      <c r="AD340" s="4" t="s">
        <v>36</v>
      </c>
      <c r="AE340" s="4" t="s">
        <v>36</v>
      </c>
      <c r="AF340" s="4" t="s">
        <v>36</v>
      </c>
      <c r="AG340" s="4" t="s">
        <v>36</v>
      </c>
    </row>
    <row r="341" spans="1:33" x14ac:dyDescent="0.25">
      <c r="A341" s="4" t="s">
        <v>34</v>
      </c>
      <c r="B341" s="3">
        <v>4</v>
      </c>
      <c r="C341" s="3">
        <v>15</v>
      </c>
      <c r="D341" s="3">
        <v>2</v>
      </c>
      <c r="E341" s="4" t="s">
        <v>37</v>
      </c>
      <c r="F341" s="3">
        <v>2</v>
      </c>
      <c r="G341" s="3">
        <v>2023</v>
      </c>
      <c r="H341" s="3">
        <v>34</v>
      </c>
      <c r="I341" s="3">
        <v>21.3</v>
      </c>
      <c r="J341" s="3">
        <v>0</v>
      </c>
      <c r="K341" s="3">
        <v>54.1</v>
      </c>
      <c r="L341" s="3">
        <v>0</v>
      </c>
      <c r="M341" s="3">
        <v>0.01</v>
      </c>
      <c r="N341" s="3">
        <v>0</v>
      </c>
      <c r="O341" s="5">
        <v>5.3109433962264096E-3</v>
      </c>
      <c r="P341" s="3">
        <v>0</v>
      </c>
      <c r="Q341" s="3">
        <v>0.42</v>
      </c>
      <c r="R341" s="3">
        <v>0</v>
      </c>
      <c r="S341" s="3">
        <v>79.58</v>
      </c>
      <c r="T341" s="3">
        <v>0.42</v>
      </c>
      <c r="U341" s="3">
        <v>0</v>
      </c>
      <c r="V341" s="3">
        <v>1.0900000000000001</v>
      </c>
      <c r="W341" s="3">
        <v>0</v>
      </c>
      <c r="X341" s="3">
        <v>0.57999999999999996</v>
      </c>
      <c r="Y341" s="3">
        <v>0</v>
      </c>
      <c r="Z341" s="3">
        <v>0.81</v>
      </c>
      <c r="AA341" s="3">
        <v>0</v>
      </c>
      <c r="AB341" s="4" t="s">
        <v>36</v>
      </c>
      <c r="AC341" s="4" t="s">
        <v>36</v>
      </c>
      <c r="AD341" s="4" t="s">
        <v>36</v>
      </c>
      <c r="AE341" s="4" t="s">
        <v>36</v>
      </c>
      <c r="AF341" s="4" t="s">
        <v>36</v>
      </c>
      <c r="AG341" s="4" t="s">
        <v>36</v>
      </c>
    </row>
    <row r="342" spans="1:33" x14ac:dyDescent="0.25">
      <c r="A342" s="4" t="s">
        <v>34</v>
      </c>
      <c r="B342" s="3">
        <v>4</v>
      </c>
      <c r="C342" s="3">
        <v>15</v>
      </c>
      <c r="D342" s="3">
        <v>2</v>
      </c>
      <c r="E342" s="4" t="s">
        <v>37</v>
      </c>
      <c r="F342" s="3">
        <v>2</v>
      </c>
      <c r="G342" s="3">
        <v>2024</v>
      </c>
      <c r="H342" s="3">
        <v>35</v>
      </c>
      <c r="I342" s="3">
        <v>21.3</v>
      </c>
      <c r="J342" s="3">
        <v>0</v>
      </c>
      <c r="K342" s="3">
        <v>54.1</v>
      </c>
      <c r="L342" s="3">
        <v>0</v>
      </c>
      <c r="M342" s="3">
        <v>0.01</v>
      </c>
      <c r="N342" s="3">
        <v>0</v>
      </c>
      <c r="O342" s="5">
        <v>5.3109433962264096E-3</v>
      </c>
      <c r="P342" s="3">
        <v>0</v>
      </c>
      <c r="Q342" s="3">
        <v>0.42</v>
      </c>
      <c r="R342" s="3">
        <v>0</v>
      </c>
      <c r="S342" s="3">
        <v>79.58</v>
      </c>
      <c r="T342" s="3">
        <v>0.42</v>
      </c>
      <c r="U342" s="3">
        <v>0</v>
      </c>
      <c r="V342" s="3">
        <v>1.0900000000000001</v>
      </c>
      <c r="W342" s="3">
        <v>0</v>
      </c>
      <c r="X342" s="3">
        <v>0.57999999999999996</v>
      </c>
      <c r="Y342" s="3">
        <v>0</v>
      </c>
      <c r="Z342" s="3">
        <v>0.81</v>
      </c>
      <c r="AA342" s="3">
        <v>0</v>
      </c>
      <c r="AB342" s="4" t="s">
        <v>36</v>
      </c>
      <c r="AC342" s="4" t="s">
        <v>36</v>
      </c>
      <c r="AD342" s="4" t="s">
        <v>36</v>
      </c>
      <c r="AE342" s="4" t="s">
        <v>36</v>
      </c>
      <c r="AF342" s="4" t="s">
        <v>36</v>
      </c>
      <c r="AG342" s="4" t="s">
        <v>36</v>
      </c>
    </row>
    <row r="343" spans="1:33" x14ac:dyDescent="0.25">
      <c r="A343" s="4" t="s">
        <v>34</v>
      </c>
      <c r="B343" s="3">
        <v>4</v>
      </c>
      <c r="C343" s="3">
        <v>15</v>
      </c>
      <c r="D343" s="3">
        <v>2</v>
      </c>
      <c r="E343" s="4" t="s">
        <v>37</v>
      </c>
      <c r="F343" s="3">
        <v>2</v>
      </c>
      <c r="G343" s="3">
        <v>2025</v>
      </c>
      <c r="H343" s="3">
        <v>36</v>
      </c>
      <c r="I343" s="3">
        <v>21.3</v>
      </c>
      <c r="J343" s="3">
        <v>0</v>
      </c>
      <c r="K343" s="3">
        <v>54.1</v>
      </c>
      <c r="L343" s="3">
        <v>0</v>
      </c>
      <c r="M343" s="3">
        <v>0.01</v>
      </c>
      <c r="N343" s="3">
        <v>0</v>
      </c>
      <c r="O343" s="5">
        <v>5.3109433962264096E-3</v>
      </c>
      <c r="P343" s="3">
        <v>0</v>
      </c>
      <c r="Q343" s="3">
        <v>0.42</v>
      </c>
      <c r="R343" s="3">
        <v>0</v>
      </c>
      <c r="S343" s="3">
        <v>79.58</v>
      </c>
      <c r="T343" s="3">
        <v>0.42</v>
      </c>
      <c r="U343" s="3">
        <v>0</v>
      </c>
      <c r="V343" s="3">
        <v>1.0900000000000001</v>
      </c>
      <c r="W343" s="3">
        <v>0</v>
      </c>
      <c r="X343" s="3">
        <v>0.57999999999999996</v>
      </c>
      <c r="Y343" s="3">
        <v>0</v>
      </c>
      <c r="Z343" s="3">
        <v>0.81</v>
      </c>
      <c r="AA343" s="3">
        <v>0</v>
      </c>
      <c r="AB343" s="4" t="s">
        <v>36</v>
      </c>
      <c r="AC343" s="4" t="s">
        <v>36</v>
      </c>
      <c r="AD343" s="4" t="s">
        <v>36</v>
      </c>
      <c r="AE343" s="4" t="s">
        <v>36</v>
      </c>
      <c r="AF343" s="4" t="s">
        <v>36</v>
      </c>
      <c r="AG343" s="4" t="s">
        <v>36</v>
      </c>
    </row>
    <row r="344" spans="1:33" x14ac:dyDescent="0.25">
      <c r="A344" s="4" t="s">
        <v>34</v>
      </c>
      <c r="B344" s="3">
        <v>4</v>
      </c>
      <c r="C344" s="3">
        <v>15</v>
      </c>
      <c r="D344" s="3">
        <v>2</v>
      </c>
      <c r="E344" s="4" t="s">
        <v>37</v>
      </c>
      <c r="F344" s="3">
        <v>2</v>
      </c>
      <c r="G344" s="3">
        <v>2026</v>
      </c>
      <c r="H344" s="3">
        <v>37</v>
      </c>
      <c r="I344" s="3">
        <v>21.3</v>
      </c>
      <c r="J344" s="3">
        <v>0</v>
      </c>
      <c r="K344" s="3">
        <v>54.1</v>
      </c>
      <c r="L344" s="3">
        <v>0</v>
      </c>
      <c r="M344" s="3">
        <v>0.01</v>
      </c>
      <c r="N344" s="3">
        <v>0</v>
      </c>
      <c r="O344" s="5">
        <v>5.3109433962264096E-3</v>
      </c>
      <c r="P344" s="3">
        <v>0</v>
      </c>
      <c r="Q344" s="3">
        <v>0.42</v>
      </c>
      <c r="R344" s="3">
        <v>0</v>
      </c>
      <c r="S344" s="3">
        <v>79.58</v>
      </c>
      <c r="T344" s="3">
        <v>0.42</v>
      </c>
      <c r="U344" s="3">
        <v>0</v>
      </c>
      <c r="V344" s="3">
        <v>1.0900000000000001</v>
      </c>
      <c r="W344" s="3">
        <v>0</v>
      </c>
      <c r="X344" s="3">
        <v>0.57999999999999996</v>
      </c>
      <c r="Y344" s="3">
        <v>0</v>
      </c>
      <c r="Z344" s="3">
        <v>0.81</v>
      </c>
      <c r="AA344" s="3">
        <v>0</v>
      </c>
      <c r="AB344" s="4" t="s">
        <v>36</v>
      </c>
      <c r="AC344" s="4" t="s">
        <v>36</v>
      </c>
      <c r="AD344" s="4" t="s">
        <v>36</v>
      </c>
      <c r="AE344" s="4" t="s">
        <v>36</v>
      </c>
      <c r="AF344" s="4" t="s">
        <v>36</v>
      </c>
      <c r="AG344" s="4" t="s">
        <v>36</v>
      </c>
    </row>
    <row r="345" spans="1:33" x14ac:dyDescent="0.25">
      <c r="A345" s="4" t="s">
        <v>34</v>
      </c>
      <c r="B345" s="3">
        <v>4</v>
      </c>
      <c r="C345" s="3">
        <v>15</v>
      </c>
      <c r="D345" s="3">
        <v>2</v>
      </c>
      <c r="E345" s="4" t="s">
        <v>37</v>
      </c>
      <c r="F345" s="3">
        <v>2</v>
      </c>
      <c r="G345" s="3">
        <v>2027</v>
      </c>
      <c r="H345" s="3">
        <v>38</v>
      </c>
      <c r="I345" s="3">
        <v>21.3</v>
      </c>
      <c r="J345" s="3">
        <v>0</v>
      </c>
      <c r="K345" s="3">
        <v>54.1</v>
      </c>
      <c r="L345" s="3">
        <v>0</v>
      </c>
      <c r="M345" s="3">
        <v>0.01</v>
      </c>
      <c r="N345" s="3">
        <v>0</v>
      </c>
      <c r="O345" s="5">
        <v>5.3109433962264096E-3</v>
      </c>
      <c r="P345" s="3">
        <v>0</v>
      </c>
      <c r="Q345" s="3">
        <v>0.42</v>
      </c>
      <c r="R345" s="3">
        <v>0</v>
      </c>
      <c r="S345" s="3">
        <v>79.58</v>
      </c>
      <c r="T345" s="3">
        <v>0.23625000000000002</v>
      </c>
      <c r="U345" s="3">
        <v>0</v>
      </c>
      <c r="V345" s="3">
        <v>0.65249999999999997</v>
      </c>
      <c r="W345" s="3">
        <v>0</v>
      </c>
      <c r="X345" s="3">
        <v>0.34875</v>
      </c>
      <c r="Y345" s="3">
        <v>0</v>
      </c>
      <c r="Z345" s="3">
        <v>2.0249999999999997E-2</v>
      </c>
      <c r="AA345" s="3">
        <v>0</v>
      </c>
      <c r="AB345" s="4" t="s">
        <v>36</v>
      </c>
      <c r="AC345" s="4" t="s">
        <v>36</v>
      </c>
      <c r="AD345" s="4" t="s">
        <v>36</v>
      </c>
      <c r="AE345" s="4" t="s">
        <v>36</v>
      </c>
      <c r="AF345" s="4" t="s">
        <v>36</v>
      </c>
      <c r="AG345" s="4" t="s">
        <v>36</v>
      </c>
    </row>
    <row r="346" spans="1:33" x14ac:dyDescent="0.25">
      <c r="A346" s="4" t="s">
        <v>34</v>
      </c>
      <c r="B346" s="3">
        <v>4</v>
      </c>
      <c r="C346" s="3">
        <v>15</v>
      </c>
      <c r="D346" s="3">
        <v>2</v>
      </c>
      <c r="E346" s="4" t="s">
        <v>37</v>
      </c>
      <c r="F346" s="3">
        <v>2</v>
      </c>
      <c r="G346" s="3">
        <v>2028</v>
      </c>
      <c r="H346" s="3">
        <v>39</v>
      </c>
      <c r="I346" s="3">
        <v>21.3</v>
      </c>
      <c r="J346" s="3">
        <v>0</v>
      </c>
      <c r="K346" s="3">
        <v>54.1</v>
      </c>
      <c r="L346" s="3">
        <v>0</v>
      </c>
      <c r="M346" s="3">
        <v>0.01</v>
      </c>
      <c r="N346" s="3">
        <v>0</v>
      </c>
      <c r="O346" s="5">
        <v>5.3109433962264096E-3</v>
      </c>
      <c r="P346" s="3">
        <v>0</v>
      </c>
      <c r="Q346" s="3">
        <v>0.42</v>
      </c>
      <c r="R346" s="3">
        <v>0</v>
      </c>
      <c r="S346" s="3">
        <v>79.58</v>
      </c>
      <c r="T346" s="3">
        <v>0.23625000000000002</v>
      </c>
      <c r="U346" s="3">
        <v>0</v>
      </c>
      <c r="V346" s="3">
        <v>0.65249999999999997</v>
      </c>
      <c r="W346" s="3">
        <v>0</v>
      </c>
      <c r="X346" s="3">
        <v>0.34875</v>
      </c>
      <c r="Y346" s="3">
        <v>0</v>
      </c>
      <c r="Z346" s="3">
        <v>2.0249999999999997E-2</v>
      </c>
      <c r="AA346" s="3">
        <v>0</v>
      </c>
      <c r="AB346" s="4" t="s">
        <v>36</v>
      </c>
      <c r="AC346" s="4" t="s">
        <v>36</v>
      </c>
      <c r="AD346" s="4" t="s">
        <v>36</v>
      </c>
      <c r="AE346" s="4" t="s">
        <v>36</v>
      </c>
      <c r="AF346" s="4" t="s">
        <v>36</v>
      </c>
      <c r="AG346" s="4" t="s">
        <v>36</v>
      </c>
    </row>
    <row r="347" spans="1:33" x14ac:dyDescent="0.25">
      <c r="A347" s="4" t="s">
        <v>34</v>
      </c>
      <c r="B347" s="3">
        <v>4</v>
      </c>
      <c r="C347" s="3">
        <v>15</v>
      </c>
      <c r="D347" s="3">
        <v>2</v>
      </c>
      <c r="E347" s="4" t="s">
        <v>37</v>
      </c>
      <c r="F347" s="3">
        <v>2</v>
      </c>
      <c r="G347" s="3">
        <v>2029</v>
      </c>
      <c r="H347" s="3">
        <v>40</v>
      </c>
      <c r="I347" s="3">
        <v>21.3</v>
      </c>
      <c r="J347" s="3">
        <v>0</v>
      </c>
      <c r="K347" s="3">
        <v>54.1</v>
      </c>
      <c r="L347" s="3">
        <v>0</v>
      </c>
      <c r="M347" s="3">
        <v>0.01</v>
      </c>
      <c r="N347" s="3">
        <v>0</v>
      </c>
      <c r="O347" s="5">
        <v>5.3109433962264096E-3</v>
      </c>
      <c r="P347" s="3">
        <v>0</v>
      </c>
      <c r="Q347" s="3">
        <v>0.42</v>
      </c>
      <c r="R347" s="3">
        <v>0</v>
      </c>
      <c r="S347" s="3">
        <v>79.58</v>
      </c>
      <c r="T347" s="3">
        <v>0.23625000000000002</v>
      </c>
      <c r="U347" s="3">
        <v>0</v>
      </c>
      <c r="V347" s="3">
        <v>0.65249999999999997</v>
      </c>
      <c r="W347" s="3">
        <v>0</v>
      </c>
      <c r="X347" s="3">
        <v>0.34875</v>
      </c>
      <c r="Y347" s="3">
        <v>0</v>
      </c>
      <c r="Z347" s="3">
        <v>2.0249999999999997E-2</v>
      </c>
      <c r="AA347" s="3">
        <v>0</v>
      </c>
      <c r="AB347" s="4" t="s">
        <v>36</v>
      </c>
      <c r="AC347" s="4" t="s">
        <v>36</v>
      </c>
      <c r="AD347" s="4" t="s">
        <v>36</v>
      </c>
      <c r="AE347" s="4" t="s">
        <v>36</v>
      </c>
      <c r="AF347" s="4" t="s">
        <v>36</v>
      </c>
      <c r="AG347" s="4" t="s">
        <v>36</v>
      </c>
    </row>
    <row r="348" spans="1:33" x14ac:dyDescent="0.25">
      <c r="A348" s="4" t="s">
        <v>34</v>
      </c>
      <c r="B348" s="3">
        <v>4</v>
      </c>
      <c r="C348" s="3">
        <v>15</v>
      </c>
      <c r="D348" s="3">
        <v>2</v>
      </c>
      <c r="E348" s="4" t="s">
        <v>37</v>
      </c>
      <c r="F348" s="3">
        <v>2</v>
      </c>
      <c r="G348" s="3">
        <v>2030</v>
      </c>
      <c r="H348" s="3">
        <v>41</v>
      </c>
      <c r="I348" s="3">
        <v>21.3</v>
      </c>
      <c r="J348" s="3">
        <v>0</v>
      </c>
      <c r="K348" s="3">
        <v>54.1</v>
      </c>
      <c r="L348" s="3">
        <v>0</v>
      </c>
      <c r="M348" s="3">
        <v>0.01</v>
      </c>
      <c r="N348" s="3">
        <v>0</v>
      </c>
      <c r="O348" s="5">
        <v>5.3109433962264096E-3</v>
      </c>
      <c r="P348" s="3">
        <v>0</v>
      </c>
      <c r="Q348" s="3">
        <v>0.42</v>
      </c>
      <c r="R348" s="3">
        <v>0</v>
      </c>
      <c r="S348" s="3">
        <v>79.58</v>
      </c>
      <c r="T348" s="3">
        <v>0.23625000000000002</v>
      </c>
      <c r="U348" s="3">
        <v>0</v>
      </c>
      <c r="V348" s="3">
        <v>0.65249999999999997</v>
      </c>
      <c r="W348" s="3">
        <v>0</v>
      </c>
      <c r="X348" s="3">
        <v>0.34875</v>
      </c>
      <c r="Y348" s="3">
        <v>0</v>
      </c>
      <c r="Z348" s="3">
        <v>2.0249999999999997E-2</v>
      </c>
      <c r="AA348" s="3">
        <v>0</v>
      </c>
      <c r="AB348" s="4" t="s">
        <v>36</v>
      </c>
      <c r="AC348" s="4" t="s">
        <v>36</v>
      </c>
      <c r="AD348" s="4" t="s">
        <v>36</v>
      </c>
      <c r="AE348" s="4" t="s">
        <v>36</v>
      </c>
      <c r="AF348" s="4" t="s">
        <v>36</v>
      </c>
      <c r="AG348" s="4" t="s">
        <v>36</v>
      </c>
    </row>
    <row r="349" spans="1:33" x14ac:dyDescent="0.25">
      <c r="A349" s="4" t="s">
        <v>34</v>
      </c>
      <c r="B349" s="3">
        <v>4</v>
      </c>
      <c r="C349" s="3">
        <v>15</v>
      </c>
      <c r="D349" s="3">
        <v>2</v>
      </c>
      <c r="E349" s="4" t="s">
        <v>37</v>
      </c>
      <c r="F349" s="3">
        <v>2</v>
      </c>
      <c r="G349" s="3">
        <v>2031</v>
      </c>
      <c r="H349" s="3">
        <v>42</v>
      </c>
      <c r="I349" s="3">
        <v>21.3</v>
      </c>
      <c r="J349" s="3">
        <v>0</v>
      </c>
      <c r="K349" s="3">
        <v>54.1</v>
      </c>
      <c r="L349" s="3">
        <v>0</v>
      </c>
      <c r="M349" s="3">
        <v>0.01</v>
      </c>
      <c r="N349" s="3">
        <v>0</v>
      </c>
      <c r="O349" s="5">
        <v>5.3109433962264096E-3</v>
      </c>
      <c r="P349" s="3">
        <v>0</v>
      </c>
      <c r="Q349" s="3">
        <v>0.42</v>
      </c>
      <c r="R349" s="3">
        <v>0</v>
      </c>
      <c r="S349" s="3">
        <v>79.58</v>
      </c>
      <c r="T349" s="3">
        <v>0.23625000000000002</v>
      </c>
      <c r="U349" s="3">
        <v>0</v>
      </c>
      <c r="V349" s="3">
        <v>0.65249999999999997</v>
      </c>
      <c r="W349" s="3">
        <v>0</v>
      </c>
      <c r="X349" s="3">
        <v>0.34875</v>
      </c>
      <c r="Y349" s="3">
        <v>0</v>
      </c>
      <c r="Z349" s="3">
        <v>2.0249999999999997E-2</v>
      </c>
      <c r="AA349" s="3">
        <v>0</v>
      </c>
      <c r="AB349" s="4" t="s">
        <v>36</v>
      </c>
      <c r="AC349" s="4" t="s">
        <v>36</v>
      </c>
      <c r="AD349" s="4" t="s">
        <v>36</v>
      </c>
      <c r="AE349" s="4" t="s">
        <v>36</v>
      </c>
      <c r="AF349" s="4" t="s">
        <v>36</v>
      </c>
      <c r="AG349" s="4" t="s">
        <v>36</v>
      </c>
    </row>
    <row r="350" spans="1:33" x14ac:dyDescent="0.25">
      <c r="A350" s="4" t="s">
        <v>34</v>
      </c>
      <c r="B350" s="3">
        <v>4</v>
      </c>
      <c r="C350" s="3">
        <v>15</v>
      </c>
      <c r="D350" s="3">
        <v>2</v>
      </c>
      <c r="E350" s="4" t="s">
        <v>37</v>
      </c>
      <c r="F350" s="3">
        <v>2</v>
      </c>
      <c r="G350" s="3">
        <v>2032</v>
      </c>
      <c r="H350" s="3">
        <v>43</v>
      </c>
      <c r="I350" s="3">
        <v>21.3</v>
      </c>
      <c r="J350" s="3">
        <v>0</v>
      </c>
      <c r="K350" s="3">
        <v>54.1</v>
      </c>
      <c r="L350" s="3">
        <v>0</v>
      </c>
      <c r="M350" s="3">
        <v>0.01</v>
      </c>
      <c r="N350" s="3">
        <v>0</v>
      </c>
      <c r="O350" s="5">
        <v>5.3109433962264096E-3</v>
      </c>
      <c r="P350" s="3">
        <v>0</v>
      </c>
      <c r="Q350" s="3">
        <v>0.42</v>
      </c>
      <c r="R350" s="3">
        <v>0</v>
      </c>
      <c r="S350" s="3">
        <v>79.58</v>
      </c>
      <c r="T350" s="3">
        <v>0.23625000000000002</v>
      </c>
      <c r="U350" s="3">
        <v>0</v>
      </c>
      <c r="V350" s="3">
        <v>0.65249999999999997</v>
      </c>
      <c r="W350" s="3">
        <v>0</v>
      </c>
      <c r="X350" s="3">
        <v>0.34875</v>
      </c>
      <c r="Y350" s="3">
        <v>0</v>
      </c>
      <c r="Z350" s="3">
        <v>2.0249999999999997E-2</v>
      </c>
      <c r="AA350" s="3">
        <v>0</v>
      </c>
      <c r="AB350" s="4" t="s">
        <v>36</v>
      </c>
      <c r="AC350" s="4" t="s">
        <v>36</v>
      </c>
      <c r="AD350" s="4" t="s">
        <v>36</v>
      </c>
      <c r="AE350" s="4" t="s">
        <v>36</v>
      </c>
      <c r="AF350" s="4" t="s">
        <v>36</v>
      </c>
      <c r="AG350" s="4" t="s">
        <v>36</v>
      </c>
    </row>
    <row r="351" spans="1:33" x14ac:dyDescent="0.25">
      <c r="A351" s="4" t="s">
        <v>34</v>
      </c>
      <c r="B351" s="3">
        <v>4</v>
      </c>
      <c r="C351" s="3">
        <v>15</v>
      </c>
      <c r="D351" s="3">
        <v>2</v>
      </c>
      <c r="E351" s="4" t="s">
        <v>37</v>
      </c>
      <c r="F351" s="3">
        <v>2</v>
      </c>
      <c r="G351" s="3">
        <v>2033</v>
      </c>
      <c r="H351" s="3">
        <v>44</v>
      </c>
      <c r="I351" s="3">
        <v>21.3</v>
      </c>
      <c r="J351" s="3">
        <v>0</v>
      </c>
      <c r="K351" s="3">
        <v>54.1</v>
      </c>
      <c r="L351" s="3">
        <v>0</v>
      </c>
      <c r="M351" s="3">
        <v>0.01</v>
      </c>
      <c r="N351" s="3">
        <v>0</v>
      </c>
      <c r="O351" s="5">
        <v>5.3109433962264096E-3</v>
      </c>
      <c r="P351" s="3">
        <v>0</v>
      </c>
      <c r="Q351" s="3">
        <v>0.42</v>
      </c>
      <c r="R351" s="3">
        <v>0</v>
      </c>
      <c r="S351" s="3">
        <v>79.58</v>
      </c>
      <c r="T351" s="3">
        <v>0.23625000000000002</v>
      </c>
      <c r="U351" s="3">
        <v>0</v>
      </c>
      <c r="V351" s="3">
        <v>0.65249999999999997</v>
      </c>
      <c r="W351" s="3">
        <v>0</v>
      </c>
      <c r="X351" s="3">
        <v>0.34875</v>
      </c>
      <c r="Y351" s="3">
        <v>0</v>
      </c>
      <c r="Z351" s="3">
        <v>2.0249999999999997E-2</v>
      </c>
      <c r="AA351" s="3">
        <v>0</v>
      </c>
      <c r="AB351" s="4" t="s">
        <v>36</v>
      </c>
      <c r="AC351" s="4" t="s">
        <v>36</v>
      </c>
      <c r="AD351" s="4" t="s">
        <v>36</v>
      </c>
      <c r="AE351" s="4" t="s">
        <v>36</v>
      </c>
      <c r="AF351" s="4" t="s">
        <v>36</v>
      </c>
      <c r="AG351" s="4" t="s">
        <v>36</v>
      </c>
    </row>
    <row r="352" spans="1:33" x14ac:dyDescent="0.25">
      <c r="A352" s="4" t="s">
        <v>34</v>
      </c>
      <c r="B352" s="3">
        <v>4</v>
      </c>
      <c r="C352" s="3">
        <v>15</v>
      </c>
      <c r="D352" s="3">
        <v>2</v>
      </c>
      <c r="E352" s="4" t="s">
        <v>37</v>
      </c>
      <c r="F352" s="3">
        <v>2</v>
      </c>
      <c r="G352" s="3">
        <v>2034</v>
      </c>
      <c r="H352" s="3">
        <v>45</v>
      </c>
      <c r="I352" s="3">
        <v>21.3</v>
      </c>
      <c r="J352" s="3">
        <v>0</v>
      </c>
      <c r="K352" s="3">
        <v>54.1</v>
      </c>
      <c r="L352" s="3">
        <v>0</v>
      </c>
      <c r="M352" s="3">
        <v>0.01</v>
      </c>
      <c r="N352" s="3">
        <v>0</v>
      </c>
      <c r="O352" s="5">
        <v>5.3109433962264096E-3</v>
      </c>
      <c r="P352" s="3">
        <v>0</v>
      </c>
      <c r="Q352" s="3">
        <v>0.42</v>
      </c>
      <c r="R352" s="3">
        <v>0</v>
      </c>
      <c r="S352" s="3">
        <v>79.58</v>
      </c>
      <c r="T352" s="3">
        <v>0.23625000000000002</v>
      </c>
      <c r="U352" s="3">
        <v>0</v>
      </c>
      <c r="V352" s="3">
        <v>0.65249999999999997</v>
      </c>
      <c r="W352" s="3">
        <v>0</v>
      </c>
      <c r="X352" s="3">
        <v>0.34875</v>
      </c>
      <c r="Y352" s="3">
        <v>0</v>
      </c>
      <c r="Z352" s="3">
        <v>2.0249999999999997E-2</v>
      </c>
      <c r="AA352" s="3">
        <v>0</v>
      </c>
      <c r="AB352" s="4" t="s">
        <v>36</v>
      </c>
      <c r="AC352" s="4" t="s">
        <v>36</v>
      </c>
      <c r="AD352" s="4" t="s">
        <v>36</v>
      </c>
      <c r="AE352" s="4" t="s">
        <v>36</v>
      </c>
      <c r="AF352" s="4" t="s">
        <v>36</v>
      </c>
      <c r="AG352" s="4" t="s">
        <v>36</v>
      </c>
    </row>
    <row r="353" spans="1:33" x14ac:dyDescent="0.25">
      <c r="A353" s="4" t="s">
        <v>34</v>
      </c>
      <c r="B353" s="3">
        <v>4</v>
      </c>
      <c r="C353" s="3">
        <v>15</v>
      </c>
      <c r="D353" s="3">
        <v>2</v>
      </c>
      <c r="E353" s="4" t="s">
        <v>37</v>
      </c>
      <c r="F353" s="3">
        <v>2</v>
      </c>
      <c r="G353" s="3">
        <v>2035</v>
      </c>
      <c r="H353" s="3">
        <v>46</v>
      </c>
      <c r="I353" s="3">
        <v>21.3</v>
      </c>
      <c r="J353" s="3">
        <v>0</v>
      </c>
      <c r="K353" s="3">
        <v>54.1</v>
      </c>
      <c r="L353" s="3">
        <v>0</v>
      </c>
      <c r="M353" s="3">
        <v>0.01</v>
      </c>
      <c r="N353" s="3">
        <v>0</v>
      </c>
      <c r="O353" s="5">
        <v>5.3109433962264096E-3</v>
      </c>
      <c r="P353" s="3">
        <v>0</v>
      </c>
      <c r="Q353" s="3">
        <v>0.42</v>
      </c>
      <c r="R353" s="3">
        <v>0</v>
      </c>
      <c r="S353" s="3">
        <v>79.58</v>
      </c>
      <c r="T353" s="3">
        <v>0.23625000000000002</v>
      </c>
      <c r="U353" s="3">
        <v>0</v>
      </c>
      <c r="V353" s="3">
        <v>0.65249999999999997</v>
      </c>
      <c r="W353" s="3">
        <v>0</v>
      </c>
      <c r="X353" s="3">
        <v>0.34875</v>
      </c>
      <c r="Y353" s="3">
        <v>0</v>
      </c>
      <c r="Z353" s="3">
        <v>2.0249999999999997E-2</v>
      </c>
      <c r="AA353" s="3">
        <v>0</v>
      </c>
      <c r="AB353" s="4" t="s">
        <v>36</v>
      </c>
      <c r="AC353" s="4" t="s">
        <v>36</v>
      </c>
      <c r="AD353" s="4" t="s">
        <v>36</v>
      </c>
      <c r="AE353" s="4" t="s">
        <v>36</v>
      </c>
      <c r="AF353" s="4" t="s">
        <v>36</v>
      </c>
      <c r="AG353" s="4" t="s">
        <v>36</v>
      </c>
    </row>
    <row r="354" spans="1:33" x14ac:dyDescent="0.25">
      <c r="A354" s="4" t="s">
        <v>34</v>
      </c>
      <c r="B354" s="3">
        <v>4</v>
      </c>
      <c r="C354" s="3">
        <v>15</v>
      </c>
      <c r="D354" s="3">
        <v>2</v>
      </c>
      <c r="E354" s="4" t="s">
        <v>37</v>
      </c>
      <c r="F354" s="3">
        <v>2</v>
      </c>
      <c r="G354" s="3">
        <v>2036</v>
      </c>
      <c r="H354" s="3">
        <v>47</v>
      </c>
      <c r="I354" s="3">
        <v>21.3</v>
      </c>
      <c r="J354" s="3">
        <v>0</v>
      </c>
      <c r="K354" s="3">
        <v>54.1</v>
      </c>
      <c r="L354" s="3">
        <v>0</v>
      </c>
      <c r="M354" s="3">
        <v>0.01</v>
      </c>
      <c r="N354" s="3">
        <v>0</v>
      </c>
      <c r="O354" s="5">
        <v>5.3109433962264096E-3</v>
      </c>
      <c r="P354" s="3">
        <v>0</v>
      </c>
      <c r="Q354" s="3">
        <v>0.42</v>
      </c>
      <c r="R354" s="3">
        <v>0</v>
      </c>
      <c r="S354" s="3">
        <v>79.58</v>
      </c>
      <c r="T354" s="3">
        <v>0.23625000000000002</v>
      </c>
      <c r="U354" s="3">
        <v>0</v>
      </c>
      <c r="V354" s="3">
        <v>0.65249999999999997</v>
      </c>
      <c r="W354" s="3">
        <v>0</v>
      </c>
      <c r="X354" s="3">
        <v>0.34875</v>
      </c>
      <c r="Y354" s="3">
        <v>0</v>
      </c>
      <c r="Z354" s="3">
        <v>2.0249999999999997E-2</v>
      </c>
      <c r="AA354" s="3">
        <v>0</v>
      </c>
      <c r="AB354" s="4" t="s">
        <v>36</v>
      </c>
      <c r="AC354" s="4" t="s">
        <v>36</v>
      </c>
      <c r="AD354" s="4" t="s">
        <v>36</v>
      </c>
      <c r="AE354" s="4" t="s">
        <v>36</v>
      </c>
      <c r="AF354" s="4" t="s">
        <v>36</v>
      </c>
      <c r="AG354" s="4" t="s">
        <v>36</v>
      </c>
    </row>
    <row r="355" spans="1:33" x14ac:dyDescent="0.25">
      <c r="A355" s="4" t="s">
        <v>34</v>
      </c>
      <c r="B355" s="3">
        <v>4</v>
      </c>
      <c r="C355" s="3">
        <v>15</v>
      </c>
      <c r="D355" s="3">
        <v>2</v>
      </c>
      <c r="E355" s="4" t="s">
        <v>37</v>
      </c>
      <c r="F355" s="3">
        <v>2</v>
      </c>
      <c r="G355" s="3">
        <v>2037</v>
      </c>
      <c r="H355" s="3">
        <v>48</v>
      </c>
      <c r="I355" s="3">
        <v>21.3</v>
      </c>
      <c r="J355" s="3">
        <v>0</v>
      </c>
      <c r="K355" s="3">
        <v>54.1</v>
      </c>
      <c r="L355" s="3">
        <v>0</v>
      </c>
      <c r="M355" s="3">
        <v>0.01</v>
      </c>
      <c r="N355" s="3">
        <v>0</v>
      </c>
      <c r="O355" s="5">
        <v>5.3109433962264096E-3</v>
      </c>
      <c r="P355" s="3">
        <v>0</v>
      </c>
      <c r="Q355" s="3">
        <v>0.42</v>
      </c>
      <c r="R355" s="3">
        <v>0</v>
      </c>
      <c r="S355" s="3">
        <v>79.58</v>
      </c>
      <c r="T355" s="3">
        <v>0.23625000000000002</v>
      </c>
      <c r="U355" s="3">
        <v>0</v>
      </c>
      <c r="V355" s="3">
        <v>0.65249999999999997</v>
      </c>
      <c r="W355" s="3">
        <v>0</v>
      </c>
      <c r="X355" s="3">
        <v>0.34875</v>
      </c>
      <c r="Y355" s="3">
        <v>0</v>
      </c>
      <c r="Z355" s="3">
        <v>2.0249999999999997E-2</v>
      </c>
      <c r="AA355" s="3">
        <v>0</v>
      </c>
      <c r="AB355" s="4" t="s">
        <v>36</v>
      </c>
      <c r="AC355" s="4" t="s">
        <v>36</v>
      </c>
      <c r="AD355" s="4" t="s">
        <v>36</v>
      </c>
      <c r="AE355" s="4" t="s">
        <v>36</v>
      </c>
      <c r="AF355" s="4" t="s">
        <v>36</v>
      </c>
      <c r="AG355" s="4" t="s">
        <v>36</v>
      </c>
    </row>
    <row r="356" spans="1:33" x14ac:dyDescent="0.25">
      <c r="A356" s="4" t="s">
        <v>34</v>
      </c>
      <c r="B356" s="3">
        <v>4</v>
      </c>
      <c r="C356" s="3">
        <v>15</v>
      </c>
      <c r="D356" s="3">
        <v>2</v>
      </c>
      <c r="E356" s="4" t="s">
        <v>37</v>
      </c>
      <c r="F356" s="3">
        <v>2</v>
      </c>
      <c r="G356" s="3">
        <v>2038</v>
      </c>
      <c r="H356" s="3">
        <v>49</v>
      </c>
      <c r="I356" s="3">
        <v>21.3</v>
      </c>
      <c r="J356" s="3">
        <v>0</v>
      </c>
      <c r="K356" s="3">
        <v>54.1</v>
      </c>
      <c r="L356" s="3">
        <v>0</v>
      </c>
      <c r="M356" s="3">
        <v>0.01</v>
      </c>
      <c r="N356" s="3">
        <v>0</v>
      </c>
      <c r="O356" s="5">
        <v>5.3109433962264096E-3</v>
      </c>
      <c r="P356" s="3">
        <v>0</v>
      </c>
      <c r="Q356" s="3">
        <v>0.42</v>
      </c>
      <c r="R356" s="3">
        <v>0</v>
      </c>
      <c r="S356" s="3">
        <v>79.58</v>
      </c>
      <c r="T356" s="3">
        <v>0.23625000000000002</v>
      </c>
      <c r="U356" s="3">
        <v>0</v>
      </c>
      <c r="V356" s="3">
        <v>0.65249999999999997</v>
      </c>
      <c r="W356" s="3">
        <v>0</v>
      </c>
      <c r="X356" s="3">
        <v>0.34875</v>
      </c>
      <c r="Y356" s="3">
        <v>0</v>
      </c>
      <c r="Z356" s="3">
        <v>2.0249999999999997E-2</v>
      </c>
      <c r="AA356" s="3">
        <v>0</v>
      </c>
      <c r="AB356" s="4" t="s">
        <v>36</v>
      </c>
      <c r="AC356" s="4" t="s">
        <v>36</v>
      </c>
      <c r="AD356" s="4" t="s">
        <v>36</v>
      </c>
      <c r="AE356" s="4" t="s">
        <v>36</v>
      </c>
      <c r="AF356" s="4" t="s">
        <v>36</v>
      </c>
      <c r="AG356" s="4" t="s">
        <v>36</v>
      </c>
    </row>
    <row r="357" spans="1:33" x14ac:dyDescent="0.25">
      <c r="A357" s="4" t="s">
        <v>34</v>
      </c>
      <c r="B357" s="3">
        <v>4</v>
      </c>
      <c r="C357" s="3">
        <v>15</v>
      </c>
      <c r="D357" s="3">
        <v>2</v>
      </c>
      <c r="E357" s="4" t="s">
        <v>37</v>
      </c>
      <c r="F357" s="3">
        <v>2</v>
      </c>
      <c r="G357" s="3">
        <v>2039</v>
      </c>
      <c r="H357" s="3">
        <v>50</v>
      </c>
      <c r="I357" s="3">
        <v>21.3</v>
      </c>
      <c r="J357" s="3">
        <v>0</v>
      </c>
      <c r="K357" s="3">
        <v>54.1</v>
      </c>
      <c r="L357" s="3">
        <v>0</v>
      </c>
      <c r="M357" s="3">
        <v>0.01</v>
      </c>
      <c r="N357" s="3">
        <v>0</v>
      </c>
      <c r="O357" s="5">
        <v>5.3109433962264096E-3</v>
      </c>
      <c r="P357" s="3">
        <v>0</v>
      </c>
      <c r="Q357" s="3">
        <v>0.42</v>
      </c>
      <c r="R357" s="3">
        <v>0</v>
      </c>
      <c r="S357" s="3">
        <v>79.58</v>
      </c>
      <c r="T357" s="3">
        <v>0.23625000000000002</v>
      </c>
      <c r="U357" s="3">
        <v>0</v>
      </c>
      <c r="V357" s="3">
        <v>0.65249999999999997</v>
      </c>
      <c r="W357" s="3">
        <v>0</v>
      </c>
      <c r="X357" s="3">
        <v>0.34875</v>
      </c>
      <c r="Y357" s="3">
        <v>0</v>
      </c>
      <c r="Z357" s="3">
        <v>2.0249999999999997E-2</v>
      </c>
      <c r="AA357" s="3">
        <v>0</v>
      </c>
      <c r="AB357" s="4" t="s">
        <v>36</v>
      </c>
      <c r="AC357" s="4" t="s">
        <v>36</v>
      </c>
      <c r="AD357" s="4" t="s">
        <v>36</v>
      </c>
      <c r="AE357" s="4" t="s">
        <v>36</v>
      </c>
      <c r="AF357" s="4" t="s">
        <v>36</v>
      </c>
      <c r="AG357" s="4" t="s">
        <v>36</v>
      </c>
    </row>
    <row r="358" spans="1:33" x14ac:dyDescent="0.25">
      <c r="A358" s="4" t="s">
        <v>34</v>
      </c>
      <c r="B358" s="3">
        <v>4</v>
      </c>
      <c r="C358" s="3">
        <v>15</v>
      </c>
      <c r="D358" s="3">
        <v>2</v>
      </c>
      <c r="E358" s="4" t="s">
        <v>37</v>
      </c>
      <c r="F358" s="3">
        <v>2</v>
      </c>
      <c r="G358" s="3">
        <v>2040</v>
      </c>
      <c r="H358" s="3">
        <v>51</v>
      </c>
      <c r="I358" s="3">
        <v>21.3</v>
      </c>
      <c r="J358" s="3">
        <v>0</v>
      </c>
      <c r="K358" s="3">
        <v>54.1</v>
      </c>
      <c r="L358" s="3">
        <v>0</v>
      </c>
      <c r="M358" s="3">
        <v>0.01</v>
      </c>
      <c r="N358" s="3">
        <v>0</v>
      </c>
      <c r="O358" s="5">
        <v>5.3109433962264096E-3</v>
      </c>
      <c r="P358" s="3">
        <v>0</v>
      </c>
      <c r="Q358" s="3">
        <v>0.42</v>
      </c>
      <c r="R358" s="3">
        <v>0</v>
      </c>
      <c r="S358" s="3">
        <v>79.58</v>
      </c>
      <c r="T358" s="3">
        <v>0.23625000000000002</v>
      </c>
      <c r="U358" s="3">
        <v>0</v>
      </c>
      <c r="V358" s="3">
        <v>0.65249999999999997</v>
      </c>
      <c r="W358" s="3">
        <v>0</v>
      </c>
      <c r="X358" s="3">
        <v>0.34875</v>
      </c>
      <c r="Y358" s="3">
        <v>0</v>
      </c>
      <c r="Z358" s="3">
        <v>2.0249999999999997E-2</v>
      </c>
      <c r="AA358" s="3">
        <v>0</v>
      </c>
      <c r="AB358" s="4" t="s">
        <v>36</v>
      </c>
      <c r="AC358" s="4" t="s">
        <v>36</v>
      </c>
      <c r="AD358" s="4" t="s">
        <v>36</v>
      </c>
      <c r="AE358" s="4" t="s">
        <v>36</v>
      </c>
      <c r="AF358" s="4" t="s">
        <v>36</v>
      </c>
      <c r="AG358" s="4" t="s">
        <v>36</v>
      </c>
    </row>
    <row r="359" spans="1:33" x14ac:dyDescent="0.25">
      <c r="A359" s="4" t="s">
        <v>34</v>
      </c>
      <c r="B359" s="3">
        <v>4</v>
      </c>
      <c r="C359" s="3">
        <v>25</v>
      </c>
      <c r="D359" s="3">
        <v>3</v>
      </c>
      <c r="E359" s="4" t="s">
        <v>37</v>
      </c>
      <c r="F359" s="3">
        <v>2</v>
      </c>
      <c r="G359" s="3">
        <v>1990</v>
      </c>
      <c r="H359" s="3">
        <v>1</v>
      </c>
      <c r="I359" s="3">
        <v>21.3</v>
      </c>
      <c r="J359" s="3">
        <v>0</v>
      </c>
      <c r="K359" s="3">
        <v>54.1</v>
      </c>
      <c r="L359" s="3">
        <v>0</v>
      </c>
      <c r="M359" s="3">
        <v>0.01</v>
      </c>
      <c r="N359" s="3">
        <v>0</v>
      </c>
      <c r="O359" s="5">
        <v>7.7893836477987394E-2</v>
      </c>
      <c r="P359" s="3">
        <v>0</v>
      </c>
      <c r="Q359" s="3">
        <v>0.42</v>
      </c>
      <c r="R359" s="3">
        <v>0</v>
      </c>
      <c r="S359" s="3">
        <v>79.58</v>
      </c>
      <c r="T359" s="3">
        <v>0.56000000000000005</v>
      </c>
      <c r="U359" s="3">
        <v>0</v>
      </c>
      <c r="V359" s="3">
        <v>1.0900000000000001</v>
      </c>
      <c r="W359" s="3">
        <v>0</v>
      </c>
      <c r="X359" s="3">
        <v>0.57999999999999996</v>
      </c>
      <c r="Y359" s="3">
        <v>0</v>
      </c>
      <c r="Z359" s="3">
        <v>1.07</v>
      </c>
      <c r="AA359" s="3">
        <v>0</v>
      </c>
      <c r="AB359" s="4" t="s">
        <v>36</v>
      </c>
      <c r="AC359" s="4" t="s">
        <v>36</v>
      </c>
      <c r="AD359" s="4" t="s">
        <v>36</v>
      </c>
      <c r="AE359" s="4" t="s">
        <v>36</v>
      </c>
      <c r="AF359" s="4" t="s">
        <v>36</v>
      </c>
      <c r="AG359" s="4" t="s">
        <v>36</v>
      </c>
    </row>
    <row r="360" spans="1:33" x14ac:dyDescent="0.25">
      <c r="A360" s="4" t="s">
        <v>34</v>
      </c>
      <c r="B360" s="3">
        <v>4</v>
      </c>
      <c r="C360" s="3">
        <v>25</v>
      </c>
      <c r="D360" s="3">
        <v>3</v>
      </c>
      <c r="E360" s="4" t="s">
        <v>37</v>
      </c>
      <c r="F360" s="3">
        <v>2</v>
      </c>
      <c r="G360" s="3">
        <v>1991</v>
      </c>
      <c r="H360" s="3">
        <v>2</v>
      </c>
      <c r="I360" s="3">
        <v>21.3</v>
      </c>
      <c r="J360" s="3">
        <v>0</v>
      </c>
      <c r="K360" s="3">
        <v>54.1</v>
      </c>
      <c r="L360" s="3">
        <v>0</v>
      </c>
      <c r="M360" s="3">
        <v>0.01</v>
      </c>
      <c r="N360" s="3">
        <v>0</v>
      </c>
      <c r="O360" s="5">
        <v>5.3463496855345898E-2</v>
      </c>
      <c r="P360" s="3">
        <v>0</v>
      </c>
      <c r="Q360" s="3">
        <v>0.42</v>
      </c>
      <c r="R360" s="3">
        <v>0</v>
      </c>
      <c r="S360" s="3">
        <v>79.58</v>
      </c>
      <c r="T360" s="3">
        <v>0.56000000000000005</v>
      </c>
      <c r="U360" s="3">
        <v>0</v>
      </c>
      <c r="V360" s="3">
        <v>1.0900000000000001</v>
      </c>
      <c r="W360" s="3">
        <v>0</v>
      </c>
      <c r="X360" s="3">
        <v>0.57999999999999996</v>
      </c>
      <c r="Y360" s="3">
        <v>0</v>
      </c>
      <c r="Z360" s="3">
        <v>1.07</v>
      </c>
      <c r="AA360" s="3">
        <v>0</v>
      </c>
      <c r="AB360" s="4" t="s">
        <v>36</v>
      </c>
      <c r="AC360" s="4" t="s">
        <v>36</v>
      </c>
      <c r="AD360" s="4" t="s">
        <v>36</v>
      </c>
      <c r="AE360" s="4" t="s">
        <v>36</v>
      </c>
      <c r="AF360" s="4" t="s">
        <v>36</v>
      </c>
      <c r="AG360" s="4" t="s">
        <v>36</v>
      </c>
    </row>
    <row r="361" spans="1:33" x14ac:dyDescent="0.25">
      <c r="A361" s="4" t="s">
        <v>34</v>
      </c>
      <c r="B361" s="3">
        <v>4</v>
      </c>
      <c r="C361" s="3">
        <v>25</v>
      </c>
      <c r="D361" s="3">
        <v>3</v>
      </c>
      <c r="E361" s="4" t="s">
        <v>37</v>
      </c>
      <c r="F361" s="3">
        <v>2</v>
      </c>
      <c r="G361" s="3">
        <v>1992</v>
      </c>
      <c r="H361" s="3">
        <v>3</v>
      </c>
      <c r="I361" s="3">
        <v>21.3</v>
      </c>
      <c r="J361" s="3">
        <v>0</v>
      </c>
      <c r="K361" s="3">
        <v>54.1</v>
      </c>
      <c r="L361" s="3">
        <v>0</v>
      </c>
      <c r="M361" s="3">
        <v>0.01</v>
      </c>
      <c r="N361" s="3">
        <v>0</v>
      </c>
      <c r="O361" s="5">
        <v>5.3463496855345898E-2</v>
      </c>
      <c r="P361" s="3">
        <v>0</v>
      </c>
      <c r="Q361" s="3">
        <v>0.42</v>
      </c>
      <c r="R361" s="3">
        <v>0</v>
      </c>
      <c r="S361" s="3">
        <v>79.58</v>
      </c>
      <c r="T361" s="3">
        <v>0.56000000000000005</v>
      </c>
      <c r="U361" s="3">
        <v>0</v>
      </c>
      <c r="V361" s="3">
        <v>1.0900000000000001</v>
      </c>
      <c r="W361" s="3">
        <v>0</v>
      </c>
      <c r="X361" s="3">
        <v>0.57999999999999996</v>
      </c>
      <c r="Y361" s="3">
        <v>0</v>
      </c>
      <c r="Z361" s="3">
        <v>1.07</v>
      </c>
      <c r="AA361" s="3">
        <v>0</v>
      </c>
      <c r="AB361" s="4" t="s">
        <v>36</v>
      </c>
      <c r="AC361" s="4" t="s">
        <v>36</v>
      </c>
      <c r="AD361" s="4" t="s">
        <v>36</v>
      </c>
      <c r="AE361" s="4" t="s">
        <v>36</v>
      </c>
      <c r="AF361" s="4" t="s">
        <v>36</v>
      </c>
      <c r="AG361" s="4" t="s">
        <v>36</v>
      </c>
    </row>
    <row r="362" spans="1:33" x14ac:dyDescent="0.25">
      <c r="A362" s="4" t="s">
        <v>34</v>
      </c>
      <c r="B362" s="3">
        <v>4</v>
      </c>
      <c r="C362" s="3">
        <v>25</v>
      </c>
      <c r="D362" s="3">
        <v>3</v>
      </c>
      <c r="E362" s="4" t="s">
        <v>37</v>
      </c>
      <c r="F362" s="3">
        <v>2</v>
      </c>
      <c r="G362" s="3">
        <v>1993</v>
      </c>
      <c r="H362" s="3">
        <v>4</v>
      </c>
      <c r="I362" s="3">
        <v>21.3</v>
      </c>
      <c r="J362" s="3">
        <v>0</v>
      </c>
      <c r="K362" s="3">
        <v>54.1</v>
      </c>
      <c r="L362" s="3">
        <v>0</v>
      </c>
      <c r="M362" s="3">
        <v>0.01</v>
      </c>
      <c r="N362" s="3">
        <v>0</v>
      </c>
      <c r="O362" s="5">
        <v>5.3463496855345898E-2</v>
      </c>
      <c r="P362" s="3">
        <v>0</v>
      </c>
      <c r="Q362" s="3">
        <v>0.42</v>
      </c>
      <c r="R362" s="3">
        <v>0</v>
      </c>
      <c r="S362" s="3">
        <v>79.58</v>
      </c>
      <c r="T362" s="3">
        <v>0.56000000000000005</v>
      </c>
      <c r="U362" s="3">
        <v>0</v>
      </c>
      <c r="V362" s="3">
        <v>1.0900000000000001</v>
      </c>
      <c r="W362" s="3">
        <v>0</v>
      </c>
      <c r="X362" s="3">
        <v>0.57999999999999996</v>
      </c>
      <c r="Y362" s="3">
        <v>0</v>
      </c>
      <c r="Z362" s="3">
        <v>1.07</v>
      </c>
      <c r="AA362" s="3">
        <v>0</v>
      </c>
      <c r="AB362" s="4" t="s">
        <v>36</v>
      </c>
      <c r="AC362" s="4" t="s">
        <v>36</v>
      </c>
      <c r="AD362" s="4" t="s">
        <v>36</v>
      </c>
      <c r="AE362" s="4" t="s">
        <v>36</v>
      </c>
      <c r="AF362" s="4" t="s">
        <v>36</v>
      </c>
      <c r="AG362" s="4" t="s">
        <v>36</v>
      </c>
    </row>
    <row r="363" spans="1:33" x14ac:dyDescent="0.25">
      <c r="A363" s="4" t="s">
        <v>34</v>
      </c>
      <c r="B363" s="3">
        <v>4</v>
      </c>
      <c r="C363" s="3">
        <v>25</v>
      </c>
      <c r="D363" s="3">
        <v>3</v>
      </c>
      <c r="E363" s="4" t="s">
        <v>37</v>
      </c>
      <c r="F363" s="3">
        <v>2</v>
      </c>
      <c r="G363" s="3">
        <v>1994</v>
      </c>
      <c r="H363" s="3">
        <v>5</v>
      </c>
      <c r="I363" s="3">
        <v>21.3</v>
      </c>
      <c r="J363" s="3">
        <v>0</v>
      </c>
      <c r="K363" s="3">
        <v>54.1</v>
      </c>
      <c r="L363" s="3">
        <v>0</v>
      </c>
      <c r="M363" s="3">
        <v>0.01</v>
      </c>
      <c r="N363" s="3">
        <v>0</v>
      </c>
      <c r="O363" s="5">
        <v>5.3463496855345898E-2</v>
      </c>
      <c r="P363" s="3">
        <v>0</v>
      </c>
      <c r="Q363" s="3">
        <v>0.42</v>
      </c>
      <c r="R363" s="3">
        <v>0</v>
      </c>
      <c r="S363" s="3">
        <v>79.58</v>
      </c>
      <c r="T363" s="3">
        <v>0.56000000000000005</v>
      </c>
      <c r="U363" s="3">
        <v>0</v>
      </c>
      <c r="V363" s="3">
        <v>1.0900000000000001</v>
      </c>
      <c r="W363" s="3">
        <v>0</v>
      </c>
      <c r="X363" s="3">
        <v>0.57999999999999996</v>
      </c>
      <c r="Y363" s="3">
        <v>0</v>
      </c>
      <c r="Z363" s="3">
        <v>1.07</v>
      </c>
      <c r="AA363" s="3">
        <v>0</v>
      </c>
      <c r="AB363" s="4" t="s">
        <v>36</v>
      </c>
      <c r="AC363" s="4" t="s">
        <v>36</v>
      </c>
      <c r="AD363" s="4" t="s">
        <v>36</v>
      </c>
      <c r="AE363" s="4" t="s">
        <v>36</v>
      </c>
      <c r="AF363" s="4" t="s">
        <v>36</v>
      </c>
      <c r="AG363" s="4" t="s">
        <v>36</v>
      </c>
    </row>
    <row r="364" spans="1:33" x14ac:dyDescent="0.25">
      <c r="A364" s="4" t="s">
        <v>34</v>
      </c>
      <c r="B364" s="3">
        <v>4</v>
      </c>
      <c r="C364" s="3">
        <v>25</v>
      </c>
      <c r="D364" s="3">
        <v>3</v>
      </c>
      <c r="E364" s="4" t="s">
        <v>37</v>
      </c>
      <c r="F364" s="3">
        <v>2</v>
      </c>
      <c r="G364" s="3">
        <v>1995</v>
      </c>
      <c r="H364" s="3">
        <v>6</v>
      </c>
      <c r="I364" s="3">
        <v>21.3</v>
      </c>
      <c r="J364" s="3">
        <v>0</v>
      </c>
      <c r="K364" s="3">
        <v>54.1</v>
      </c>
      <c r="L364" s="3">
        <v>0</v>
      </c>
      <c r="M364" s="3">
        <v>0.01</v>
      </c>
      <c r="N364" s="3">
        <v>0</v>
      </c>
      <c r="O364" s="5">
        <v>5.3463496855345898E-2</v>
      </c>
      <c r="P364" s="3">
        <v>0</v>
      </c>
      <c r="Q364" s="3">
        <v>0.42</v>
      </c>
      <c r="R364" s="3">
        <v>0</v>
      </c>
      <c r="S364" s="3">
        <v>79.58</v>
      </c>
      <c r="T364" s="3">
        <v>0.56000000000000005</v>
      </c>
      <c r="U364" s="3">
        <v>0</v>
      </c>
      <c r="V364" s="3">
        <v>1.0900000000000001</v>
      </c>
      <c r="W364" s="3">
        <v>0</v>
      </c>
      <c r="X364" s="3">
        <v>0.57999999999999996</v>
      </c>
      <c r="Y364" s="3">
        <v>0</v>
      </c>
      <c r="Z364" s="3">
        <v>1.07</v>
      </c>
      <c r="AA364" s="3">
        <v>0</v>
      </c>
      <c r="AB364" s="4" t="s">
        <v>36</v>
      </c>
      <c r="AC364" s="4" t="s">
        <v>36</v>
      </c>
      <c r="AD364" s="4" t="s">
        <v>36</v>
      </c>
      <c r="AE364" s="4" t="s">
        <v>36</v>
      </c>
      <c r="AF364" s="4" t="s">
        <v>36</v>
      </c>
      <c r="AG364" s="4" t="s">
        <v>36</v>
      </c>
    </row>
    <row r="365" spans="1:33" x14ac:dyDescent="0.25">
      <c r="A365" s="4" t="s">
        <v>34</v>
      </c>
      <c r="B365" s="3">
        <v>4</v>
      </c>
      <c r="C365" s="3">
        <v>25</v>
      </c>
      <c r="D365" s="3">
        <v>3</v>
      </c>
      <c r="E365" s="4" t="s">
        <v>37</v>
      </c>
      <c r="F365" s="3">
        <v>2</v>
      </c>
      <c r="G365" s="3">
        <v>1996</v>
      </c>
      <c r="H365" s="3">
        <v>7</v>
      </c>
      <c r="I365" s="3">
        <v>21.3</v>
      </c>
      <c r="J365" s="3">
        <v>0</v>
      </c>
      <c r="K365" s="3">
        <v>54.1</v>
      </c>
      <c r="L365" s="3">
        <v>0</v>
      </c>
      <c r="M365" s="3">
        <v>0.01</v>
      </c>
      <c r="N365" s="3">
        <v>0</v>
      </c>
      <c r="O365" s="5">
        <v>7.0812578616352203E-3</v>
      </c>
      <c r="P365" s="3">
        <v>0</v>
      </c>
      <c r="Q365" s="3">
        <v>0.42</v>
      </c>
      <c r="R365" s="3">
        <v>0</v>
      </c>
      <c r="S365" s="3">
        <v>79.58</v>
      </c>
      <c r="T365" s="3">
        <v>0.56000000000000005</v>
      </c>
      <c r="U365" s="3">
        <v>0</v>
      </c>
      <c r="V365" s="3">
        <v>1.0900000000000001</v>
      </c>
      <c r="W365" s="3">
        <v>0</v>
      </c>
      <c r="X365" s="3">
        <v>0.57999999999999996</v>
      </c>
      <c r="Y365" s="3">
        <v>0</v>
      </c>
      <c r="Z365" s="3">
        <v>1.07</v>
      </c>
      <c r="AA365" s="3">
        <v>0</v>
      </c>
      <c r="AB365" s="4" t="s">
        <v>36</v>
      </c>
      <c r="AC365" s="4" t="s">
        <v>36</v>
      </c>
      <c r="AD365" s="4" t="s">
        <v>36</v>
      </c>
      <c r="AE365" s="4" t="s">
        <v>36</v>
      </c>
      <c r="AF365" s="4" t="s">
        <v>36</v>
      </c>
      <c r="AG365" s="4" t="s">
        <v>36</v>
      </c>
    </row>
    <row r="366" spans="1:33" x14ac:dyDescent="0.25">
      <c r="A366" s="4" t="s">
        <v>34</v>
      </c>
      <c r="B366" s="3">
        <v>4</v>
      </c>
      <c r="C366" s="3">
        <v>25</v>
      </c>
      <c r="D366" s="3">
        <v>3</v>
      </c>
      <c r="E366" s="4" t="s">
        <v>37</v>
      </c>
      <c r="F366" s="3">
        <v>2</v>
      </c>
      <c r="G366" s="3">
        <v>1997</v>
      </c>
      <c r="H366" s="3">
        <v>8</v>
      </c>
      <c r="I366" s="3">
        <v>21.3</v>
      </c>
      <c r="J366" s="3">
        <v>0</v>
      </c>
      <c r="K366" s="3">
        <v>54.1</v>
      </c>
      <c r="L366" s="3">
        <v>0</v>
      </c>
      <c r="M366" s="3">
        <v>0.01</v>
      </c>
      <c r="N366" s="3">
        <v>0</v>
      </c>
      <c r="O366" s="5">
        <v>5.3109433962264096E-3</v>
      </c>
      <c r="P366" s="3">
        <v>0</v>
      </c>
      <c r="Q366" s="3">
        <v>0.42</v>
      </c>
      <c r="R366" s="3">
        <v>0</v>
      </c>
      <c r="S366" s="3">
        <v>79.58</v>
      </c>
      <c r="T366" s="3">
        <v>0.56000000000000005</v>
      </c>
      <c r="U366" s="3">
        <v>0</v>
      </c>
      <c r="V366" s="3">
        <v>1.0900000000000001</v>
      </c>
      <c r="W366" s="3">
        <v>0</v>
      </c>
      <c r="X366" s="3">
        <v>0.57999999999999996</v>
      </c>
      <c r="Y366" s="3">
        <v>0</v>
      </c>
      <c r="Z366" s="3">
        <v>1.07</v>
      </c>
      <c r="AA366" s="3">
        <v>0</v>
      </c>
      <c r="AB366" s="4" t="s">
        <v>36</v>
      </c>
      <c r="AC366" s="4" t="s">
        <v>36</v>
      </c>
      <c r="AD366" s="4" t="s">
        <v>36</v>
      </c>
      <c r="AE366" s="4" t="s">
        <v>36</v>
      </c>
      <c r="AF366" s="4" t="s">
        <v>36</v>
      </c>
      <c r="AG366" s="4" t="s">
        <v>36</v>
      </c>
    </row>
    <row r="367" spans="1:33" x14ac:dyDescent="0.25">
      <c r="A367" s="4" t="s">
        <v>34</v>
      </c>
      <c r="B367" s="3">
        <v>4</v>
      </c>
      <c r="C367" s="3">
        <v>25</v>
      </c>
      <c r="D367" s="3">
        <v>3</v>
      </c>
      <c r="E367" s="4" t="s">
        <v>37</v>
      </c>
      <c r="F367" s="3">
        <v>2</v>
      </c>
      <c r="G367" s="3">
        <v>1998</v>
      </c>
      <c r="H367" s="3">
        <v>9</v>
      </c>
      <c r="I367" s="3">
        <v>21.3</v>
      </c>
      <c r="J367" s="3">
        <v>0</v>
      </c>
      <c r="K367" s="3">
        <v>54.1</v>
      </c>
      <c r="L367" s="3">
        <v>0</v>
      </c>
      <c r="M367" s="3">
        <v>0.01</v>
      </c>
      <c r="N367" s="3">
        <v>0</v>
      </c>
      <c r="O367" s="5">
        <v>5.3109433962264096E-3</v>
      </c>
      <c r="P367" s="3">
        <v>0</v>
      </c>
      <c r="Q367" s="3">
        <v>0.42</v>
      </c>
      <c r="R367" s="3">
        <v>0</v>
      </c>
      <c r="S367" s="3">
        <v>79.58</v>
      </c>
      <c r="T367" s="3">
        <v>0.56000000000000005</v>
      </c>
      <c r="U367" s="3">
        <v>0</v>
      </c>
      <c r="V367" s="3">
        <v>1.0900000000000001</v>
      </c>
      <c r="W367" s="3">
        <v>0</v>
      </c>
      <c r="X367" s="3">
        <v>0.57999999999999996</v>
      </c>
      <c r="Y367" s="3">
        <v>0</v>
      </c>
      <c r="Z367" s="3">
        <v>1.07</v>
      </c>
      <c r="AA367" s="3">
        <v>0</v>
      </c>
      <c r="AB367" s="4" t="s">
        <v>36</v>
      </c>
      <c r="AC367" s="4" t="s">
        <v>36</v>
      </c>
      <c r="AD367" s="4" t="s">
        <v>36</v>
      </c>
      <c r="AE367" s="4" t="s">
        <v>36</v>
      </c>
      <c r="AF367" s="4" t="s">
        <v>36</v>
      </c>
      <c r="AG367" s="4" t="s">
        <v>36</v>
      </c>
    </row>
    <row r="368" spans="1:33" x14ac:dyDescent="0.25">
      <c r="A368" s="4" t="s">
        <v>34</v>
      </c>
      <c r="B368" s="3">
        <v>4</v>
      </c>
      <c r="C368" s="3">
        <v>25</v>
      </c>
      <c r="D368" s="3">
        <v>3</v>
      </c>
      <c r="E368" s="4" t="s">
        <v>37</v>
      </c>
      <c r="F368" s="3">
        <v>2</v>
      </c>
      <c r="G368" s="3">
        <v>1999</v>
      </c>
      <c r="H368" s="3">
        <v>10</v>
      </c>
      <c r="I368" s="3">
        <v>21.3</v>
      </c>
      <c r="J368" s="3">
        <v>0</v>
      </c>
      <c r="K368" s="3">
        <v>54.1</v>
      </c>
      <c r="L368" s="3">
        <v>0</v>
      </c>
      <c r="M368" s="3">
        <v>0.01</v>
      </c>
      <c r="N368" s="3">
        <v>0</v>
      </c>
      <c r="O368" s="5">
        <v>5.3109433962264096E-3</v>
      </c>
      <c r="P368" s="3">
        <v>0</v>
      </c>
      <c r="Q368" s="3">
        <v>0.42</v>
      </c>
      <c r="R368" s="3">
        <v>0</v>
      </c>
      <c r="S368" s="3">
        <v>79.58</v>
      </c>
      <c r="T368" s="3">
        <v>0.56000000000000005</v>
      </c>
      <c r="U368" s="3">
        <v>0</v>
      </c>
      <c r="V368" s="3">
        <v>1.0900000000000001</v>
      </c>
      <c r="W368" s="3">
        <v>0</v>
      </c>
      <c r="X368" s="3">
        <v>0.57999999999999996</v>
      </c>
      <c r="Y368" s="3">
        <v>0</v>
      </c>
      <c r="Z368" s="3">
        <v>1.07</v>
      </c>
      <c r="AA368" s="3">
        <v>0</v>
      </c>
      <c r="AB368" s="4" t="s">
        <v>36</v>
      </c>
      <c r="AC368" s="4" t="s">
        <v>36</v>
      </c>
      <c r="AD368" s="4" t="s">
        <v>36</v>
      </c>
      <c r="AE368" s="4" t="s">
        <v>36</v>
      </c>
      <c r="AF368" s="4" t="s">
        <v>36</v>
      </c>
      <c r="AG368" s="4" t="s">
        <v>36</v>
      </c>
    </row>
    <row r="369" spans="1:33" x14ac:dyDescent="0.25">
      <c r="A369" s="4" t="s">
        <v>34</v>
      </c>
      <c r="B369" s="3">
        <v>4</v>
      </c>
      <c r="C369" s="3">
        <v>25</v>
      </c>
      <c r="D369" s="3">
        <v>3</v>
      </c>
      <c r="E369" s="4" t="s">
        <v>37</v>
      </c>
      <c r="F369" s="3">
        <v>2</v>
      </c>
      <c r="G369" s="3">
        <v>2000</v>
      </c>
      <c r="H369" s="3">
        <v>11</v>
      </c>
      <c r="I369" s="3">
        <v>21.3</v>
      </c>
      <c r="J369" s="3">
        <v>0</v>
      </c>
      <c r="K369" s="3">
        <v>54.1</v>
      </c>
      <c r="L369" s="3">
        <v>0</v>
      </c>
      <c r="M369" s="3">
        <v>0.01</v>
      </c>
      <c r="N369" s="3">
        <v>0</v>
      </c>
      <c r="O369" s="5">
        <v>5.3109433962264096E-3</v>
      </c>
      <c r="P369" s="3">
        <v>0</v>
      </c>
      <c r="Q369" s="3">
        <v>0.42</v>
      </c>
      <c r="R369" s="3">
        <v>0</v>
      </c>
      <c r="S369" s="3">
        <v>79.58</v>
      </c>
      <c r="T369" s="3">
        <v>0.56000000000000005</v>
      </c>
      <c r="U369" s="3">
        <v>0</v>
      </c>
      <c r="V369" s="3">
        <v>1.0900000000000001</v>
      </c>
      <c r="W369" s="3">
        <v>0</v>
      </c>
      <c r="X369" s="3">
        <v>0.57999999999999996</v>
      </c>
      <c r="Y369" s="3">
        <v>0</v>
      </c>
      <c r="Z369" s="3">
        <v>1.07</v>
      </c>
      <c r="AA369" s="3">
        <v>0</v>
      </c>
      <c r="AB369" s="4" t="s">
        <v>36</v>
      </c>
      <c r="AC369" s="4" t="s">
        <v>36</v>
      </c>
      <c r="AD369" s="4" t="s">
        <v>36</v>
      </c>
      <c r="AE369" s="4" t="s">
        <v>36</v>
      </c>
      <c r="AF369" s="4" t="s">
        <v>36</v>
      </c>
      <c r="AG369" s="4" t="s">
        <v>36</v>
      </c>
    </row>
    <row r="370" spans="1:33" x14ac:dyDescent="0.25">
      <c r="A370" s="4" t="s">
        <v>34</v>
      </c>
      <c r="B370" s="3">
        <v>4</v>
      </c>
      <c r="C370" s="3">
        <v>25</v>
      </c>
      <c r="D370" s="3">
        <v>3</v>
      </c>
      <c r="E370" s="4" t="s">
        <v>37</v>
      </c>
      <c r="F370" s="3">
        <v>2</v>
      </c>
      <c r="G370" s="3">
        <v>2001</v>
      </c>
      <c r="H370" s="3">
        <v>12</v>
      </c>
      <c r="I370" s="3">
        <v>21.3</v>
      </c>
      <c r="J370" s="3">
        <v>0</v>
      </c>
      <c r="K370" s="3">
        <v>54.1</v>
      </c>
      <c r="L370" s="3">
        <v>0</v>
      </c>
      <c r="M370" s="3">
        <v>0.01</v>
      </c>
      <c r="N370" s="3">
        <v>0</v>
      </c>
      <c r="O370" s="5">
        <v>5.3109433962264096E-3</v>
      </c>
      <c r="P370" s="3">
        <v>0</v>
      </c>
      <c r="Q370" s="3">
        <v>0.42</v>
      </c>
      <c r="R370" s="3">
        <v>0</v>
      </c>
      <c r="S370" s="3">
        <v>79.58</v>
      </c>
      <c r="T370" s="3">
        <v>0.56000000000000005</v>
      </c>
      <c r="U370" s="3">
        <v>0</v>
      </c>
      <c r="V370" s="3">
        <v>1.0900000000000001</v>
      </c>
      <c r="W370" s="3">
        <v>0</v>
      </c>
      <c r="X370" s="3">
        <v>0.57999999999999996</v>
      </c>
      <c r="Y370" s="3">
        <v>0</v>
      </c>
      <c r="Z370" s="3">
        <v>1.07</v>
      </c>
      <c r="AA370" s="3">
        <v>0</v>
      </c>
      <c r="AB370" s="4" t="s">
        <v>36</v>
      </c>
      <c r="AC370" s="4" t="s">
        <v>36</v>
      </c>
      <c r="AD370" s="4" t="s">
        <v>36</v>
      </c>
      <c r="AE370" s="4" t="s">
        <v>36</v>
      </c>
      <c r="AF370" s="4" t="s">
        <v>36</v>
      </c>
      <c r="AG370" s="4" t="s">
        <v>36</v>
      </c>
    </row>
    <row r="371" spans="1:33" x14ac:dyDescent="0.25">
      <c r="A371" s="4" t="s">
        <v>34</v>
      </c>
      <c r="B371" s="3">
        <v>4</v>
      </c>
      <c r="C371" s="3">
        <v>25</v>
      </c>
      <c r="D371" s="3">
        <v>3</v>
      </c>
      <c r="E371" s="4" t="s">
        <v>37</v>
      </c>
      <c r="F371" s="3">
        <v>2</v>
      </c>
      <c r="G371" s="3">
        <v>2002</v>
      </c>
      <c r="H371" s="3">
        <v>13</v>
      </c>
      <c r="I371" s="3">
        <v>21.3</v>
      </c>
      <c r="J371" s="3">
        <v>0</v>
      </c>
      <c r="K371" s="3">
        <v>54.1</v>
      </c>
      <c r="L371" s="3">
        <v>0</v>
      </c>
      <c r="M371" s="3">
        <v>0.01</v>
      </c>
      <c r="N371" s="3">
        <v>0</v>
      </c>
      <c r="O371" s="5">
        <v>5.3109433962264096E-3</v>
      </c>
      <c r="P371" s="3">
        <v>0</v>
      </c>
      <c r="Q371" s="3">
        <v>0.42</v>
      </c>
      <c r="R371" s="3">
        <v>0</v>
      </c>
      <c r="S371" s="3">
        <v>79.58</v>
      </c>
      <c r="T371" s="3">
        <v>0.56000000000000005</v>
      </c>
      <c r="U371" s="3">
        <v>0</v>
      </c>
      <c r="V371" s="3">
        <v>1.0900000000000001</v>
      </c>
      <c r="W371" s="3">
        <v>0</v>
      </c>
      <c r="X371" s="3">
        <v>0.57999999999999996</v>
      </c>
      <c r="Y371" s="3">
        <v>0</v>
      </c>
      <c r="Z371" s="3">
        <v>1.07</v>
      </c>
      <c r="AA371" s="3">
        <v>0</v>
      </c>
      <c r="AB371" s="4" t="s">
        <v>36</v>
      </c>
      <c r="AC371" s="4" t="s">
        <v>36</v>
      </c>
      <c r="AD371" s="4" t="s">
        <v>36</v>
      </c>
      <c r="AE371" s="4" t="s">
        <v>36</v>
      </c>
      <c r="AF371" s="4" t="s">
        <v>36</v>
      </c>
      <c r="AG371" s="4" t="s">
        <v>36</v>
      </c>
    </row>
    <row r="372" spans="1:33" x14ac:dyDescent="0.25">
      <c r="A372" s="4" t="s">
        <v>34</v>
      </c>
      <c r="B372" s="3">
        <v>4</v>
      </c>
      <c r="C372" s="3">
        <v>25</v>
      </c>
      <c r="D372" s="3">
        <v>3</v>
      </c>
      <c r="E372" s="4" t="s">
        <v>37</v>
      </c>
      <c r="F372" s="3">
        <v>2</v>
      </c>
      <c r="G372" s="3">
        <v>2003</v>
      </c>
      <c r="H372" s="3">
        <v>14</v>
      </c>
      <c r="I372" s="3">
        <v>21.3</v>
      </c>
      <c r="J372" s="3">
        <v>0</v>
      </c>
      <c r="K372" s="3">
        <v>54.1</v>
      </c>
      <c r="L372" s="3">
        <v>0</v>
      </c>
      <c r="M372" s="3">
        <v>0.01</v>
      </c>
      <c r="N372" s="3">
        <v>0</v>
      </c>
      <c r="O372" s="5">
        <v>5.3109433962264096E-3</v>
      </c>
      <c r="P372" s="3">
        <v>0</v>
      </c>
      <c r="Q372" s="3">
        <v>0.42</v>
      </c>
      <c r="R372" s="3">
        <v>0</v>
      </c>
      <c r="S372" s="3">
        <v>79.58</v>
      </c>
      <c r="T372" s="3">
        <v>0.56000000000000005</v>
      </c>
      <c r="U372" s="3">
        <v>0</v>
      </c>
      <c r="V372" s="3">
        <v>1.0900000000000001</v>
      </c>
      <c r="W372" s="3">
        <v>0</v>
      </c>
      <c r="X372" s="3">
        <v>0.57999999999999996</v>
      </c>
      <c r="Y372" s="3">
        <v>0</v>
      </c>
      <c r="Z372" s="3">
        <v>1.07</v>
      </c>
      <c r="AA372" s="3">
        <v>0</v>
      </c>
      <c r="AB372" s="4" t="s">
        <v>36</v>
      </c>
      <c r="AC372" s="4" t="s">
        <v>36</v>
      </c>
      <c r="AD372" s="4" t="s">
        <v>36</v>
      </c>
      <c r="AE372" s="4" t="s">
        <v>36</v>
      </c>
      <c r="AF372" s="4" t="s">
        <v>36</v>
      </c>
      <c r="AG372" s="4" t="s">
        <v>36</v>
      </c>
    </row>
    <row r="373" spans="1:33" x14ac:dyDescent="0.25">
      <c r="A373" s="4" t="s">
        <v>34</v>
      </c>
      <c r="B373" s="3">
        <v>4</v>
      </c>
      <c r="C373" s="3">
        <v>25</v>
      </c>
      <c r="D373" s="3">
        <v>3</v>
      </c>
      <c r="E373" s="4" t="s">
        <v>37</v>
      </c>
      <c r="F373" s="3">
        <v>2</v>
      </c>
      <c r="G373" s="3">
        <v>2004</v>
      </c>
      <c r="H373" s="3">
        <v>15</v>
      </c>
      <c r="I373" s="3">
        <v>21.3</v>
      </c>
      <c r="J373" s="3">
        <v>0</v>
      </c>
      <c r="K373" s="3">
        <v>54.1</v>
      </c>
      <c r="L373" s="3">
        <v>0</v>
      </c>
      <c r="M373" s="3">
        <v>0.01</v>
      </c>
      <c r="N373" s="3">
        <v>0</v>
      </c>
      <c r="O373" s="5">
        <v>5.3109433962264096E-3</v>
      </c>
      <c r="P373" s="3">
        <v>0</v>
      </c>
      <c r="Q373" s="3">
        <v>0.42</v>
      </c>
      <c r="R373" s="3">
        <v>0</v>
      </c>
      <c r="S373" s="3">
        <v>79.58</v>
      </c>
      <c r="T373" s="3">
        <v>0.56000000000000005</v>
      </c>
      <c r="U373" s="3">
        <v>0</v>
      </c>
      <c r="V373" s="3">
        <v>1.0900000000000001</v>
      </c>
      <c r="W373" s="3">
        <v>0</v>
      </c>
      <c r="X373" s="3">
        <v>0.57999999999999996</v>
      </c>
      <c r="Y373" s="3">
        <v>0</v>
      </c>
      <c r="Z373" s="3">
        <v>1.07</v>
      </c>
      <c r="AA373" s="3">
        <v>0</v>
      </c>
      <c r="AB373" s="4" t="s">
        <v>36</v>
      </c>
      <c r="AC373" s="4" t="s">
        <v>36</v>
      </c>
      <c r="AD373" s="4" t="s">
        <v>36</v>
      </c>
      <c r="AE373" s="4" t="s">
        <v>36</v>
      </c>
      <c r="AF373" s="4" t="s">
        <v>36</v>
      </c>
      <c r="AG373" s="4" t="s">
        <v>36</v>
      </c>
    </row>
    <row r="374" spans="1:33" x14ac:dyDescent="0.25">
      <c r="A374" s="4" t="s">
        <v>34</v>
      </c>
      <c r="B374" s="3">
        <v>4</v>
      </c>
      <c r="C374" s="3">
        <v>25</v>
      </c>
      <c r="D374" s="3">
        <v>3</v>
      </c>
      <c r="E374" s="4" t="s">
        <v>37</v>
      </c>
      <c r="F374" s="3">
        <v>2</v>
      </c>
      <c r="G374" s="3">
        <v>2005</v>
      </c>
      <c r="H374" s="3">
        <v>16</v>
      </c>
      <c r="I374" s="3">
        <v>21.3</v>
      </c>
      <c r="J374" s="3">
        <v>0</v>
      </c>
      <c r="K374" s="3">
        <v>54.1</v>
      </c>
      <c r="L374" s="3">
        <v>0</v>
      </c>
      <c r="M374" s="3">
        <v>0.01</v>
      </c>
      <c r="N374" s="3">
        <v>0</v>
      </c>
      <c r="O374" s="5">
        <v>5.3109433962264096E-3</v>
      </c>
      <c r="P374" s="3">
        <v>0</v>
      </c>
      <c r="Q374" s="3">
        <v>0.42</v>
      </c>
      <c r="R374" s="3">
        <v>0</v>
      </c>
      <c r="S374" s="3">
        <v>79.58</v>
      </c>
      <c r="T374" s="3">
        <v>0.56000000000000005</v>
      </c>
      <c r="U374" s="3">
        <v>0</v>
      </c>
      <c r="V374" s="3">
        <v>1.0900000000000001</v>
      </c>
      <c r="W374" s="3">
        <v>0</v>
      </c>
      <c r="X374" s="3">
        <v>0.57999999999999996</v>
      </c>
      <c r="Y374" s="3">
        <v>0</v>
      </c>
      <c r="Z374" s="3">
        <v>1.07</v>
      </c>
      <c r="AA374" s="3">
        <v>0</v>
      </c>
      <c r="AB374" s="4" t="s">
        <v>36</v>
      </c>
      <c r="AC374" s="4" t="s">
        <v>36</v>
      </c>
      <c r="AD374" s="4" t="s">
        <v>36</v>
      </c>
      <c r="AE374" s="4" t="s">
        <v>36</v>
      </c>
      <c r="AF374" s="4" t="s">
        <v>36</v>
      </c>
      <c r="AG374" s="4" t="s">
        <v>36</v>
      </c>
    </row>
    <row r="375" spans="1:33" x14ac:dyDescent="0.25">
      <c r="A375" s="4" t="s">
        <v>34</v>
      </c>
      <c r="B375" s="3">
        <v>4</v>
      </c>
      <c r="C375" s="3">
        <v>25</v>
      </c>
      <c r="D375" s="3">
        <v>3</v>
      </c>
      <c r="E375" s="4" t="s">
        <v>37</v>
      </c>
      <c r="F375" s="3">
        <v>2</v>
      </c>
      <c r="G375" s="3">
        <v>2006</v>
      </c>
      <c r="H375" s="3">
        <v>17</v>
      </c>
      <c r="I375" s="3">
        <v>21.3</v>
      </c>
      <c r="J375" s="3">
        <v>0</v>
      </c>
      <c r="K375" s="3">
        <v>54.1</v>
      </c>
      <c r="L375" s="3">
        <v>0</v>
      </c>
      <c r="M375" s="3">
        <v>0.01</v>
      </c>
      <c r="N375" s="3">
        <v>0</v>
      </c>
      <c r="O375" s="5">
        <v>5.3109433962264096E-3</v>
      </c>
      <c r="P375" s="3">
        <v>0</v>
      </c>
      <c r="Q375" s="3">
        <v>0.42</v>
      </c>
      <c r="R375" s="3">
        <v>0</v>
      </c>
      <c r="S375" s="3">
        <v>79.58</v>
      </c>
      <c r="T375" s="3">
        <v>0.56000000000000005</v>
      </c>
      <c r="U375" s="3">
        <v>0</v>
      </c>
      <c r="V375" s="3">
        <v>1.0900000000000001</v>
      </c>
      <c r="W375" s="3">
        <v>0</v>
      </c>
      <c r="X375" s="3">
        <v>0.57999999999999996</v>
      </c>
      <c r="Y375" s="3">
        <v>0</v>
      </c>
      <c r="Z375" s="3">
        <v>1.07</v>
      </c>
      <c r="AA375" s="3">
        <v>0</v>
      </c>
      <c r="AB375" s="4" t="s">
        <v>36</v>
      </c>
      <c r="AC375" s="4" t="s">
        <v>36</v>
      </c>
      <c r="AD375" s="4" t="s">
        <v>36</v>
      </c>
      <c r="AE375" s="4" t="s">
        <v>36</v>
      </c>
      <c r="AF375" s="4" t="s">
        <v>36</v>
      </c>
      <c r="AG375" s="4" t="s">
        <v>36</v>
      </c>
    </row>
    <row r="376" spans="1:33" x14ac:dyDescent="0.25">
      <c r="A376" s="4" t="s">
        <v>34</v>
      </c>
      <c r="B376" s="3">
        <v>4</v>
      </c>
      <c r="C376" s="3">
        <v>25</v>
      </c>
      <c r="D376" s="3">
        <v>3</v>
      </c>
      <c r="E376" s="4" t="s">
        <v>37</v>
      </c>
      <c r="F376" s="3">
        <v>2</v>
      </c>
      <c r="G376" s="3">
        <v>2007</v>
      </c>
      <c r="H376" s="3">
        <v>18</v>
      </c>
      <c r="I376" s="3">
        <v>21.3</v>
      </c>
      <c r="J376" s="3">
        <v>0</v>
      </c>
      <c r="K376" s="3">
        <v>54.1</v>
      </c>
      <c r="L376" s="3">
        <v>0</v>
      </c>
      <c r="M376" s="3">
        <v>0.01</v>
      </c>
      <c r="N376" s="3">
        <v>0</v>
      </c>
      <c r="O376" s="5">
        <v>5.3109433962264096E-3</v>
      </c>
      <c r="P376" s="3">
        <v>0</v>
      </c>
      <c r="Q376" s="3">
        <v>0.42</v>
      </c>
      <c r="R376" s="3">
        <v>0</v>
      </c>
      <c r="S376" s="3">
        <v>79.58</v>
      </c>
      <c r="T376" s="3">
        <v>0.56000000000000005</v>
      </c>
      <c r="U376" s="3">
        <v>0</v>
      </c>
      <c r="V376" s="3">
        <v>1.0900000000000001</v>
      </c>
      <c r="W376" s="3">
        <v>0</v>
      </c>
      <c r="X376" s="3">
        <v>0.57999999999999996</v>
      </c>
      <c r="Y376" s="3">
        <v>0</v>
      </c>
      <c r="Z376" s="3">
        <v>1.07</v>
      </c>
      <c r="AA376" s="3">
        <v>0</v>
      </c>
      <c r="AB376" s="4" t="s">
        <v>36</v>
      </c>
      <c r="AC376" s="4" t="s">
        <v>36</v>
      </c>
      <c r="AD376" s="4" t="s">
        <v>36</v>
      </c>
      <c r="AE376" s="4" t="s">
        <v>36</v>
      </c>
      <c r="AF376" s="4" t="s">
        <v>36</v>
      </c>
      <c r="AG376" s="4" t="s">
        <v>36</v>
      </c>
    </row>
    <row r="377" spans="1:33" x14ac:dyDescent="0.25">
      <c r="A377" s="4" t="s">
        <v>34</v>
      </c>
      <c r="B377" s="3">
        <v>4</v>
      </c>
      <c r="C377" s="3">
        <v>25</v>
      </c>
      <c r="D377" s="3">
        <v>3</v>
      </c>
      <c r="E377" s="4" t="s">
        <v>37</v>
      </c>
      <c r="F377" s="3">
        <v>2</v>
      </c>
      <c r="G377" s="3">
        <v>2008</v>
      </c>
      <c r="H377" s="3">
        <v>19</v>
      </c>
      <c r="I377" s="3">
        <v>21.3</v>
      </c>
      <c r="J377" s="3">
        <v>0</v>
      </c>
      <c r="K377" s="3">
        <v>54.1</v>
      </c>
      <c r="L377" s="3">
        <v>0</v>
      </c>
      <c r="M377" s="3">
        <v>0.01</v>
      </c>
      <c r="N377" s="3">
        <v>0</v>
      </c>
      <c r="O377" s="5">
        <v>5.3109433962264096E-3</v>
      </c>
      <c r="P377" s="3">
        <v>0</v>
      </c>
      <c r="Q377" s="3">
        <v>0.42</v>
      </c>
      <c r="R377" s="3">
        <v>0</v>
      </c>
      <c r="S377" s="3">
        <v>79.58</v>
      </c>
      <c r="T377" s="3">
        <v>0.42</v>
      </c>
      <c r="U377" s="3">
        <v>0</v>
      </c>
      <c r="V377" s="3">
        <v>1.0900000000000001</v>
      </c>
      <c r="W377" s="3">
        <v>0</v>
      </c>
      <c r="X377" s="3">
        <v>0.57999999999999996</v>
      </c>
      <c r="Y377" s="3">
        <v>0</v>
      </c>
      <c r="Z377" s="3">
        <v>0.81</v>
      </c>
      <c r="AA377" s="3">
        <v>0</v>
      </c>
      <c r="AB377" s="4" t="s">
        <v>36</v>
      </c>
      <c r="AC377" s="4" t="s">
        <v>36</v>
      </c>
      <c r="AD377" s="4" t="s">
        <v>36</v>
      </c>
      <c r="AE377" s="4" t="s">
        <v>36</v>
      </c>
      <c r="AF377" s="4" t="s">
        <v>36</v>
      </c>
      <c r="AG377" s="4" t="s">
        <v>36</v>
      </c>
    </row>
    <row r="378" spans="1:33" x14ac:dyDescent="0.25">
      <c r="A378" s="4" t="s">
        <v>34</v>
      </c>
      <c r="B378" s="3">
        <v>4</v>
      </c>
      <c r="C378" s="3">
        <v>25</v>
      </c>
      <c r="D378" s="3">
        <v>3</v>
      </c>
      <c r="E378" s="4" t="s">
        <v>37</v>
      </c>
      <c r="F378" s="3">
        <v>2</v>
      </c>
      <c r="G378" s="3">
        <v>2009</v>
      </c>
      <c r="H378" s="3">
        <v>20</v>
      </c>
      <c r="I378" s="3">
        <v>21.3</v>
      </c>
      <c r="J378" s="3">
        <v>0</v>
      </c>
      <c r="K378" s="3">
        <v>54.1</v>
      </c>
      <c r="L378" s="3">
        <v>0</v>
      </c>
      <c r="M378" s="3">
        <v>0.01</v>
      </c>
      <c r="N378" s="3">
        <v>0</v>
      </c>
      <c r="O378" s="5">
        <v>5.3109433962264096E-3</v>
      </c>
      <c r="P378" s="3">
        <v>0</v>
      </c>
      <c r="Q378" s="3">
        <v>0.42</v>
      </c>
      <c r="R378" s="3">
        <v>0</v>
      </c>
      <c r="S378" s="3">
        <v>79.58</v>
      </c>
      <c r="T378" s="3">
        <v>0.42</v>
      </c>
      <c r="U378" s="3">
        <v>0</v>
      </c>
      <c r="V378" s="3">
        <v>1.0900000000000001</v>
      </c>
      <c r="W378" s="3">
        <v>0</v>
      </c>
      <c r="X378" s="3">
        <v>0.57999999999999996</v>
      </c>
      <c r="Y378" s="3">
        <v>0</v>
      </c>
      <c r="Z378" s="3">
        <v>0.81</v>
      </c>
      <c r="AA378" s="3">
        <v>0</v>
      </c>
      <c r="AB378" s="4" t="s">
        <v>36</v>
      </c>
      <c r="AC378" s="4" t="s">
        <v>36</v>
      </c>
      <c r="AD378" s="4" t="s">
        <v>36</v>
      </c>
      <c r="AE378" s="4" t="s">
        <v>36</v>
      </c>
      <c r="AF378" s="4" t="s">
        <v>36</v>
      </c>
      <c r="AG378" s="4" t="s">
        <v>36</v>
      </c>
    </row>
    <row r="379" spans="1:33" x14ac:dyDescent="0.25">
      <c r="A379" s="4" t="s">
        <v>34</v>
      </c>
      <c r="B379" s="3">
        <v>4</v>
      </c>
      <c r="C379" s="3">
        <v>25</v>
      </c>
      <c r="D379" s="3">
        <v>3</v>
      </c>
      <c r="E379" s="4" t="s">
        <v>37</v>
      </c>
      <c r="F379" s="3">
        <v>2</v>
      </c>
      <c r="G379" s="3">
        <v>2010</v>
      </c>
      <c r="H379" s="3">
        <v>21</v>
      </c>
      <c r="I379" s="3">
        <v>21.3</v>
      </c>
      <c r="J379" s="3">
        <v>0</v>
      </c>
      <c r="K379" s="3">
        <v>54.1</v>
      </c>
      <c r="L379" s="3">
        <v>0</v>
      </c>
      <c r="M379" s="3">
        <v>0.01</v>
      </c>
      <c r="N379" s="3">
        <v>0</v>
      </c>
      <c r="O379" s="5">
        <v>5.3109433962264096E-3</v>
      </c>
      <c r="P379" s="3">
        <v>0</v>
      </c>
      <c r="Q379" s="3">
        <v>0.42</v>
      </c>
      <c r="R379" s="3">
        <v>0</v>
      </c>
      <c r="S379" s="3">
        <v>79.58</v>
      </c>
      <c r="T379" s="3">
        <v>0.42</v>
      </c>
      <c r="U379" s="3">
        <v>0</v>
      </c>
      <c r="V379" s="3">
        <v>1.0900000000000001</v>
      </c>
      <c r="W379" s="3">
        <v>0</v>
      </c>
      <c r="X379" s="3">
        <v>0.57999999999999996</v>
      </c>
      <c r="Y379" s="3">
        <v>0</v>
      </c>
      <c r="Z379" s="3">
        <v>0.81</v>
      </c>
      <c r="AA379" s="3">
        <v>0</v>
      </c>
      <c r="AB379" s="4" t="s">
        <v>36</v>
      </c>
      <c r="AC379" s="4" t="s">
        <v>36</v>
      </c>
      <c r="AD379" s="4" t="s">
        <v>36</v>
      </c>
      <c r="AE379" s="4" t="s">
        <v>36</v>
      </c>
      <c r="AF379" s="4" t="s">
        <v>36</v>
      </c>
      <c r="AG379" s="4" t="s">
        <v>36</v>
      </c>
    </row>
    <row r="380" spans="1:33" x14ac:dyDescent="0.25">
      <c r="A380" s="4" t="s">
        <v>34</v>
      </c>
      <c r="B380" s="3">
        <v>4</v>
      </c>
      <c r="C380" s="3">
        <v>25</v>
      </c>
      <c r="D380" s="3">
        <v>3</v>
      </c>
      <c r="E380" s="4" t="s">
        <v>37</v>
      </c>
      <c r="F380" s="3">
        <v>2</v>
      </c>
      <c r="G380" s="3">
        <v>2011</v>
      </c>
      <c r="H380" s="3">
        <v>22</v>
      </c>
      <c r="I380" s="3">
        <v>21.3</v>
      </c>
      <c r="J380" s="3">
        <v>0</v>
      </c>
      <c r="K380" s="3">
        <v>54.1</v>
      </c>
      <c r="L380" s="3">
        <v>0</v>
      </c>
      <c r="M380" s="3">
        <v>0.01</v>
      </c>
      <c r="N380" s="3">
        <v>0</v>
      </c>
      <c r="O380" s="5">
        <v>5.3109433962264096E-3</v>
      </c>
      <c r="P380" s="3">
        <v>0</v>
      </c>
      <c r="Q380" s="3">
        <v>0.42</v>
      </c>
      <c r="R380" s="3">
        <v>0</v>
      </c>
      <c r="S380" s="3">
        <v>79.58</v>
      </c>
      <c r="T380" s="3">
        <v>0.42</v>
      </c>
      <c r="U380" s="3">
        <v>0</v>
      </c>
      <c r="V380" s="3">
        <v>1.0900000000000001</v>
      </c>
      <c r="W380" s="3">
        <v>0</v>
      </c>
      <c r="X380" s="3">
        <v>0.57999999999999996</v>
      </c>
      <c r="Y380" s="3">
        <v>0</v>
      </c>
      <c r="Z380" s="3">
        <v>0.81</v>
      </c>
      <c r="AA380" s="3">
        <v>0</v>
      </c>
      <c r="AB380" s="4" t="s">
        <v>36</v>
      </c>
      <c r="AC380" s="4" t="s">
        <v>36</v>
      </c>
      <c r="AD380" s="4" t="s">
        <v>36</v>
      </c>
      <c r="AE380" s="4" t="s">
        <v>36</v>
      </c>
      <c r="AF380" s="4" t="s">
        <v>36</v>
      </c>
      <c r="AG380" s="4" t="s">
        <v>36</v>
      </c>
    </row>
    <row r="381" spans="1:33" x14ac:dyDescent="0.25">
      <c r="A381" s="4" t="s">
        <v>34</v>
      </c>
      <c r="B381" s="3">
        <v>4</v>
      </c>
      <c r="C381" s="3">
        <v>25</v>
      </c>
      <c r="D381" s="3">
        <v>3</v>
      </c>
      <c r="E381" s="4" t="s">
        <v>37</v>
      </c>
      <c r="F381" s="3">
        <v>2</v>
      </c>
      <c r="G381" s="3">
        <v>2012</v>
      </c>
      <c r="H381" s="3">
        <v>23</v>
      </c>
      <c r="I381" s="3">
        <v>21.3</v>
      </c>
      <c r="J381" s="3">
        <v>0</v>
      </c>
      <c r="K381" s="3">
        <v>54.1</v>
      </c>
      <c r="L381" s="3">
        <v>0</v>
      </c>
      <c r="M381" s="3">
        <v>0.01</v>
      </c>
      <c r="N381" s="3">
        <v>0</v>
      </c>
      <c r="O381" s="5">
        <v>5.3109433962264096E-3</v>
      </c>
      <c r="P381" s="3">
        <v>0</v>
      </c>
      <c r="Q381" s="3">
        <v>0.42</v>
      </c>
      <c r="R381" s="3">
        <v>0</v>
      </c>
      <c r="S381" s="3">
        <v>79.58</v>
      </c>
      <c r="T381" s="3">
        <v>0.42</v>
      </c>
      <c r="U381" s="3">
        <v>0</v>
      </c>
      <c r="V381" s="3">
        <v>1.0900000000000001</v>
      </c>
      <c r="W381" s="3">
        <v>0</v>
      </c>
      <c r="X381" s="3">
        <v>0.57999999999999996</v>
      </c>
      <c r="Y381" s="3">
        <v>0</v>
      </c>
      <c r="Z381" s="3">
        <v>0.81</v>
      </c>
      <c r="AA381" s="3">
        <v>0</v>
      </c>
      <c r="AB381" s="4" t="s">
        <v>36</v>
      </c>
      <c r="AC381" s="4" t="s">
        <v>36</v>
      </c>
      <c r="AD381" s="4" t="s">
        <v>36</v>
      </c>
      <c r="AE381" s="4" t="s">
        <v>36</v>
      </c>
      <c r="AF381" s="4" t="s">
        <v>36</v>
      </c>
      <c r="AG381" s="4" t="s">
        <v>36</v>
      </c>
    </row>
    <row r="382" spans="1:33" x14ac:dyDescent="0.25">
      <c r="A382" s="4" t="s">
        <v>34</v>
      </c>
      <c r="B382" s="3">
        <v>4</v>
      </c>
      <c r="C382" s="3">
        <v>25</v>
      </c>
      <c r="D382" s="3">
        <v>3</v>
      </c>
      <c r="E382" s="4" t="s">
        <v>37</v>
      </c>
      <c r="F382" s="3">
        <v>2</v>
      </c>
      <c r="G382" s="3">
        <v>2013</v>
      </c>
      <c r="H382" s="3">
        <v>24</v>
      </c>
      <c r="I382" s="3">
        <v>21.3</v>
      </c>
      <c r="J382" s="3">
        <v>0</v>
      </c>
      <c r="K382" s="3">
        <v>54.1</v>
      </c>
      <c r="L382" s="3">
        <v>0</v>
      </c>
      <c r="M382" s="3">
        <v>0.01</v>
      </c>
      <c r="N382" s="3">
        <v>0</v>
      </c>
      <c r="O382" s="5">
        <v>5.3109433962264096E-3</v>
      </c>
      <c r="P382" s="3">
        <v>0</v>
      </c>
      <c r="Q382" s="3">
        <v>0.42</v>
      </c>
      <c r="R382" s="3">
        <v>0</v>
      </c>
      <c r="S382" s="3">
        <v>79.58</v>
      </c>
      <c r="T382" s="3">
        <v>0.42</v>
      </c>
      <c r="U382" s="3">
        <v>0</v>
      </c>
      <c r="V382" s="3">
        <v>1.0900000000000001</v>
      </c>
      <c r="W382" s="3">
        <v>0</v>
      </c>
      <c r="X382" s="3">
        <v>0.57999999999999996</v>
      </c>
      <c r="Y382" s="3">
        <v>0</v>
      </c>
      <c r="Z382" s="3">
        <v>0.81</v>
      </c>
      <c r="AA382" s="3">
        <v>0</v>
      </c>
      <c r="AB382" s="4" t="s">
        <v>36</v>
      </c>
      <c r="AC382" s="4" t="s">
        <v>36</v>
      </c>
      <c r="AD382" s="4" t="s">
        <v>36</v>
      </c>
      <c r="AE382" s="4" t="s">
        <v>36</v>
      </c>
      <c r="AF382" s="4" t="s">
        <v>36</v>
      </c>
      <c r="AG382" s="4" t="s">
        <v>36</v>
      </c>
    </row>
    <row r="383" spans="1:33" x14ac:dyDescent="0.25">
      <c r="A383" s="4" t="s">
        <v>34</v>
      </c>
      <c r="B383" s="3">
        <v>4</v>
      </c>
      <c r="C383" s="3">
        <v>25</v>
      </c>
      <c r="D383" s="3">
        <v>3</v>
      </c>
      <c r="E383" s="4" t="s">
        <v>37</v>
      </c>
      <c r="F383" s="3">
        <v>2</v>
      </c>
      <c r="G383" s="3">
        <v>2014</v>
      </c>
      <c r="H383" s="3">
        <v>25</v>
      </c>
      <c r="I383" s="3">
        <v>21.3</v>
      </c>
      <c r="J383" s="3">
        <v>0</v>
      </c>
      <c r="K383" s="3">
        <v>54.1</v>
      </c>
      <c r="L383" s="3">
        <v>0</v>
      </c>
      <c r="M383" s="3">
        <v>0.01</v>
      </c>
      <c r="N383" s="3">
        <v>0</v>
      </c>
      <c r="O383" s="5">
        <v>5.3109433962264096E-3</v>
      </c>
      <c r="P383" s="3">
        <v>0</v>
      </c>
      <c r="Q383" s="3">
        <v>0.42</v>
      </c>
      <c r="R383" s="3">
        <v>0</v>
      </c>
      <c r="S383" s="3">
        <v>79.58</v>
      </c>
      <c r="T383" s="3">
        <v>0.42</v>
      </c>
      <c r="U383" s="3">
        <v>0</v>
      </c>
      <c r="V383" s="3">
        <v>1.0900000000000001</v>
      </c>
      <c r="W383" s="3">
        <v>0</v>
      </c>
      <c r="X383" s="3">
        <v>0.57999999999999996</v>
      </c>
      <c r="Y383" s="3">
        <v>0</v>
      </c>
      <c r="Z383" s="3">
        <v>0.81</v>
      </c>
      <c r="AA383" s="3">
        <v>0</v>
      </c>
      <c r="AB383" s="4" t="s">
        <v>36</v>
      </c>
      <c r="AC383" s="4" t="s">
        <v>36</v>
      </c>
      <c r="AD383" s="4" t="s">
        <v>36</v>
      </c>
      <c r="AE383" s="4" t="s">
        <v>36</v>
      </c>
      <c r="AF383" s="4" t="s">
        <v>36</v>
      </c>
      <c r="AG383" s="4" t="s">
        <v>36</v>
      </c>
    </row>
    <row r="384" spans="1:33" x14ac:dyDescent="0.25">
      <c r="A384" s="4" t="s">
        <v>34</v>
      </c>
      <c r="B384" s="3">
        <v>4</v>
      </c>
      <c r="C384" s="3">
        <v>25</v>
      </c>
      <c r="D384" s="3">
        <v>3</v>
      </c>
      <c r="E384" s="4" t="s">
        <v>37</v>
      </c>
      <c r="F384" s="3">
        <v>2</v>
      </c>
      <c r="G384" s="3">
        <v>2015</v>
      </c>
      <c r="H384" s="3">
        <v>26</v>
      </c>
      <c r="I384" s="3">
        <v>21.3</v>
      </c>
      <c r="J384" s="3">
        <v>0</v>
      </c>
      <c r="K384" s="3">
        <v>54.1</v>
      </c>
      <c r="L384" s="3">
        <v>0</v>
      </c>
      <c r="M384" s="3">
        <v>0.01</v>
      </c>
      <c r="N384" s="3">
        <v>0</v>
      </c>
      <c r="O384" s="5">
        <v>5.3109433962264096E-3</v>
      </c>
      <c r="P384" s="3">
        <v>0</v>
      </c>
      <c r="Q384" s="3">
        <v>0.42</v>
      </c>
      <c r="R384" s="3">
        <v>0</v>
      </c>
      <c r="S384" s="3">
        <v>79.58</v>
      </c>
      <c r="T384" s="3">
        <v>0.42</v>
      </c>
      <c r="U384" s="3">
        <v>0</v>
      </c>
      <c r="V384" s="3">
        <v>1.0900000000000001</v>
      </c>
      <c r="W384" s="3">
        <v>0</v>
      </c>
      <c r="X384" s="3">
        <v>0.57999999999999996</v>
      </c>
      <c r="Y384" s="3">
        <v>0</v>
      </c>
      <c r="Z384" s="3">
        <v>0.81</v>
      </c>
      <c r="AA384" s="3">
        <v>0</v>
      </c>
      <c r="AB384" s="4" t="s">
        <v>36</v>
      </c>
      <c r="AC384" s="4" t="s">
        <v>36</v>
      </c>
      <c r="AD384" s="4" t="s">
        <v>36</v>
      </c>
      <c r="AE384" s="4" t="s">
        <v>36</v>
      </c>
      <c r="AF384" s="4" t="s">
        <v>36</v>
      </c>
      <c r="AG384" s="4" t="s">
        <v>36</v>
      </c>
    </row>
    <row r="385" spans="1:33" x14ac:dyDescent="0.25">
      <c r="A385" s="4" t="s">
        <v>34</v>
      </c>
      <c r="B385" s="3">
        <v>4</v>
      </c>
      <c r="C385" s="3">
        <v>25</v>
      </c>
      <c r="D385" s="3">
        <v>3</v>
      </c>
      <c r="E385" s="4" t="s">
        <v>37</v>
      </c>
      <c r="F385" s="3">
        <v>2</v>
      </c>
      <c r="G385" s="3">
        <v>2016</v>
      </c>
      <c r="H385" s="3">
        <v>27</v>
      </c>
      <c r="I385" s="3">
        <v>21.3</v>
      </c>
      <c r="J385" s="3">
        <v>0</v>
      </c>
      <c r="K385" s="3">
        <v>54.1</v>
      </c>
      <c r="L385" s="3">
        <v>0</v>
      </c>
      <c r="M385" s="3">
        <v>0.01</v>
      </c>
      <c r="N385" s="3">
        <v>0</v>
      </c>
      <c r="O385" s="5">
        <v>5.3109433962264096E-3</v>
      </c>
      <c r="P385" s="3">
        <v>0</v>
      </c>
      <c r="Q385" s="3">
        <v>0.42</v>
      </c>
      <c r="R385" s="3">
        <v>0</v>
      </c>
      <c r="S385" s="3">
        <v>79.58</v>
      </c>
      <c r="T385" s="3">
        <v>0.42</v>
      </c>
      <c r="U385" s="3">
        <v>0</v>
      </c>
      <c r="V385" s="3">
        <v>1.0900000000000001</v>
      </c>
      <c r="W385" s="3">
        <v>0</v>
      </c>
      <c r="X385" s="3">
        <v>0.57999999999999996</v>
      </c>
      <c r="Y385" s="3">
        <v>0</v>
      </c>
      <c r="Z385" s="3">
        <v>0.81</v>
      </c>
      <c r="AA385" s="3">
        <v>0</v>
      </c>
      <c r="AB385" s="4" t="s">
        <v>36</v>
      </c>
      <c r="AC385" s="4" t="s">
        <v>36</v>
      </c>
      <c r="AD385" s="4" t="s">
        <v>36</v>
      </c>
      <c r="AE385" s="4" t="s">
        <v>36</v>
      </c>
      <c r="AF385" s="4" t="s">
        <v>36</v>
      </c>
      <c r="AG385" s="4" t="s">
        <v>36</v>
      </c>
    </row>
    <row r="386" spans="1:33" x14ac:dyDescent="0.25">
      <c r="A386" s="4" t="s">
        <v>34</v>
      </c>
      <c r="B386" s="3">
        <v>4</v>
      </c>
      <c r="C386" s="3">
        <v>25</v>
      </c>
      <c r="D386" s="3">
        <v>3</v>
      </c>
      <c r="E386" s="4" t="s">
        <v>37</v>
      </c>
      <c r="F386" s="3">
        <v>2</v>
      </c>
      <c r="G386" s="3">
        <v>2017</v>
      </c>
      <c r="H386" s="3">
        <v>28</v>
      </c>
      <c r="I386" s="3">
        <v>21.3</v>
      </c>
      <c r="J386" s="3">
        <v>0</v>
      </c>
      <c r="K386" s="3">
        <v>54.1</v>
      </c>
      <c r="L386" s="3">
        <v>0</v>
      </c>
      <c r="M386" s="3">
        <v>0.01</v>
      </c>
      <c r="N386" s="3">
        <v>0</v>
      </c>
      <c r="O386" s="5">
        <v>5.3109433962264096E-3</v>
      </c>
      <c r="P386" s="3">
        <v>0</v>
      </c>
      <c r="Q386" s="3">
        <v>0.42</v>
      </c>
      <c r="R386" s="3">
        <v>0</v>
      </c>
      <c r="S386" s="3">
        <v>79.58</v>
      </c>
      <c r="T386" s="3">
        <v>0.42</v>
      </c>
      <c r="U386" s="3">
        <v>0</v>
      </c>
      <c r="V386" s="3">
        <v>1.0900000000000001</v>
      </c>
      <c r="W386" s="3">
        <v>0</v>
      </c>
      <c r="X386" s="3">
        <v>0.57999999999999996</v>
      </c>
      <c r="Y386" s="3">
        <v>0</v>
      </c>
      <c r="Z386" s="3">
        <v>0.81</v>
      </c>
      <c r="AA386" s="3">
        <v>0</v>
      </c>
      <c r="AB386" s="4" t="s">
        <v>36</v>
      </c>
      <c r="AC386" s="4" t="s">
        <v>36</v>
      </c>
      <c r="AD386" s="4" t="s">
        <v>36</v>
      </c>
      <c r="AE386" s="4" t="s">
        <v>36</v>
      </c>
      <c r="AF386" s="4" t="s">
        <v>36</v>
      </c>
      <c r="AG386" s="4" t="s">
        <v>36</v>
      </c>
    </row>
    <row r="387" spans="1:33" x14ac:dyDescent="0.25">
      <c r="A387" s="4" t="s">
        <v>34</v>
      </c>
      <c r="B387" s="3">
        <v>4</v>
      </c>
      <c r="C387" s="3">
        <v>25</v>
      </c>
      <c r="D387" s="3">
        <v>3</v>
      </c>
      <c r="E387" s="4" t="s">
        <v>37</v>
      </c>
      <c r="F387" s="3">
        <v>2</v>
      </c>
      <c r="G387" s="3">
        <v>2018</v>
      </c>
      <c r="H387" s="3">
        <v>29</v>
      </c>
      <c r="I387" s="3">
        <v>21.3</v>
      </c>
      <c r="J387" s="3">
        <v>0</v>
      </c>
      <c r="K387" s="3">
        <v>54.1</v>
      </c>
      <c r="L387" s="3">
        <v>0</v>
      </c>
      <c r="M387" s="3">
        <v>0.01</v>
      </c>
      <c r="N387" s="3">
        <v>0</v>
      </c>
      <c r="O387" s="5">
        <v>5.3109433962264096E-3</v>
      </c>
      <c r="P387" s="3">
        <v>0</v>
      </c>
      <c r="Q387" s="3">
        <v>0.42</v>
      </c>
      <c r="R387" s="3">
        <v>0</v>
      </c>
      <c r="S387" s="3">
        <v>79.58</v>
      </c>
      <c r="T387" s="3">
        <v>0.42</v>
      </c>
      <c r="U387" s="3">
        <v>0</v>
      </c>
      <c r="V387" s="3">
        <v>1.0900000000000001</v>
      </c>
      <c r="W387" s="3">
        <v>0</v>
      </c>
      <c r="X387" s="3">
        <v>0.57999999999999996</v>
      </c>
      <c r="Y387" s="3">
        <v>0</v>
      </c>
      <c r="Z387" s="3">
        <v>0.81</v>
      </c>
      <c r="AA387" s="3">
        <v>0</v>
      </c>
      <c r="AB387" s="4" t="s">
        <v>36</v>
      </c>
      <c r="AC387" s="4" t="s">
        <v>36</v>
      </c>
      <c r="AD387" s="4" t="s">
        <v>36</v>
      </c>
      <c r="AE387" s="4" t="s">
        <v>36</v>
      </c>
      <c r="AF387" s="4" t="s">
        <v>36</v>
      </c>
      <c r="AG387" s="4" t="s">
        <v>36</v>
      </c>
    </row>
    <row r="388" spans="1:33" x14ac:dyDescent="0.25">
      <c r="A388" s="4" t="s">
        <v>34</v>
      </c>
      <c r="B388" s="3">
        <v>4</v>
      </c>
      <c r="C388" s="3">
        <v>25</v>
      </c>
      <c r="D388" s="3">
        <v>3</v>
      </c>
      <c r="E388" s="4" t="s">
        <v>37</v>
      </c>
      <c r="F388" s="3">
        <v>2</v>
      </c>
      <c r="G388" s="3">
        <v>2019</v>
      </c>
      <c r="H388" s="3">
        <v>30</v>
      </c>
      <c r="I388" s="3">
        <v>21.3</v>
      </c>
      <c r="J388" s="3">
        <v>0</v>
      </c>
      <c r="K388" s="3">
        <v>54.1</v>
      </c>
      <c r="L388" s="3">
        <v>0</v>
      </c>
      <c r="M388" s="3">
        <v>0.01</v>
      </c>
      <c r="N388" s="3">
        <v>0</v>
      </c>
      <c r="O388" s="5">
        <v>5.3109433962264096E-3</v>
      </c>
      <c r="P388" s="3">
        <v>0</v>
      </c>
      <c r="Q388" s="3">
        <v>0.42</v>
      </c>
      <c r="R388" s="3">
        <v>0</v>
      </c>
      <c r="S388" s="3">
        <v>79.58</v>
      </c>
      <c r="T388" s="3">
        <v>0.42</v>
      </c>
      <c r="U388" s="3">
        <v>0</v>
      </c>
      <c r="V388" s="3">
        <v>1.0900000000000001</v>
      </c>
      <c r="W388" s="3">
        <v>0</v>
      </c>
      <c r="X388" s="3">
        <v>0.57999999999999996</v>
      </c>
      <c r="Y388" s="3">
        <v>0</v>
      </c>
      <c r="Z388" s="3">
        <v>0.81</v>
      </c>
      <c r="AA388" s="3">
        <v>0</v>
      </c>
      <c r="AB388" s="4" t="s">
        <v>36</v>
      </c>
      <c r="AC388" s="4" t="s">
        <v>36</v>
      </c>
      <c r="AD388" s="4" t="s">
        <v>36</v>
      </c>
      <c r="AE388" s="4" t="s">
        <v>36</v>
      </c>
      <c r="AF388" s="4" t="s">
        <v>36</v>
      </c>
      <c r="AG388" s="4" t="s">
        <v>36</v>
      </c>
    </row>
    <row r="389" spans="1:33" x14ac:dyDescent="0.25">
      <c r="A389" s="4" t="s">
        <v>34</v>
      </c>
      <c r="B389" s="3">
        <v>4</v>
      </c>
      <c r="C389" s="3">
        <v>25</v>
      </c>
      <c r="D389" s="3">
        <v>3</v>
      </c>
      <c r="E389" s="4" t="s">
        <v>37</v>
      </c>
      <c r="F389" s="3">
        <v>2</v>
      </c>
      <c r="G389" s="3">
        <v>2020</v>
      </c>
      <c r="H389" s="3">
        <v>31</v>
      </c>
      <c r="I389" s="3">
        <v>21.3</v>
      </c>
      <c r="J389" s="3">
        <v>0</v>
      </c>
      <c r="K389" s="3">
        <v>54.1</v>
      </c>
      <c r="L389" s="3">
        <v>0</v>
      </c>
      <c r="M389" s="3">
        <v>0.01</v>
      </c>
      <c r="N389" s="3">
        <v>0</v>
      </c>
      <c r="O389" s="5">
        <v>5.3109433962264096E-3</v>
      </c>
      <c r="P389" s="3">
        <v>0</v>
      </c>
      <c r="Q389" s="3">
        <v>0.42</v>
      </c>
      <c r="R389" s="3">
        <v>0</v>
      </c>
      <c r="S389" s="3">
        <v>79.58</v>
      </c>
      <c r="T389" s="3">
        <v>0.42</v>
      </c>
      <c r="U389" s="3">
        <v>0</v>
      </c>
      <c r="V389" s="3">
        <v>1.0900000000000001</v>
      </c>
      <c r="W389" s="3">
        <v>0</v>
      </c>
      <c r="X389" s="3">
        <v>0.57999999999999996</v>
      </c>
      <c r="Y389" s="3">
        <v>0</v>
      </c>
      <c r="Z389" s="3">
        <v>0.81</v>
      </c>
      <c r="AA389" s="3">
        <v>0</v>
      </c>
      <c r="AB389" s="4" t="s">
        <v>36</v>
      </c>
      <c r="AC389" s="4" t="s">
        <v>36</v>
      </c>
      <c r="AD389" s="4" t="s">
        <v>36</v>
      </c>
      <c r="AE389" s="4" t="s">
        <v>36</v>
      </c>
      <c r="AF389" s="4" t="s">
        <v>36</v>
      </c>
      <c r="AG389" s="4" t="s">
        <v>36</v>
      </c>
    </row>
    <row r="390" spans="1:33" x14ac:dyDescent="0.25">
      <c r="A390" s="4" t="s">
        <v>34</v>
      </c>
      <c r="B390" s="3">
        <v>4</v>
      </c>
      <c r="C390" s="3">
        <v>25</v>
      </c>
      <c r="D390" s="3">
        <v>3</v>
      </c>
      <c r="E390" s="4" t="s">
        <v>37</v>
      </c>
      <c r="F390" s="3">
        <v>2</v>
      </c>
      <c r="G390" s="3">
        <v>2021</v>
      </c>
      <c r="H390" s="3">
        <v>32</v>
      </c>
      <c r="I390" s="3">
        <v>21.3</v>
      </c>
      <c r="J390" s="3">
        <v>0</v>
      </c>
      <c r="K390" s="3">
        <v>54.1</v>
      </c>
      <c r="L390" s="3">
        <v>0</v>
      </c>
      <c r="M390" s="3">
        <v>0.01</v>
      </c>
      <c r="N390" s="3">
        <v>0</v>
      </c>
      <c r="O390" s="5">
        <v>5.3109433962264096E-3</v>
      </c>
      <c r="P390" s="3">
        <v>0</v>
      </c>
      <c r="Q390" s="3">
        <v>0.42</v>
      </c>
      <c r="R390" s="3">
        <v>0</v>
      </c>
      <c r="S390" s="3">
        <v>79.58</v>
      </c>
      <c r="T390" s="3">
        <v>0.42</v>
      </c>
      <c r="U390" s="3">
        <v>0</v>
      </c>
      <c r="V390" s="3">
        <v>1.0900000000000001</v>
      </c>
      <c r="W390" s="3">
        <v>0</v>
      </c>
      <c r="X390" s="3">
        <v>0.57999999999999996</v>
      </c>
      <c r="Y390" s="3">
        <v>0</v>
      </c>
      <c r="Z390" s="3">
        <v>0.81</v>
      </c>
      <c r="AA390" s="3">
        <v>0</v>
      </c>
      <c r="AB390" s="4" t="s">
        <v>36</v>
      </c>
      <c r="AC390" s="4" t="s">
        <v>36</v>
      </c>
      <c r="AD390" s="4" t="s">
        <v>36</v>
      </c>
      <c r="AE390" s="4" t="s">
        <v>36</v>
      </c>
      <c r="AF390" s="4" t="s">
        <v>36</v>
      </c>
      <c r="AG390" s="4" t="s">
        <v>36</v>
      </c>
    </row>
    <row r="391" spans="1:33" x14ac:dyDescent="0.25">
      <c r="A391" s="4" t="s">
        <v>34</v>
      </c>
      <c r="B391" s="3">
        <v>4</v>
      </c>
      <c r="C391" s="3">
        <v>25</v>
      </c>
      <c r="D391" s="3">
        <v>3</v>
      </c>
      <c r="E391" s="4" t="s">
        <v>37</v>
      </c>
      <c r="F391" s="3">
        <v>2</v>
      </c>
      <c r="G391" s="3">
        <v>2022</v>
      </c>
      <c r="H391" s="3">
        <v>33</v>
      </c>
      <c r="I391" s="3">
        <v>21.3</v>
      </c>
      <c r="J391" s="3">
        <v>0</v>
      </c>
      <c r="K391" s="3">
        <v>54.1</v>
      </c>
      <c r="L391" s="3">
        <v>0</v>
      </c>
      <c r="M391" s="3">
        <v>0.01</v>
      </c>
      <c r="N391" s="3">
        <v>0</v>
      </c>
      <c r="O391" s="5">
        <v>5.3109433962264096E-3</v>
      </c>
      <c r="P391" s="3">
        <v>0</v>
      </c>
      <c r="Q391" s="3">
        <v>0.42</v>
      </c>
      <c r="R391" s="3">
        <v>0</v>
      </c>
      <c r="S391" s="3">
        <v>79.58</v>
      </c>
      <c r="T391" s="3">
        <v>0.42</v>
      </c>
      <c r="U391" s="3">
        <v>0</v>
      </c>
      <c r="V391" s="3">
        <v>1.0900000000000001</v>
      </c>
      <c r="W391" s="3">
        <v>0</v>
      </c>
      <c r="X391" s="3">
        <v>0.57999999999999996</v>
      </c>
      <c r="Y391" s="3">
        <v>0</v>
      </c>
      <c r="Z391" s="3">
        <v>0.81</v>
      </c>
      <c r="AA391" s="3">
        <v>0</v>
      </c>
      <c r="AB391" s="4" t="s">
        <v>36</v>
      </c>
      <c r="AC391" s="4" t="s">
        <v>36</v>
      </c>
      <c r="AD391" s="4" t="s">
        <v>36</v>
      </c>
      <c r="AE391" s="4" t="s">
        <v>36</v>
      </c>
      <c r="AF391" s="4" t="s">
        <v>36</v>
      </c>
      <c r="AG391" s="4" t="s">
        <v>36</v>
      </c>
    </row>
    <row r="392" spans="1:33" x14ac:dyDescent="0.25">
      <c r="A392" s="4" t="s">
        <v>34</v>
      </c>
      <c r="B392" s="3">
        <v>4</v>
      </c>
      <c r="C392" s="3">
        <v>25</v>
      </c>
      <c r="D392" s="3">
        <v>3</v>
      </c>
      <c r="E392" s="4" t="s">
        <v>37</v>
      </c>
      <c r="F392" s="3">
        <v>2</v>
      </c>
      <c r="G392" s="3">
        <v>2023</v>
      </c>
      <c r="H392" s="3">
        <v>34</v>
      </c>
      <c r="I392" s="3">
        <v>21.3</v>
      </c>
      <c r="J392" s="3">
        <v>0</v>
      </c>
      <c r="K392" s="3">
        <v>54.1</v>
      </c>
      <c r="L392" s="3">
        <v>0</v>
      </c>
      <c r="M392" s="3">
        <v>0.01</v>
      </c>
      <c r="N392" s="3">
        <v>0</v>
      </c>
      <c r="O392" s="5">
        <v>5.3109433962264096E-3</v>
      </c>
      <c r="P392" s="3">
        <v>0</v>
      </c>
      <c r="Q392" s="3">
        <v>0.42</v>
      </c>
      <c r="R392" s="3">
        <v>0</v>
      </c>
      <c r="S392" s="3">
        <v>79.58</v>
      </c>
      <c r="T392" s="3">
        <v>0.42</v>
      </c>
      <c r="U392" s="3">
        <v>0</v>
      </c>
      <c r="V392" s="3">
        <v>1.0900000000000001</v>
      </c>
      <c r="W392" s="3">
        <v>0</v>
      </c>
      <c r="X392" s="3">
        <v>0.57999999999999996</v>
      </c>
      <c r="Y392" s="3">
        <v>0</v>
      </c>
      <c r="Z392" s="3">
        <v>0.81</v>
      </c>
      <c r="AA392" s="3">
        <v>0</v>
      </c>
      <c r="AB392" s="4" t="s">
        <v>36</v>
      </c>
      <c r="AC392" s="4" t="s">
        <v>36</v>
      </c>
      <c r="AD392" s="4" t="s">
        <v>36</v>
      </c>
      <c r="AE392" s="4" t="s">
        <v>36</v>
      </c>
      <c r="AF392" s="4" t="s">
        <v>36</v>
      </c>
      <c r="AG392" s="4" t="s">
        <v>36</v>
      </c>
    </row>
    <row r="393" spans="1:33" x14ac:dyDescent="0.25">
      <c r="A393" s="4" t="s">
        <v>34</v>
      </c>
      <c r="B393" s="3">
        <v>4</v>
      </c>
      <c r="C393" s="3">
        <v>25</v>
      </c>
      <c r="D393" s="3">
        <v>3</v>
      </c>
      <c r="E393" s="4" t="s">
        <v>37</v>
      </c>
      <c r="F393" s="3">
        <v>2</v>
      </c>
      <c r="G393" s="3">
        <v>2024</v>
      </c>
      <c r="H393" s="3">
        <v>35</v>
      </c>
      <c r="I393" s="3">
        <v>21.3</v>
      </c>
      <c r="J393" s="3">
        <v>0</v>
      </c>
      <c r="K393" s="3">
        <v>54.1</v>
      </c>
      <c r="L393" s="3">
        <v>0</v>
      </c>
      <c r="M393" s="3">
        <v>0.01</v>
      </c>
      <c r="N393" s="3">
        <v>0</v>
      </c>
      <c r="O393" s="5">
        <v>5.3109433962264096E-3</v>
      </c>
      <c r="P393" s="3">
        <v>0</v>
      </c>
      <c r="Q393" s="3">
        <v>0.42</v>
      </c>
      <c r="R393" s="3">
        <v>0</v>
      </c>
      <c r="S393" s="3">
        <v>79.58</v>
      </c>
      <c r="T393" s="3">
        <v>0.42</v>
      </c>
      <c r="U393" s="3">
        <v>0</v>
      </c>
      <c r="V393" s="3">
        <v>1.0900000000000001</v>
      </c>
      <c r="W393" s="3">
        <v>0</v>
      </c>
      <c r="X393" s="3">
        <v>0.57999999999999996</v>
      </c>
      <c r="Y393" s="3">
        <v>0</v>
      </c>
      <c r="Z393" s="3">
        <v>0.81</v>
      </c>
      <c r="AA393" s="3">
        <v>0</v>
      </c>
      <c r="AB393" s="4" t="s">
        <v>36</v>
      </c>
      <c r="AC393" s="4" t="s">
        <v>36</v>
      </c>
      <c r="AD393" s="4" t="s">
        <v>36</v>
      </c>
      <c r="AE393" s="4" t="s">
        <v>36</v>
      </c>
      <c r="AF393" s="4" t="s">
        <v>36</v>
      </c>
      <c r="AG393" s="4" t="s">
        <v>36</v>
      </c>
    </row>
    <row r="394" spans="1:33" x14ac:dyDescent="0.25">
      <c r="A394" s="4" t="s">
        <v>34</v>
      </c>
      <c r="B394" s="3">
        <v>4</v>
      </c>
      <c r="C394" s="3">
        <v>25</v>
      </c>
      <c r="D394" s="3">
        <v>3</v>
      </c>
      <c r="E394" s="4" t="s">
        <v>37</v>
      </c>
      <c r="F394" s="3">
        <v>2</v>
      </c>
      <c r="G394" s="3">
        <v>2025</v>
      </c>
      <c r="H394" s="3">
        <v>36</v>
      </c>
      <c r="I394" s="3">
        <v>21.3</v>
      </c>
      <c r="J394" s="3">
        <v>0</v>
      </c>
      <c r="K394" s="3">
        <v>54.1</v>
      </c>
      <c r="L394" s="3">
        <v>0</v>
      </c>
      <c r="M394" s="3">
        <v>0.01</v>
      </c>
      <c r="N394" s="3">
        <v>0</v>
      </c>
      <c r="O394" s="5">
        <v>5.3109433962264096E-3</v>
      </c>
      <c r="P394" s="3">
        <v>0</v>
      </c>
      <c r="Q394" s="3">
        <v>0.42</v>
      </c>
      <c r="R394" s="3">
        <v>0</v>
      </c>
      <c r="S394" s="3">
        <v>79.58</v>
      </c>
      <c r="T394" s="3">
        <v>0.42</v>
      </c>
      <c r="U394" s="3">
        <v>0</v>
      </c>
      <c r="V394" s="3">
        <v>1.0900000000000001</v>
      </c>
      <c r="W394" s="3">
        <v>0</v>
      </c>
      <c r="X394" s="3">
        <v>0.57999999999999996</v>
      </c>
      <c r="Y394" s="3">
        <v>0</v>
      </c>
      <c r="Z394" s="3">
        <v>0.81</v>
      </c>
      <c r="AA394" s="3">
        <v>0</v>
      </c>
      <c r="AB394" s="4" t="s">
        <v>36</v>
      </c>
      <c r="AC394" s="4" t="s">
        <v>36</v>
      </c>
      <c r="AD394" s="4" t="s">
        <v>36</v>
      </c>
      <c r="AE394" s="4" t="s">
        <v>36</v>
      </c>
      <c r="AF394" s="4" t="s">
        <v>36</v>
      </c>
      <c r="AG394" s="4" t="s">
        <v>36</v>
      </c>
    </row>
    <row r="395" spans="1:33" x14ac:dyDescent="0.25">
      <c r="A395" s="4" t="s">
        <v>34</v>
      </c>
      <c r="B395" s="3">
        <v>4</v>
      </c>
      <c r="C395" s="3">
        <v>25</v>
      </c>
      <c r="D395" s="3">
        <v>3</v>
      </c>
      <c r="E395" s="4" t="s">
        <v>37</v>
      </c>
      <c r="F395" s="3">
        <v>2</v>
      </c>
      <c r="G395" s="3">
        <v>2026</v>
      </c>
      <c r="H395" s="3">
        <v>37</v>
      </c>
      <c r="I395" s="3">
        <v>21.3</v>
      </c>
      <c r="J395" s="3">
        <v>0</v>
      </c>
      <c r="K395" s="3">
        <v>54.1</v>
      </c>
      <c r="L395" s="3">
        <v>0</v>
      </c>
      <c r="M395" s="3">
        <v>0.01</v>
      </c>
      <c r="N395" s="3">
        <v>0</v>
      </c>
      <c r="O395" s="5">
        <v>5.3109433962264096E-3</v>
      </c>
      <c r="P395" s="3">
        <v>0</v>
      </c>
      <c r="Q395" s="3">
        <v>0.42</v>
      </c>
      <c r="R395" s="3">
        <v>0</v>
      </c>
      <c r="S395" s="3">
        <v>79.58</v>
      </c>
      <c r="T395" s="3">
        <v>0.42</v>
      </c>
      <c r="U395" s="3">
        <v>0</v>
      </c>
      <c r="V395" s="3">
        <v>1.0900000000000001</v>
      </c>
      <c r="W395" s="3">
        <v>0</v>
      </c>
      <c r="X395" s="3">
        <v>0.57999999999999996</v>
      </c>
      <c r="Y395" s="3">
        <v>0</v>
      </c>
      <c r="Z395" s="3">
        <v>0.81</v>
      </c>
      <c r="AA395" s="3">
        <v>0</v>
      </c>
      <c r="AB395" s="4" t="s">
        <v>36</v>
      </c>
      <c r="AC395" s="4" t="s">
        <v>36</v>
      </c>
      <c r="AD395" s="4" t="s">
        <v>36</v>
      </c>
      <c r="AE395" s="4" t="s">
        <v>36</v>
      </c>
      <c r="AF395" s="4" t="s">
        <v>36</v>
      </c>
      <c r="AG395" s="4" t="s">
        <v>36</v>
      </c>
    </row>
    <row r="396" spans="1:33" x14ac:dyDescent="0.25">
      <c r="A396" s="4" t="s">
        <v>34</v>
      </c>
      <c r="B396" s="3">
        <v>4</v>
      </c>
      <c r="C396" s="3">
        <v>25</v>
      </c>
      <c r="D396" s="3">
        <v>3</v>
      </c>
      <c r="E396" s="4" t="s">
        <v>37</v>
      </c>
      <c r="F396" s="3">
        <v>2</v>
      </c>
      <c r="G396" s="3">
        <v>2027</v>
      </c>
      <c r="H396" s="3">
        <v>38</v>
      </c>
      <c r="I396" s="3">
        <v>21.3</v>
      </c>
      <c r="J396" s="3">
        <v>0</v>
      </c>
      <c r="K396" s="3">
        <v>54.1</v>
      </c>
      <c r="L396" s="3">
        <v>0</v>
      </c>
      <c r="M396" s="3">
        <v>0.01</v>
      </c>
      <c r="N396" s="3">
        <v>0</v>
      </c>
      <c r="O396" s="5">
        <v>5.3109433962264096E-3</v>
      </c>
      <c r="P396" s="3">
        <v>0</v>
      </c>
      <c r="Q396" s="3">
        <v>0.42</v>
      </c>
      <c r="R396" s="3">
        <v>0</v>
      </c>
      <c r="S396" s="3">
        <v>79.58</v>
      </c>
      <c r="T396" s="3">
        <v>0.23625000000000002</v>
      </c>
      <c r="U396" s="3">
        <v>0</v>
      </c>
      <c r="V396" s="3">
        <v>0.65249999999999997</v>
      </c>
      <c r="W396" s="3">
        <v>0</v>
      </c>
      <c r="X396" s="3">
        <v>0.34875</v>
      </c>
      <c r="Y396" s="3">
        <v>0</v>
      </c>
      <c r="Z396" s="3">
        <v>2.0249999999999997E-2</v>
      </c>
      <c r="AA396" s="3">
        <v>0</v>
      </c>
      <c r="AB396" s="4" t="s">
        <v>36</v>
      </c>
      <c r="AC396" s="4" t="s">
        <v>36</v>
      </c>
      <c r="AD396" s="4" t="s">
        <v>36</v>
      </c>
      <c r="AE396" s="4" t="s">
        <v>36</v>
      </c>
      <c r="AF396" s="4" t="s">
        <v>36</v>
      </c>
      <c r="AG396" s="4" t="s">
        <v>36</v>
      </c>
    </row>
    <row r="397" spans="1:33" x14ac:dyDescent="0.25">
      <c r="A397" s="4" t="s">
        <v>34</v>
      </c>
      <c r="B397" s="3">
        <v>4</v>
      </c>
      <c r="C397" s="3">
        <v>25</v>
      </c>
      <c r="D397" s="3">
        <v>3</v>
      </c>
      <c r="E397" s="4" t="s">
        <v>37</v>
      </c>
      <c r="F397" s="3">
        <v>2</v>
      </c>
      <c r="G397" s="3">
        <v>2028</v>
      </c>
      <c r="H397" s="3">
        <v>39</v>
      </c>
      <c r="I397" s="3">
        <v>21.3</v>
      </c>
      <c r="J397" s="3">
        <v>0</v>
      </c>
      <c r="K397" s="3">
        <v>54.1</v>
      </c>
      <c r="L397" s="3">
        <v>0</v>
      </c>
      <c r="M397" s="3">
        <v>0.01</v>
      </c>
      <c r="N397" s="3">
        <v>0</v>
      </c>
      <c r="O397" s="5">
        <v>5.3109433962264096E-3</v>
      </c>
      <c r="P397" s="3">
        <v>0</v>
      </c>
      <c r="Q397" s="3">
        <v>0.42</v>
      </c>
      <c r="R397" s="3">
        <v>0</v>
      </c>
      <c r="S397" s="3">
        <v>79.58</v>
      </c>
      <c r="T397" s="3">
        <v>0.23625000000000002</v>
      </c>
      <c r="U397" s="3">
        <v>0</v>
      </c>
      <c r="V397" s="3">
        <v>0.65249999999999997</v>
      </c>
      <c r="W397" s="3">
        <v>0</v>
      </c>
      <c r="X397" s="3">
        <v>0.34875</v>
      </c>
      <c r="Y397" s="3">
        <v>0</v>
      </c>
      <c r="Z397" s="3">
        <v>2.0249999999999997E-2</v>
      </c>
      <c r="AA397" s="3">
        <v>0</v>
      </c>
      <c r="AB397" s="4" t="s">
        <v>36</v>
      </c>
      <c r="AC397" s="4" t="s">
        <v>36</v>
      </c>
      <c r="AD397" s="4" t="s">
        <v>36</v>
      </c>
      <c r="AE397" s="4" t="s">
        <v>36</v>
      </c>
      <c r="AF397" s="4" t="s">
        <v>36</v>
      </c>
      <c r="AG397" s="4" t="s">
        <v>36</v>
      </c>
    </row>
    <row r="398" spans="1:33" x14ac:dyDescent="0.25">
      <c r="A398" s="4" t="s">
        <v>34</v>
      </c>
      <c r="B398" s="3">
        <v>4</v>
      </c>
      <c r="C398" s="3">
        <v>25</v>
      </c>
      <c r="D398" s="3">
        <v>3</v>
      </c>
      <c r="E398" s="4" t="s">
        <v>37</v>
      </c>
      <c r="F398" s="3">
        <v>2</v>
      </c>
      <c r="G398" s="3">
        <v>2029</v>
      </c>
      <c r="H398" s="3">
        <v>40</v>
      </c>
      <c r="I398" s="3">
        <v>21.3</v>
      </c>
      <c r="J398" s="3">
        <v>0</v>
      </c>
      <c r="K398" s="3">
        <v>54.1</v>
      </c>
      <c r="L398" s="3">
        <v>0</v>
      </c>
      <c r="M398" s="3">
        <v>0.01</v>
      </c>
      <c r="N398" s="3">
        <v>0</v>
      </c>
      <c r="O398" s="5">
        <v>5.3109433962264096E-3</v>
      </c>
      <c r="P398" s="3">
        <v>0</v>
      </c>
      <c r="Q398" s="3">
        <v>0.42</v>
      </c>
      <c r="R398" s="3">
        <v>0</v>
      </c>
      <c r="S398" s="3">
        <v>79.58</v>
      </c>
      <c r="T398" s="3">
        <v>0.23625000000000002</v>
      </c>
      <c r="U398" s="3">
        <v>0</v>
      </c>
      <c r="V398" s="3">
        <v>0.65249999999999997</v>
      </c>
      <c r="W398" s="3">
        <v>0</v>
      </c>
      <c r="X398" s="3">
        <v>0.34875</v>
      </c>
      <c r="Y398" s="3">
        <v>0</v>
      </c>
      <c r="Z398" s="3">
        <v>2.0249999999999997E-2</v>
      </c>
      <c r="AA398" s="3">
        <v>0</v>
      </c>
      <c r="AB398" s="4" t="s">
        <v>36</v>
      </c>
      <c r="AC398" s="4" t="s">
        <v>36</v>
      </c>
      <c r="AD398" s="4" t="s">
        <v>36</v>
      </c>
      <c r="AE398" s="4" t="s">
        <v>36</v>
      </c>
      <c r="AF398" s="4" t="s">
        <v>36</v>
      </c>
      <c r="AG398" s="4" t="s">
        <v>36</v>
      </c>
    </row>
    <row r="399" spans="1:33" x14ac:dyDescent="0.25">
      <c r="A399" s="4" t="s">
        <v>34</v>
      </c>
      <c r="B399" s="3">
        <v>4</v>
      </c>
      <c r="C399" s="3">
        <v>25</v>
      </c>
      <c r="D399" s="3">
        <v>3</v>
      </c>
      <c r="E399" s="4" t="s">
        <v>37</v>
      </c>
      <c r="F399" s="3">
        <v>2</v>
      </c>
      <c r="G399" s="3">
        <v>2030</v>
      </c>
      <c r="H399" s="3">
        <v>41</v>
      </c>
      <c r="I399" s="3">
        <v>21.3</v>
      </c>
      <c r="J399" s="3">
        <v>0</v>
      </c>
      <c r="K399" s="3">
        <v>54.1</v>
      </c>
      <c r="L399" s="3">
        <v>0</v>
      </c>
      <c r="M399" s="3">
        <v>0.01</v>
      </c>
      <c r="N399" s="3">
        <v>0</v>
      </c>
      <c r="O399" s="5">
        <v>5.3109433962264096E-3</v>
      </c>
      <c r="P399" s="3">
        <v>0</v>
      </c>
      <c r="Q399" s="3">
        <v>0.42</v>
      </c>
      <c r="R399" s="3">
        <v>0</v>
      </c>
      <c r="S399" s="3">
        <v>79.58</v>
      </c>
      <c r="T399" s="3">
        <v>0.23625000000000002</v>
      </c>
      <c r="U399" s="3">
        <v>0</v>
      </c>
      <c r="V399" s="3">
        <v>0.65249999999999997</v>
      </c>
      <c r="W399" s="3">
        <v>0</v>
      </c>
      <c r="X399" s="3">
        <v>0.34875</v>
      </c>
      <c r="Y399" s="3">
        <v>0</v>
      </c>
      <c r="Z399" s="3">
        <v>2.0249999999999997E-2</v>
      </c>
      <c r="AA399" s="3">
        <v>0</v>
      </c>
      <c r="AB399" s="4" t="s">
        <v>36</v>
      </c>
      <c r="AC399" s="4" t="s">
        <v>36</v>
      </c>
      <c r="AD399" s="4" t="s">
        <v>36</v>
      </c>
      <c r="AE399" s="4" t="s">
        <v>36</v>
      </c>
      <c r="AF399" s="4" t="s">
        <v>36</v>
      </c>
      <c r="AG399" s="4" t="s">
        <v>36</v>
      </c>
    </row>
    <row r="400" spans="1:33" x14ac:dyDescent="0.25">
      <c r="A400" s="4" t="s">
        <v>34</v>
      </c>
      <c r="B400" s="3">
        <v>4</v>
      </c>
      <c r="C400" s="3">
        <v>25</v>
      </c>
      <c r="D400" s="3">
        <v>3</v>
      </c>
      <c r="E400" s="4" t="s">
        <v>37</v>
      </c>
      <c r="F400" s="3">
        <v>2</v>
      </c>
      <c r="G400" s="3">
        <v>2031</v>
      </c>
      <c r="H400" s="3">
        <v>42</v>
      </c>
      <c r="I400" s="3">
        <v>21.3</v>
      </c>
      <c r="J400" s="3">
        <v>0</v>
      </c>
      <c r="K400" s="3">
        <v>54.1</v>
      </c>
      <c r="L400" s="3">
        <v>0</v>
      </c>
      <c r="M400" s="3">
        <v>0.01</v>
      </c>
      <c r="N400" s="3">
        <v>0</v>
      </c>
      <c r="O400" s="5">
        <v>5.3109433962264096E-3</v>
      </c>
      <c r="P400" s="3">
        <v>0</v>
      </c>
      <c r="Q400" s="3">
        <v>0.42</v>
      </c>
      <c r="R400" s="3">
        <v>0</v>
      </c>
      <c r="S400" s="3">
        <v>79.58</v>
      </c>
      <c r="T400" s="3">
        <v>0.23625000000000002</v>
      </c>
      <c r="U400" s="3">
        <v>0</v>
      </c>
      <c r="V400" s="3">
        <v>0.65249999999999997</v>
      </c>
      <c r="W400" s="3">
        <v>0</v>
      </c>
      <c r="X400" s="3">
        <v>0.34875</v>
      </c>
      <c r="Y400" s="3">
        <v>0</v>
      </c>
      <c r="Z400" s="3">
        <v>2.0249999999999997E-2</v>
      </c>
      <c r="AA400" s="3">
        <v>0</v>
      </c>
      <c r="AB400" s="4" t="s">
        <v>36</v>
      </c>
      <c r="AC400" s="4" t="s">
        <v>36</v>
      </c>
      <c r="AD400" s="4" t="s">
        <v>36</v>
      </c>
      <c r="AE400" s="4" t="s">
        <v>36</v>
      </c>
      <c r="AF400" s="4" t="s">
        <v>36</v>
      </c>
      <c r="AG400" s="4" t="s">
        <v>36</v>
      </c>
    </row>
    <row r="401" spans="1:33" x14ac:dyDescent="0.25">
      <c r="A401" s="4" t="s">
        <v>34</v>
      </c>
      <c r="B401" s="3">
        <v>4</v>
      </c>
      <c r="C401" s="3">
        <v>25</v>
      </c>
      <c r="D401" s="3">
        <v>3</v>
      </c>
      <c r="E401" s="4" t="s">
        <v>37</v>
      </c>
      <c r="F401" s="3">
        <v>2</v>
      </c>
      <c r="G401" s="3">
        <v>2032</v>
      </c>
      <c r="H401" s="3">
        <v>43</v>
      </c>
      <c r="I401" s="3">
        <v>21.3</v>
      </c>
      <c r="J401" s="3">
        <v>0</v>
      </c>
      <c r="K401" s="3">
        <v>54.1</v>
      </c>
      <c r="L401" s="3">
        <v>0</v>
      </c>
      <c r="M401" s="3">
        <v>0.01</v>
      </c>
      <c r="N401" s="3">
        <v>0</v>
      </c>
      <c r="O401" s="5">
        <v>5.3109433962264096E-3</v>
      </c>
      <c r="P401" s="3">
        <v>0</v>
      </c>
      <c r="Q401" s="3">
        <v>0.42</v>
      </c>
      <c r="R401" s="3">
        <v>0</v>
      </c>
      <c r="S401" s="3">
        <v>79.58</v>
      </c>
      <c r="T401" s="3">
        <v>0.23625000000000002</v>
      </c>
      <c r="U401" s="3">
        <v>0</v>
      </c>
      <c r="V401" s="3">
        <v>0.65249999999999997</v>
      </c>
      <c r="W401" s="3">
        <v>0</v>
      </c>
      <c r="X401" s="3">
        <v>0.34875</v>
      </c>
      <c r="Y401" s="3">
        <v>0</v>
      </c>
      <c r="Z401" s="3">
        <v>2.0249999999999997E-2</v>
      </c>
      <c r="AA401" s="3">
        <v>0</v>
      </c>
      <c r="AB401" s="4" t="s">
        <v>36</v>
      </c>
      <c r="AC401" s="4" t="s">
        <v>36</v>
      </c>
      <c r="AD401" s="4" t="s">
        <v>36</v>
      </c>
      <c r="AE401" s="4" t="s">
        <v>36</v>
      </c>
      <c r="AF401" s="4" t="s">
        <v>36</v>
      </c>
      <c r="AG401" s="4" t="s">
        <v>36</v>
      </c>
    </row>
    <row r="402" spans="1:33" x14ac:dyDescent="0.25">
      <c r="A402" s="4" t="s">
        <v>34</v>
      </c>
      <c r="B402" s="3">
        <v>4</v>
      </c>
      <c r="C402" s="3">
        <v>25</v>
      </c>
      <c r="D402" s="3">
        <v>3</v>
      </c>
      <c r="E402" s="4" t="s">
        <v>37</v>
      </c>
      <c r="F402" s="3">
        <v>2</v>
      </c>
      <c r="G402" s="3">
        <v>2033</v>
      </c>
      <c r="H402" s="3">
        <v>44</v>
      </c>
      <c r="I402" s="3">
        <v>21.3</v>
      </c>
      <c r="J402" s="3">
        <v>0</v>
      </c>
      <c r="K402" s="3">
        <v>54.1</v>
      </c>
      <c r="L402" s="3">
        <v>0</v>
      </c>
      <c r="M402" s="3">
        <v>0.01</v>
      </c>
      <c r="N402" s="3">
        <v>0</v>
      </c>
      <c r="O402" s="5">
        <v>5.3109433962264096E-3</v>
      </c>
      <c r="P402" s="3">
        <v>0</v>
      </c>
      <c r="Q402" s="3">
        <v>0.42</v>
      </c>
      <c r="R402" s="3">
        <v>0</v>
      </c>
      <c r="S402" s="3">
        <v>79.58</v>
      </c>
      <c r="T402" s="3">
        <v>0.23625000000000002</v>
      </c>
      <c r="U402" s="3">
        <v>0</v>
      </c>
      <c r="V402" s="3">
        <v>0.65249999999999997</v>
      </c>
      <c r="W402" s="3">
        <v>0</v>
      </c>
      <c r="X402" s="3">
        <v>0.34875</v>
      </c>
      <c r="Y402" s="3">
        <v>0</v>
      </c>
      <c r="Z402" s="3">
        <v>2.0249999999999997E-2</v>
      </c>
      <c r="AA402" s="3">
        <v>0</v>
      </c>
      <c r="AB402" s="4" t="s">
        <v>36</v>
      </c>
      <c r="AC402" s="4" t="s">
        <v>36</v>
      </c>
      <c r="AD402" s="4" t="s">
        <v>36</v>
      </c>
      <c r="AE402" s="4" t="s">
        <v>36</v>
      </c>
      <c r="AF402" s="4" t="s">
        <v>36</v>
      </c>
      <c r="AG402" s="4" t="s">
        <v>36</v>
      </c>
    </row>
    <row r="403" spans="1:33" x14ac:dyDescent="0.25">
      <c r="A403" s="4" t="s">
        <v>34</v>
      </c>
      <c r="B403" s="3">
        <v>4</v>
      </c>
      <c r="C403" s="3">
        <v>25</v>
      </c>
      <c r="D403" s="3">
        <v>3</v>
      </c>
      <c r="E403" s="4" t="s">
        <v>37</v>
      </c>
      <c r="F403" s="3">
        <v>2</v>
      </c>
      <c r="G403" s="3">
        <v>2034</v>
      </c>
      <c r="H403" s="3">
        <v>45</v>
      </c>
      <c r="I403" s="3">
        <v>21.3</v>
      </c>
      <c r="J403" s="3">
        <v>0</v>
      </c>
      <c r="K403" s="3">
        <v>54.1</v>
      </c>
      <c r="L403" s="3">
        <v>0</v>
      </c>
      <c r="M403" s="3">
        <v>0.01</v>
      </c>
      <c r="N403" s="3">
        <v>0</v>
      </c>
      <c r="O403" s="5">
        <v>5.3109433962264096E-3</v>
      </c>
      <c r="P403" s="3">
        <v>0</v>
      </c>
      <c r="Q403" s="3">
        <v>0.42</v>
      </c>
      <c r="R403" s="3">
        <v>0</v>
      </c>
      <c r="S403" s="3">
        <v>79.58</v>
      </c>
      <c r="T403" s="3">
        <v>0.23625000000000002</v>
      </c>
      <c r="U403" s="3">
        <v>0</v>
      </c>
      <c r="V403" s="3">
        <v>0.65249999999999997</v>
      </c>
      <c r="W403" s="3">
        <v>0</v>
      </c>
      <c r="X403" s="3">
        <v>0.34875</v>
      </c>
      <c r="Y403" s="3">
        <v>0</v>
      </c>
      <c r="Z403" s="3">
        <v>2.0249999999999997E-2</v>
      </c>
      <c r="AA403" s="3">
        <v>0</v>
      </c>
      <c r="AB403" s="4" t="s">
        <v>36</v>
      </c>
      <c r="AC403" s="4" t="s">
        <v>36</v>
      </c>
      <c r="AD403" s="4" t="s">
        <v>36</v>
      </c>
      <c r="AE403" s="4" t="s">
        <v>36</v>
      </c>
      <c r="AF403" s="4" t="s">
        <v>36</v>
      </c>
      <c r="AG403" s="4" t="s">
        <v>36</v>
      </c>
    </row>
    <row r="404" spans="1:33" x14ac:dyDescent="0.25">
      <c r="A404" s="4" t="s">
        <v>34</v>
      </c>
      <c r="B404" s="3">
        <v>4</v>
      </c>
      <c r="C404" s="3">
        <v>25</v>
      </c>
      <c r="D404" s="3">
        <v>3</v>
      </c>
      <c r="E404" s="4" t="s">
        <v>37</v>
      </c>
      <c r="F404" s="3">
        <v>2</v>
      </c>
      <c r="G404" s="3">
        <v>2035</v>
      </c>
      <c r="H404" s="3">
        <v>46</v>
      </c>
      <c r="I404" s="3">
        <v>21.3</v>
      </c>
      <c r="J404" s="3">
        <v>0</v>
      </c>
      <c r="K404" s="3">
        <v>54.1</v>
      </c>
      <c r="L404" s="3">
        <v>0</v>
      </c>
      <c r="M404" s="3">
        <v>0.01</v>
      </c>
      <c r="N404" s="3">
        <v>0</v>
      </c>
      <c r="O404" s="5">
        <v>5.3109433962264096E-3</v>
      </c>
      <c r="P404" s="3">
        <v>0</v>
      </c>
      <c r="Q404" s="3">
        <v>0.42</v>
      </c>
      <c r="R404" s="3">
        <v>0</v>
      </c>
      <c r="S404" s="3">
        <v>79.58</v>
      </c>
      <c r="T404" s="3">
        <v>0.23625000000000002</v>
      </c>
      <c r="U404" s="3">
        <v>0</v>
      </c>
      <c r="V404" s="3">
        <v>0.65249999999999997</v>
      </c>
      <c r="W404" s="3">
        <v>0</v>
      </c>
      <c r="X404" s="3">
        <v>0.34875</v>
      </c>
      <c r="Y404" s="3">
        <v>0</v>
      </c>
      <c r="Z404" s="3">
        <v>2.0249999999999997E-2</v>
      </c>
      <c r="AA404" s="3">
        <v>0</v>
      </c>
      <c r="AB404" s="4" t="s">
        <v>36</v>
      </c>
      <c r="AC404" s="4" t="s">
        <v>36</v>
      </c>
      <c r="AD404" s="4" t="s">
        <v>36</v>
      </c>
      <c r="AE404" s="4" t="s">
        <v>36</v>
      </c>
      <c r="AF404" s="4" t="s">
        <v>36</v>
      </c>
      <c r="AG404" s="4" t="s">
        <v>36</v>
      </c>
    </row>
    <row r="405" spans="1:33" x14ac:dyDescent="0.25">
      <c r="A405" s="4" t="s">
        <v>34</v>
      </c>
      <c r="B405" s="3">
        <v>4</v>
      </c>
      <c r="C405" s="3">
        <v>25</v>
      </c>
      <c r="D405" s="3">
        <v>3</v>
      </c>
      <c r="E405" s="4" t="s">
        <v>37</v>
      </c>
      <c r="F405" s="3">
        <v>2</v>
      </c>
      <c r="G405" s="3">
        <v>2036</v>
      </c>
      <c r="H405" s="3">
        <v>47</v>
      </c>
      <c r="I405" s="3">
        <v>21.3</v>
      </c>
      <c r="J405" s="3">
        <v>0</v>
      </c>
      <c r="K405" s="3">
        <v>54.1</v>
      </c>
      <c r="L405" s="3">
        <v>0</v>
      </c>
      <c r="M405" s="3">
        <v>0.01</v>
      </c>
      <c r="N405" s="3">
        <v>0</v>
      </c>
      <c r="O405" s="5">
        <v>5.3109433962264096E-3</v>
      </c>
      <c r="P405" s="3">
        <v>0</v>
      </c>
      <c r="Q405" s="3">
        <v>0.42</v>
      </c>
      <c r="R405" s="3">
        <v>0</v>
      </c>
      <c r="S405" s="3">
        <v>79.58</v>
      </c>
      <c r="T405" s="3">
        <v>0.23625000000000002</v>
      </c>
      <c r="U405" s="3">
        <v>0</v>
      </c>
      <c r="V405" s="3">
        <v>0.65249999999999997</v>
      </c>
      <c r="W405" s="3">
        <v>0</v>
      </c>
      <c r="X405" s="3">
        <v>0.34875</v>
      </c>
      <c r="Y405" s="3">
        <v>0</v>
      </c>
      <c r="Z405" s="3">
        <v>2.0249999999999997E-2</v>
      </c>
      <c r="AA405" s="3">
        <v>0</v>
      </c>
      <c r="AB405" s="4" t="s">
        <v>36</v>
      </c>
      <c r="AC405" s="4" t="s">
        <v>36</v>
      </c>
      <c r="AD405" s="4" t="s">
        <v>36</v>
      </c>
      <c r="AE405" s="4" t="s">
        <v>36</v>
      </c>
      <c r="AF405" s="4" t="s">
        <v>36</v>
      </c>
      <c r="AG405" s="4" t="s">
        <v>36</v>
      </c>
    </row>
    <row r="406" spans="1:33" x14ac:dyDescent="0.25">
      <c r="A406" s="4" t="s">
        <v>34</v>
      </c>
      <c r="B406" s="3">
        <v>4</v>
      </c>
      <c r="C406" s="3">
        <v>25</v>
      </c>
      <c r="D406" s="3">
        <v>3</v>
      </c>
      <c r="E406" s="4" t="s">
        <v>37</v>
      </c>
      <c r="F406" s="3">
        <v>2</v>
      </c>
      <c r="G406" s="3">
        <v>2037</v>
      </c>
      <c r="H406" s="3">
        <v>48</v>
      </c>
      <c r="I406" s="3">
        <v>21.3</v>
      </c>
      <c r="J406" s="3">
        <v>0</v>
      </c>
      <c r="K406" s="3">
        <v>54.1</v>
      </c>
      <c r="L406" s="3">
        <v>0</v>
      </c>
      <c r="M406" s="3">
        <v>0.01</v>
      </c>
      <c r="N406" s="3">
        <v>0</v>
      </c>
      <c r="O406" s="5">
        <v>5.3109433962264096E-3</v>
      </c>
      <c r="P406" s="3">
        <v>0</v>
      </c>
      <c r="Q406" s="3">
        <v>0.42</v>
      </c>
      <c r="R406" s="3">
        <v>0</v>
      </c>
      <c r="S406" s="3">
        <v>79.58</v>
      </c>
      <c r="T406" s="3">
        <v>0.23625000000000002</v>
      </c>
      <c r="U406" s="3">
        <v>0</v>
      </c>
      <c r="V406" s="3">
        <v>0.65249999999999997</v>
      </c>
      <c r="W406" s="3">
        <v>0</v>
      </c>
      <c r="X406" s="3">
        <v>0.34875</v>
      </c>
      <c r="Y406" s="3">
        <v>0</v>
      </c>
      <c r="Z406" s="3">
        <v>2.0249999999999997E-2</v>
      </c>
      <c r="AA406" s="3">
        <v>0</v>
      </c>
      <c r="AB406" s="4" t="s">
        <v>36</v>
      </c>
      <c r="AC406" s="4" t="s">
        <v>36</v>
      </c>
      <c r="AD406" s="4" t="s">
        <v>36</v>
      </c>
      <c r="AE406" s="4" t="s">
        <v>36</v>
      </c>
      <c r="AF406" s="4" t="s">
        <v>36</v>
      </c>
      <c r="AG406" s="4" t="s">
        <v>36</v>
      </c>
    </row>
    <row r="407" spans="1:33" x14ac:dyDescent="0.25">
      <c r="A407" s="4" t="s">
        <v>34</v>
      </c>
      <c r="B407" s="3">
        <v>4</v>
      </c>
      <c r="C407" s="3">
        <v>25</v>
      </c>
      <c r="D407" s="3">
        <v>3</v>
      </c>
      <c r="E407" s="4" t="s">
        <v>37</v>
      </c>
      <c r="F407" s="3">
        <v>2</v>
      </c>
      <c r="G407" s="3">
        <v>2038</v>
      </c>
      <c r="H407" s="3">
        <v>49</v>
      </c>
      <c r="I407" s="3">
        <v>21.3</v>
      </c>
      <c r="J407" s="3">
        <v>0</v>
      </c>
      <c r="K407" s="3">
        <v>54.1</v>
      </c>
      <c r="L407" s="3">
        <v>0</v>
      </c>
      <c r="M407" s="3">
        <v>0.01</v>
      </c>
      <c r="N407" s="3">
        <v>0</v>
      </c>
      <c r="O407" s="5">
        <v>5.3109433962264096E-3</v>
      </c>
      <c r="P407" s="3">
        <v>0</v>
      </c>
      <c r="Q407" s="3">
        <v>0.42</v>
      </c>
      <c r="R407" s="3">
        <v>0</v>
      </c>
      <c r="S407" s="3">
        <v>79.58</v>
      </c>
      <c r="T407" s="3">
        <v>0.23625000000000002</v>
      </c>
      <c r="U407" s="3">
        <v>0</v>
      </c>
      <c r="V407" s="3">
        <v>0.65249999999999997</v>
      </c>
      <c r="W407" s="3">
        <v>0</v>
      </c>
      <c r="X407" s="3">
        <v>0.34875</v>
      </c>
      <c r="Y407" s="3">
        <v>0</v>
      </c>
      <c r="Z407" s="3">
        <v>2.0249999999999997E-2</v>
      </c>
      <c r="AA407" s="3">
        <v>0</v>
      </c>
      <c r="AB407" s="4" t="s">
        <v>36</v>
      </c>
      <c r="AC407" s="4" t="s">
        <v>36</v>
      </c>
      <c r="AD407" s="4" t="s">
        <v>36</v>
      </c>
      <c r="AE407" s="4" t="s">
        <v>36</v>
      </c>
      <c r="AF407" s="4" t="s">
        <v>36</v>
      </c>
      <c r="AG407" s="4" t="s">
        <v>36</v>
      </c>
    </row>
    <row r="408" spans="1:33" x14ac:dyDescent="0.25">
      <c r="A408" s="4" t="s">
        <v>34</v>
      </c>
      <c r="B408" s="3">
        <v>4</v>
      </c>
      <c r="C408" s="3">
        <v>25</v>
      </c>
      <c r="D408" s="3">
        <v>3</v>
      </c>
      <c r="E408" s="4" t="s">
        <v>37</v>
      </c>
      <c r="F408" s="3">
        <v>2</v>
      </c>
      <c r="G408" s="3">
        <v>2039</v>
      </c>
      <c r="H408" s="3">
        <v>50</v>
      </c>
      <c r="I408" s="3">
        <v>21.3</v>
      </c>
      <c r="J408" s="3">
        <v>0</v>
      </c>
      <c r="K408" s="3">
        <v>54.1</v>
      </c>
      <c r="L408" s="3">
        <v>0</v>
      </c>
      <c r="M408" s="3">
        <v>0.01</v>
      </c>
      <c r="N408" s="3">
        <v>0</v>
      </c>
      <c r="O408" s="5">
        <v>5.3109433962264096E-3</v>
      </c>
      <c r="P408" s="3">
        <v>0</v>
      </c>
      <c r="Q408" s="3">
        <v>0.42</v>
      </c>
      <c r="R408" s="3">
        <v>0</v>
      </c>
      <c r="S408" s="3">
        <v>79.58</v>
      </c>
      <c r="T408" s="3">
        <v>0.23625000000000002</v>
      </c>
      <c r="U408" s="3">
        <v>0</v>
      </c>
      <c r="V408" s="3">
        <v>0.65249999999999997</v>
      </c>
      <c r="W408" s="3">
        <v>0</v>
      </c>
      <c r="X408" s="3">
        <v>0.34875</v>
      </c>
      <c r="Y408" s="3">
        <v>0</v>
      </c>
      <c r="Z408" s="3">
        <v>2.0249999999999997E-2</v>
      </c>
      <c r="AA408" s="3">
        <v>0</v>
      </c>
      <c r="AB408" s="4" t="s">
        <v>36</v>
      </c>
      <c r="AC408" s="4" t="s">
        <v>36</v>
      </c>
      <c r="AD408" s="4" t="s">
        <v>36</v>
      </c>
      <c r="AE408" s="4" t="s">
        <v>36</v>
      </c>
      <c r="AF408" s="4" t="s">
        <v>36</v>
      </c>
      <c r="AG408" s="4" t="s">
        <v>36</v>
      </c>
    </row>
    <row r="409" spans="1:33" x14ac:dyDescent="0.25">
      <c r="A409" s="4" t="s">
        <v>34</v>
      </c>
      <c r="B409" s="3">
        <v>4</v>
      </c>
      <c r="C409" s="3">
        <v>25</v>
      </c>
      <c r="D409" s="3">
        <v>3</v>
      </c>
      <c r="E409" s="4" t="s">
        <v>37</v>
      </c>
      <c r="F409" s="3">
        <v>2</v>
      </c>
      <c r="G409" s="3">
        <v>2040</v>
      </c>
      <c r="H409" s="3">
        <v>51</v>
      </c>
      <c r="I409" s="3">
        <v>21.3</v>
      </c>
      <c r="J409" s="3">
        <v>0</v>
      </c>
      <c r="K409" s="3">
        <v>54.1</v>
      </c>
      <c r="L409" s="3">
        <v>0</v>
      </c>
      <c r="M409" s="3">
        <v>0.01</v>
      </c>
      <c r="N409" s="3">
        <v>0</v>
      </c>
      <c r="O409" s="5">
        <v>5.3109433962264096E-3</v>
      </c>
      <c r="P409" s="3">
        <v>0</v>
      </c>
      <c r="Q409" s="3">
        <v>0.42</v>
      </c>
      <c r="R409" s="3">
        <v>0</v>
      </c>
      <c r="S409" s="3">
        <v>79.58</v>
      </c>
      <c r="T409" s="3">
        <v>0.23625000000000002</v>
      </c>
      <c r="U409" s="3">
        <v>0</v>
      </c>
      <c r="V409" s="3">
        <v>0.65249999999999997</v>
      </c>
      <c r="W409" s="3">
        <v>0</v>
      </c>
      <c r="X409" s="3">
        <v>0.34875</v>
      </c>
      <c r="Y409" s="3">
        <v>0</v>
      </c>
      <c r="Z409" s="3">
        <v>2.0249999999999997E-2</v>
      </c>
      <c r="AA409" s="3">
        <v>0</v>
      </c>
      <c r="AB409" s="4" t="s">
        <v>36</v>
      </c>
      <c r="AC409" s="4" t="s">
        <v>36</v>
      </c>
      <c r="AD409" s="4" t="s">
        <v>36</v>
      </c>
      <c r="AE409" s="4" t="s">
        <v>36</v>
      </c>
      <c r="AF409" s="4" t="s">
        <v>36</v>
      </c>
      <c r="AG409" s="4" t="s">
        <v>36</v>
      </c>
    </row>
    <row r="410" spans="1:33" x14ac:dyDescent="0.25">
      <c r="A410" s="4" t="s">
        <v>34</v>
      </c>
      <c r="B410" s="3">
        <v>4</v>
      </c>
      <c r="C410" s="3">
        <v>50</v>
      </c>
      <c r="D410" s="3">
        <v>4</v>
      </c>
      <c r="E410" s="4" t="s">
        <v>37</v>
      </c>
      <c r="F410" s="3">
        <v>2</v>
      </c>
      <c r="G410" s="3">
        <v>1990</v>
      </c>
      <c r="H410" s="3">
        <v>1</v>
      </c>
      <c r="I410" s="3">
        <v>21.3</v>
      </c>
      <c r="J410" s="3">
        <v>0</v>
      </c>
      <c r="K410" s="3">
        <v>54.1</v>
      </c>
      <c r="L410" s="3">
        <v>0</v>
      </c>
      <c r="M410" s="3">
        <v>0.01</v>
      </c>
      <c r="N410" s="3">
        <v>0</v>
      </c>
      <c r="O410" s="5">
        <v>7.7893836477987394E-2</v>
      </c>
      <c r="P410" s="3">
        <v>0</v>
      </c>
      <c r="Q410" s="3">
        <v>0.42</v>
      </c>
      <c r="R410" s="3">
        <v>0</v>
      </c>
      <c r="S410" s="3">
        <v>79.58</v>
      </c>
      <c r="T410" s="3">
        <v>0.56000000000000005</v>
      </c>
      <c r="U410" s="3">
        <v>0</v>
      </c>
      <c r="V410" s="3">
        <v>1.0900000000000001</v>
      </c>
      <c r="W410" s="3">
        <v>0</v>
      </c>
      <c r="X410" s="3">
        <v>0.57999999999999996</v>
      </c>
      <c r="Y410" s="3">
        <v>0</v>
      </c>
      <c r="Z410" s="3">
        <v>1.07</v>
      </c>
      <c r="AA410" s="3">
        <v>0</v>
      </c>
      <c r="AB410" s="4" t="s">
        <v>36</v>
      </c>
      <c r="AC410" s="4" t="s">
        <v>36</v>
      </c>
      <c r="AD410" s="4" t="s">
        <v>36</v>
      </c>
      <c r="AE410" s="4" t="s">
        <v>36</v>
      </c>
      <c r="AF410" s="4" t="s">
        <v>36</v>
      </c>
      <c r="AG410" s="4" t="s">
        <v>36</v>
      </c>
    </row>
    <row r="411" spans="1:33" x14ac:dyDescent="0.25">
      <c r="A411" s="4" t="s">
        <v>34</v>
      </c>
      <c r="B411" s="3">
        <v>4</v>
      </c>
      <c r="C411" s="3">
        <v>50</v>
      </c>
      <c r="D411" s="3">
        <v>4</v>
      </c>
      <c r="E411" s="4" t="s">
        <v>37</v>
      </c>
      <c r="F411" s="3">
        <v>2</v>
      </c>
      <c r="G411" s="3">
        <v>1991</v>
      </c>
      <c r="H411" s="3">
        <v>2</v>
      </c>
      <c r="I411" s="3">
        <v>21.3</v>
      </c>
      <c r="J411" s="3">
        <v>0</v>
      </c>
      <c r="K411" s="3">
        <v>54.1</v>
      </c>
      <c r="L411" s="3">
        <v>0</v>
      </c>
      <c r="M411" s="3">
        <v>0.01</v>
      </c>
      <c r="N411" s="3">
        <v>0</v>
      </c>
      <c r="O411" s="5">
        <v>5.3463496855345898E-2</v>
      </c>
      <c r="P411" s="3">
        <v>0</v>
      </c>
      <c r="Q411" s="3">
        <v>0.42</v>
      </c>
      <c r="R411" s="3">
        <v>0</v>
      </c>
      <c r="S411" s="3">
        <v>79.58</v>
      </c>
      <c r="T411" s="3">
        <v>0.56000000000000005</v>
      </c>
      <c r="U411" s="3">
        <v>0</v>
      </c>
      <c r="V411" s="3">
        <v>1.0900000000000001</v>
      </c>
      <c r="W411" s="3">
        <v>0</v>
      </c>
      <c r="X411" s="3">
        <v>0.57999999999999996</v>
      </c>
      <c r="Y411" s="3">
        <v>0</v>
      </c>
      <c r="Z411" s="3">
        <v>1.07</v>
      </c>
      <c r="AA411" s="3">
        <v>0</v>
      </c>
      <c r="AB411" s="4" t="s">
        <v>36</v>
      </c>
      <c r="AC411" s="4" t="s">
        <v>36</v>
      </c>
      <c r="AD411" s="4" t="s">
        <v>36</v>
      </c>
      <c r="AE411" s="4" t="s">
        <v>36</v>
      </c>
      <c r="AF411" s="4" t="s">
        <v>36</v>
      </c>
      <c r="AG411" s="4" t="s">
        <v>36</v>
      </c>
    </row>
    <row r="412" spans="1:33" x14ac:dyDescent="0.25">
      <c r="A412" s="4" t="s">
        <v>34</v>
      </c>
      <c r="B412" s="3">
        <v>4</v>
      </c>
      <c r="C412" s="3">
        <v>50</v>
      </c>
      <c r="D412" s="3">
        <v>4</v>
      </c>
      <c r="E412" s="4" t="s">
        <v>37</v>
      </c>
      <c r="F412" s="3">
        <v>2</v>
      </c>
      <c r="G412" s="3">
        <v>1992</v>
      </c>
      <c r="H412" s="3">
        <v>3</v>
      </c>
      <c r="I412" s="3">
        <v>21.3</v>
      </c>
      <c r="J412" s="3">
        <v>0</v>
      </c>
      <c r="K412" s="3">
        <v>54.1</v>
      </c>
      <c r="L412" s="3">
        <v>0</v>
      </c>
      <c r="M412" s="3">
        <v>0.01</v>
      </c>
      <c r="N412" s="3">
        <v>0</v>
      </c>
      <c r="O412" s="5">
        <v>5.3463496855345898E-2</v>
      </c>
      <c r="P412" s="3">
        <v>0</v>
      </c>
      <c r="Q412" s="3">
        <v>0.42</v>
      </c>
      <c r="R412" s="3">
        <v>0</v>
      </c>
      <c r="S412" s="3">
        <v>79.58</v>
      </c>
      <c r="T412" s="3">
        <v>0.56000000000000005</v>
      </c>
      <c r="U412" s="3">
        <v>0</v>
      </c>
      <c r="V412" s="3">
        <v>1.0900000000000001</v>
      </c>
      <c r="W412" s="3">
        <v>0</v>
      </c>
      <c r="X412" s="3">
        <v>0.57999999999999996</v>
      </c>
      <c r="Y412" s="3">
        <v>0</v>
      </c>
      <c r="Z412" s="3">
        <v>1.07</v>
      </c>
      <c r="AA412" s="3">
        <v>0</v>
      </c>
      <c r="AB412" s="4" t="s">
        <v>36</v>
      </c>
      <c r="AC412" s="4" t="s">
        <v>36</v>
      </c>
      <c r="AD412" s="4" t="s">
        <v>36</v>
      </c>
      <c r="AE412" s="4" t="s">
        <v>36</v>
      </c>
      <c r="AF412" s="4" t="s">
        <v>36</v>
      </c>
      <c r="AG412" s="4" t="s">
        <v>36</v>
      </c>
    </row>
    <row r="413" spans="1:33" x14ac:dyDescent="0.25">
      <c r="A413" s="4" t="s">
        <v>34</v>
      </c>
      <c r="B413" s="3">
        <v>4</v>
      </c>
      <c r="C413" s="3">
        <v>50</v>
      </c>
      <c r="D413" s="3">
        <v>4</v>
      </c>
      <c r="E413" s="4" t="s">
        <v>37</v>
      </c>
      <c r="F413" s="3">
        <v>2</v>
      </c>
      <c r="G413" s="3">
        <v>1993</v>
      </c>
      <c r="H413" s="3">
        <v>4</v>
      </c>
      <c r="I413" s="3">
        <v>21.3</v>
      </c>
      <c r="J413" s="3">
        <v>0</v>
      </c>
      <c r="K413" s="3">
        <v>54.1</v>
      </c>
      <c r="L413" s="3">
        <v>0</v>
      </c>
      <c r="M413" s="3">
        <v>0.01</v>
      </c>
      <c r="N413" s="3">
        <v>0</v>
      </c>
      <c r="O413" s="5">
        <v>5.3463496855345898E-2</v>
      </c>
      <c r="P413" s="3">
        <v>0</v>
      </c>
      <c r="Q413" s="3">
        <v>0.42</v>
      </c>
      <c r="R413" s="3">
        <v>0</v>
      </c>
      <c r="S413" s="3">
        <v>79.58</v>
      </c>
      <c r="T413" s="3">
        <v>0.56000000000000005</v>
      </c>
      <c r="U413" s="3">
        <v>0</v>
      </c>
      <c r="V413" s="3">
        <v>1.0900000000000001</v>
      </c>
      <c r="W413" s="3">
        <v>0</v>
      </c>
      <c r="X413" s="3">
        <v>0.57999999999999996</v>
      </c>
      <c r="Y413" s="3">
        <v>0</v>
      </c>
      <c r="Z413" s="3">
        <v>1.07</v>
      </c>
      <c r="AA413" s="3">
        <v>0</v>
      </c>
      <c r="AB413" s="4" t="s">
        <v>36</v>
      </c>
      <c r="AC413" s="4" t="s">
        <v>36</v>
      </c>
      <c r="AD413" s="4" t="s">
        <v>36</v>
      </c>
      <c r="AE413" s="4" t="s">
        <v>36</v>
      </c>
      <c r="AF413" s="4" t="s">
        <v>36</v>
      </c>
      <c r="AG413" s="4" t="s">
        <v>36</v>
      </c>
    </row>
    <row r="414" spans="1:33" x14ac:dyDescent="0.25">
      <c r="A414" s="4" t="s">
        <v>34</v>
      </c>
      <c r="B414" s="3">
        <v>4</v>
      </c>
      <c r="C414" s="3">
        <v>50</v>
      </c>
      <c r="D414" s="3">
        <v>4</v>
      </c>
      <c r="E414" s="4" t="s">
        <v>37</v>
      </c>
      <c r="F414" s="3">
        <v>2</v>
      </c>
      <c r="G414" s="3">
        <v>1994</v>
      </c>
      <c r="H414" s="3">
        <v>5</v>
      </c>
      <c r="I414" s="3">
        <v>21.3</v>
      </c>
      <c r="J414" s="3">
        <v>0</v>
      </c>
      <c r="K414" s="3">
        <v>54.1</v>
      </c>
      <c r="L414" s="3">
        <v>0</v>
      </c>
      <c r="M414" s="3">
        <v>0.01</v>
      </c>
      <c r="N414" s="3">
        <v>0</v>
      </c>
      <c r="O414" s="5">
        <v>5.3463496855345898E-2</v>
      </c>
      <c r="P414" s="3">
        <v>0</v>
      </c>
      <c r="Q414" s="3">
        <v>0.42</v>
      </c>
      <c r="R414" s="3">
        <v>0</v>
      </c>
      <c r="S414" s="3">
        <v>79.58</v>
      </c>
      <c r="T414" s="3">
        <v>0.56000000000000005</v>
      </c>
      <c r="U414" s="3">
        <v>0</v>
      </c>
      <c r="V414" s="3">
        <v>1.0900000000000001</v>
      </c>
      <c r="W414" s="3">
        <v>0</v>
      </c>
      <c r="X414" s="3">
        <v>0.57999999999999996</v>
      </c>
      <c r="Y414" s="3">
        <v>0</v>
      </c>
      <c r="Z414" s="3">
        <v>1.07</v>
      </c>
      <c r="AA414" s="3">
        <v>0</v>
      </c>
      <c r="AB414" s="4" t="s">
        <v>36</v>
      </c>
      <c r="AC414" s="4" t="s">
        <v>36</v>
      </c>
      <c r="AD414" s="4" t="s">
        <v>36</v>
      </c>
      <c r="AE414" s="4" t="s">
        <v>36</v>
      </c>
      <c r="AF414" s="4" t="s">
        <v>36</v>
      </c>
      <c r="AG414" s="4" t="s">
        <v>36</v>
      </c>
    </row>
    <row r="415" spans="1:33" x14ac:dyDescent="0.25">
      <c r="A415" s="4" t="s">
        <v>34</v>
      </c>
      <c r="B415" s="3">
        <v>4</v>
      </c>
      <c r="C415" s="3">
        <v>50</v>
      </c>
      <c r="D415" s="3">
        <v>4</v>
      </c>
      <c r="E415" s="4" t="s">
        <v>37</v>
      </c>
      <c r="F415" s="3">
        <v>2</v>
      </c>
      <c r="G415" s="3">
        <v>1995</v>
      </c>
      <c r="H415" s="3">
        <v>6</v>
      </c>
      <c r="I415" s="3">
        <v>21.3</v>
      </c>
      <c r="J415" s="3">
        <v>0</v>
      </c>
      <c r="K415" s="3">
        <v>54.1</v>
      </c>
      <c r="L415" s="3">
        <v>0</v>
      </c>
      <c r="M415" s="3">
        <v>0.01</v>
      </c>
      <c r="N415" s="3">
        <v>0</v>
      </c>
      <c r="O415" s="5">
        <v>5.3463496855345898E-2</v>
      </c>
      <c r="P415" s="3">
        <v>0</v>
      </c>
      <c r="Q415" s="3">
        <v>0.42</v>
      </c>
      <c r="R415" s="3">
        <v>0</v>
      </c>
      <c r="S415" s="3">
        <v>79.58</v>
      </c>
      <c r="T415" s="3">
        <v>0.56000000000000005</v>
      </c>
      <c r="U415" s="3">
        <v>0</v>
      </c>
      <c r="V415" s="3">
        <v>1.0900000000000001</v>
      </c>
      <c r="W415" s="3">
        <v>0</v>
      </c>
      <c r="X415" s="3">
        <v>0.57999999999999996</v>
      </c>
      <c r="Y415" s="3">
        <v>0</v>
      </c>
      <c r="Z415" s="3">
        <v>1.07</v>
      </c>
      <c r="AA415" s="3">
        <v>0</v>
      </c>
      <c r="AB415" s="4" t="s">
        <v>36</v>
      </c>
      <c r="AC415" s="4" t="s">
        <v>36</v>
      </c>
      <c r="AD415" s="4" t="s">
        <v>36</v>
      </c>
      <c r="AE415" s="4" t="s">
        <v>36</v>
      </c>
      <c r="AF415" s="4" t="s">
        <v>36</v>
      </c>
      <c r="AG415" s="4" t="s">
        <v>36</v>
      </c>
    </row>
    <row r="416" spans="1:33" x14ac:dyDescent="0.25">
      <c r="A416" s="4" t="s">
        <v>34</v>
      </c>
      <c r="B416" s="3">
        <v>4</v>
      </c>
      <c r="C416" s="3">
        <v>50</v>
      </c>
      <c r="D416" s="3">
        <v>4</v>
      </c>
      <c r="E416" s="4" t="s">
        <v>37</v>
      </c>
      <c r="F416" s="3">
        <v>2</v>
      </c>
      <c r="G416" s="3">
        <v>1996</v>
      </c>
      <c r="H416" s="3">
        <v>7</v>
      </c>
      <c r="I416" s="3">
        <v>21.3</v>
      </c>
      <c r="J416" s="3">
        <v>0</v>
      </c>
      <c r="K416" s="3">
        <v>54.1</v>
      </c>
      <c r="L416" s="3">
        <v>0</v>
      </c>
      <c r="M416" s="3">
        <v>0.01</v>
      </c>
      <c r="N416" s="3">
        <v>0</v>
      </c>
      <c r="O416" s="5">
        <v>7.0812578616352203E-3</v>
      </c>
      <c r="P416" s="3">
        <v>0</v>
      </c>
      <c r="Q416" s="3">
        <v>0.42</v>
      </c>
      <c r="R416" s="3">
        <v>0</v>
      </c>
      <c r="S416" s="3">
        <v>79.58</v>
      </c>
      <c r="T416" s="3">
        <v>0.56000000000000005</v>
      </c>
      <c r="U416" s="3">
        <v>0</v>
      </c>
      <c r="V416" s="3">
        <v>1.0900000000000001</v>
      </c>
      <c r="W416" s="3">
        <v>0</v>
      </c>
      <c r="X416" s="3">
        <v>0.57999999999999996</v>
      </c>
      <c r="Y416" s="3">
        <v>0</v>
      </c>
      <c r="Z416" s="3">
        <v>1.07</v>
      </c>
      <c r="AA416" s="3">
        <v>0</v>
      </c>
      <c r="AB416" s="4" t="s">
        <v>36</v>
      </c>
      <c r="AC416" s="4" t="s">
        <v>36</v>
      </c>
      <c r="AD416" s="4" t="s">
        <v>36</v>
      </c>
      <c r="AE416" s="4" t="s">
        <v>36</v>
      </c>
      <c r="AF416" s="4" t="s">
        <v>36</v>
      </c>
      <c r="AG416" s="4" t="s">
        <v>36</v>
      </c>
    </row>
    <row r="417" spans="1:33" x14ac:dyDescent="0.25">
      <c r="A417" s="4" t="s">
        <v>34</v>
      </c>
      <c r="B417" s="3">
        <v>4</v>
      </c>
      <c r="C417" s="3">
        <v>50</v>
      </c>
      <c r="D417" s="3">
        <v>4</v>
      </c>
      <c r="E417" s="4" t="s">
        <v>37</v>
      </c>
      <c r="F417" s="3">
        <v>2</v>
      </c>
      <c r="G417" s="3">
        <v>1997</v>
      </c>
      <c r="H417" s="3">
        <v>8</v>
      </c>
      <c r="I417" s="3">
        <v>21.3</v>
      </c>
      <c r="J417" s="3">
        <v>0</v>
      </c>
      <c r="K417" s="3">
        <v>54.1</v>
      </c>
      <c r="L417" s="3">
        <v>0</v>
      </c>
      <c r="M417" s="3">
        <v>0.01</v>
      </c>
      <c r="N417" s="3">
        <v>0</v>
      </c>
      <c r="O417" s="5">
        <v>5.3109433962264096E-3</v>
      </c>
      <c r="P417" s="3">
        <v>0</v>
      </c>
      <c r="Q417" s="3">
        <v>0.42</v>
      </c>
      <c r="R417" s="3">
        <v>0</v>
      </c>
      <c r="S417" s="3">
        <v>79.58</v>
      </c>
      <c r="T417" s="3">
        <v>0.56000000000000005</v>
      </c>
      <c r="U417" s="3">
        <v>0</v>
      </c>
      <c r="V417" s="3">
        <v>1.0900000000000001</v>
      </c>
      <c r="W417" s="3">
        <v>0</v>
      </c>
      <c r="X417" s="3">
        <v>0.57999999999999996</v>
      </c>
      <c r="Y417" s="3">
        <v>0</v>
      </c>
      <c r="Z417" s="3">
        <v>1.07</v>
      </c>
      <c r="AA417" s="3">
        <v>0</v>
      </c>
      <c r="AB417" s="4" t="s">
        <v>36</v>
      </c>
      <c r="AC417" s="4" t="s">
        <v>36</v>
      </c>
      <c r="AD417" s="4" t="s">
        <v>36</v>
      </c>
      <c r="AE417" s="4" t="s">
        <v>36</v>
      </c>
      <c r="AF417" s="4" t="s">
        <v>36</v>
      </c>
      <c r="AG417" s="4" t="s">
        <v>36</v>
      </c>
    </row>
    <row r="418" spans="1:33" x14ac:dyDescent="0.25">
      <c r="A418" s="4" t="s">
        <v>34</v>
      </c>
      <c r="B418" s="3">
        <v>4</v>
      </c>
      <c r="C418" s="3">
        <v>50</v>
      </c>
      <c r="D418" s="3">
        <v>4</v>
      </c>
      <c r="E418" s="4" t="s">
        <v>37</v>
      </c>
      <c r="F418" s="3">
        <v>2</v>
      </c>
      <c r="G418" s="3">
        <v>1998</v>
      </c>
      <c r="H418" s="3">
        <v>9</v>
      </c>
      <c r="I418" s="3">
        <v>21.3</v>
      </c>
      <c r="J418" s="3">
        <v>0</v>
      </c>
      <c r="K418" s="3">
        <v>54.1</v>
      </c>
      <c r="L418" s="3">
        <v>0</v>
      </c>
      <c r="M418" s="3">
        <v>0.01</v>
      </c>
      <c r="N418" s="3">
        <v>0</v>
      </c>
      <c r="O418" s="5">
        <v>5.3109433962264096E-3</v>
      </c>
      <c r="P418" s="3">
        <v>0</v>
      </c>
      <c r="Q418" s="3">
        <v>0.42</v>
      </c>
      <c r="R418" s="3">
        <v>0</v>
      </c>
      <c r="S418" s="3">
        <v>79.58</v>
      </c>
      <c r="T418" s="3">
        <v>0.56000000000000005</v>
      </c>
      <c r="U418" s="3">
        <v>0</v>
      </c>
      <c r="V418" s="3">
        <v>1.0900000000000001</v>
      </c>
      <c r="W418" s="3">
        <v>0</v>
      </c>
      <c r="X418" s="3">
        <v>0.57999999999999996</v>
      </c>
      <c r="Y418" s="3">
        <v>0</v>
      </c>
      <c r="Z418" s="3">
        <v>1.07</v>
      </c>
      <c r="AA418" s="3">
        <v>0</v>
      </c>
      <c r="AB418" s="4" t="s">
        <v>36</v>
      </c>
      <c r="AC418" s="4" t="s">
        <v>36</v>
      </c>
      <c r="AD418" s="4" t="s">
        <v>36</v>
      </c>
      <c r="AE418" s="4" t="s">
        <v>36</v>
      </c>
      <c r="AF418" s="4" t="s">
        <v>36</v>
      </c>
      <c r="AG418" s="4" t="s">
        <v>36</v>
      </c>
    </row>
    <row r="419" spans="1:33" x14ac:dyDescent="0.25">
      <c r="A419" s="4" t="s">
        <v>34</v>
      </c>
      <c r="B419" s="3">
        <v>4</v>
      </c>
      <c r="C419" s="3">
        <v>50</v>
      </c>
      <c r="D419" s="3">
        <v>4</v>
      </c>
      <c r="E419" s="4" t="s">
        <v>37</v>
      </c>
      <c r="F419" s="3">
        <v>2</v>
      </c>
      <c r="G419" s="3">
        <v>1999</v>
      </c>
      <c r="H419" s="3">
        <v>10</v>
      </c>
      <c r="I419" s="3">
        <v>21.3</v>
      </c>
      <c r="J419" s="3">
        <v>0</v>
      </c>
      <c r="K419" s="3">
        <v>54.1</v>
      </c>
      <c r="L419" s="3">
        <v>0</v>
      </c>
      <c r="M419" s="3">
        <v>0.01</v>
      </c>
      <c r="N419" s="3">
        <v>0</v>
      </c>
      <c r="O419" s="5">
        <v>5.3109433962264096E-3</v>
      </c>
      <c r="P419" s="3">
        <v>0</v>
      </c>
      <c r="Q419" s="3">
        <v>0.42</v>
      </c>
      <c r="R419" s="3">
        <v>0</v>
      </c>
      <c r="S419" s="3">
        <v>79.58</v>
      </c>
      <c r="T419" s="3">
        <v>0.56000000000000005</v>
      </c>
      <c r="U419" s="3">
        <v>0</v>
      </c>
      <c r="V419" s="3">
        <v>1.0900000000000001</v>
      </c>
      <c r="W419" s="3">
        <v>0</v>
      </c>
      <c r="X419" s="3">
        <v>0.57999999999999996</v>
      </c>
      <c r="Y419" s="3">
        <v>0</v>
      </c>
      <c r="Z419" s="3">
        <v>1.07</v>
      </c>
      <c r="AA419" s="3">
        <v>0</v>
      </c>
      <c r="AB419" s="4" t="s">
        <v>36</v>
      </c>
      <c r="AC419" s="4" t="s">
        <v>36</v>
      </c>
      <c r="AD419" s="4" t="s">
        <v>36</v>
      </c>
      <c r="AE419" s="4" t="s">
        <v>36</v>
      </c>
      <c r="AF419" s="4" t="s">
        <v>36</v>
      </c>
      <c r="AG419" s="4" t="s">
        <v>36</v>
      </c>
    </row>
    <row r="420" spans="1:33" x14ac:dyDescent="0.25">
      <c r="A420" s="4" t="s">
        <v>34</v>
      </c>
      <c r="B420" s="3">
        <v>4</v>
      </c>
      <c r="C420" s="3">
        <v>50</v>
      </c>
      <c r="D420" s="3">
        <v>4</v>
      </c>
      <c r="E420" s="4" t="s">
        <v>37</v>
      </c>
      <c r="F420" s="3">
        <v>2</v>
      </c>
      <c r="G420" s="3">
        <v>2000</v>
      </c>
      <c r="H420" s="3">
        <v>11</v>
      </c>
      <c r="I420" s="3">
        <v>21.3</v>
      </c>
      <c r="J420" s="3">
        <v>0</v>
      </c>
      <c r="K420" s="3">
        <v>54.1</v>
      </c>
      <c r="L420" s="3">
        <v>0</v>
      </c>
      <c r="M420" s="3">
        <v>0.01</v>
      </c>
      <c r="N420" s="3">
        <v>0</v>
      </c>
      <c r="O420" s="5">
        <v>5.3109433962264096E-3</v>
      </c>
      <c r="P420" s="3">
        <v>0</v>
      </c>
      <c r="Q420" s="3">
        <v>0.42</v>
      </c>
      <c r="R420" s="3">
        <v>0</v>
      </c>
      <c r="S420" s="3">
        <v>79.58</v>
      </c>
      <c r="T420" s="3">
        <v>0.56000000000000005</v>
      </c>
      <c r="U420" s="3">
        <v>0</v>
      </c>
      <c r="V420" s="3">
        <v>1.0900000000000001</v>
      </c>
      <c r="W420" s="3">
        <v>0</v>
      </c>
      <c r="X420" s="3">
        <v>0.57999999999999996</v>
      </c>
      <c r="Y420" s="3">
        <v>0</v>
      </c>
      <c r="Z420" s="3">
        <v>1.07</v>
      </c>
      <c r="AA420" s="3">
        <v>0</v>
      </c>
      <c r="AB420" s="4" t="s">
        <v>36</v>
      </c>
      <c r="AC420" s="4" t="s">
        <v>36</v>
      </c>
      <c r="AD420" s="4" t="s">
        <v>36</v>
      </c>
      <c r="AE420" s="4" t="s">
        <v>36</v>
      </c>
      <c r="AF420" s="4" t="s">
        <v>36</v>
      </c>
      <c r="AG420" s="4" t="s">
        <v>36</v>
      </c>
    </row>
    <row r="421" spans="1:33" x14ac:dyDescent="0.25">
      <c r="A421" s="4" t="s">
        <v>34</v>
      </c>
      <c r="B421" s="3">
        <v>4</v>
      </c>
      <c r="C421" s="3">
        <v>50</v>
      </c>
      <c r="D421" s="3">
        <v>4</v>
      </c>
      <c r="E421" s="4" t="s">
        <v>37</v>
      </c>
      <c r="F421" s="3">
        <v>2</v>
      </c>
      <c r="G421" s="3">
        <v>2001</v>
      </c>
      <c r="H421" s="3">
        <v>12</v>
      </c>
      <c r="I421" s="3">
        <v>21.3</v>
      </c>
      <c r="J421" s="3">
        <v>0</v>
      </c>
      <c r="K421" s="3">
        <v>54.1</v>
      </c>
      <c r="L421" s="3">
        <v>0</v>
      </c>
      <c r="M421" s="3">
        <v>0.01</v>
      </c>
      <c r="N421" s="3">
        <v>0</v>
      </c>
      <c r="O421" s="5">
        <v>5.3109433962264096E-3</v>
      </c>
      <c r="P421" s="3">
        <v>0</v>
      </c>
      <c r="Q421" s="3">
        <v>0.42</v>
      </c>
      <c r="R421" s="3">
        <v>0</v>
      </c>
      <c r="S421" s="3">
        <v>79.58</v>
      </c>
      <c r="T421" s="3">
        <v>0.56000000000000005</v>
      </c>
      <c r="U421" s="3">
        <v>0</v>
      </c>
      <c r="V421" s="3">
        <v>1.0900000000000001</v>
      </c>
      <c r="W421" s="3">
        <v>0</v>
      </c>
      <c r="X421" s="3">
        <v>0.57999999999999996</v>
      </c>
      <c r="Y421" s="3">
        <v>0</v>
      </c>
      <c r="Z421" s="3">
        <v>1.07</v>
      </c>
      <c r="AA421" s="3">
        <v>0</v>
      </c>
      <c r="AB421" s="4" t="s">
        <v>36</v>
      </c>
      <c r="AC421" s="4" t="s">
        <v>36</v>
      </c>
      <c r="AD421" s="4" t="s">
        <v>36</v>
      </c>
      <c r="AE421" s="4" t="s">
        <v>36</v>
      </c>
      <c r="AF421" s="4" t="s">
        <v>36</v>
      </c>
      <c r="AG421" s="4" t="s">
        <v>36</v>
      </c>
    </row>
    <row r="422" spans="1:33" x14ac:dyDescent="0.25">
      <c r="A422" s="4" t="s">
        <v>34</v>
      </c>
      <c r="B422" s="3">
        <v>4</v>
      </c>
      <c r="C422" s="3">
        <v>50</v>
      </c>
      <c r="D422" s="3">
        <v>4</v>
      </c>
      <c r="E422" s="4" t="s">
        <v>37</v>
      </c>
      <c r="F422" s="3">
        <v>2</v>
      </c>
      <c r="G422" s="3">
        <v>2002</v>
      </c>
      <c r="H422" s="3">
        <v>13</v>
      </c>
      <c r="I422" s="3">
        <v>21.3</v>
      </c>
      <c r="J422" s="3">
        <v>0</v>
      </c>
      <c r="K422" s="3">
        <v>54.1</v>
      </c>
      <c r="L422" s="3">
        <v>0</v>
      </c>
      <c r="M422" s="3">
        <v>0.01</v>
      </c>
      <c r="N422" s="3">
        <v>0</v>
      </c>
      <c r="O422" s="5">
        <v>5.3109433962264096E-3</v>
      </c>
      <c r="P422" s="3">
        <v>0</v>
      </c>
      <c r="Q422" s="3">
        <v>0.42</v>
      </c>
      <c r="R422" s="3">
        <v>0</v>
      </c>
      <c r="S422" s="3">
        <v>79.58</v>
      </c>
      <c r="T422" s="3">
        <v>0.56000000000000005</v>
      </c>
      <c r="U422" s="3">
        <v>0</v>
      </c>
      <c r="V422" s="3">
        <v>1.0900000000000001</v>
      </c>
      <c r="W422" s="3">
        <v>0</v>
      </c>
      <c r="X422" s="3">
        <v>0.57999999999999996</v>
      </c>
      <c r="Y422" s="3">
        <v>0</v>
      </c>
      <c r="Z422" s="3">
        <v>1.07</v>
      </c>
      <c r="AA422" s="3">
        <v>0</v>
      </c>
      <c r="AB422" s="4" t="s">
        <v>36</v>
      </c>
      <c r="AC422" s="4" t="s">
        <v>36</v>
      </c>
      <c r="AD422" s="4" t="s">
        <v>36</v>
      </c>
      <c r="AE422" s="4" t="s">
        <v>36</v>
      </c>
      <c r="AF422" s="4" t="s">
        <v>36</v>
      </c>
      <c r="AG422" s="4" t="s">
        <v>36</v>
      </c>
    </row>
    <row r="423" spans="1:33" x14ac:dyDescent="0.25">
      <c r="A423" s="4" t="s">
        <v>34</v>
      </c>
      <c r="B423" s="3">
        <v>4</v>
      </c>
      <c r="C423" s="3">
        <v>50</v>
      </c>
      <c r="D423" s="3">
        <v>4</v>
      </c>
      <c r="E423" s="4" t="s">
        <v>37</v>
      </c>
      <c r="F423" s="3">
        <v>2</v>
      </c>
      <c r="G423" s="3">
        <v>2003</v>
      </c>
      <c r="H423" s="3">
        <v>14</v>
      </c>
      <c r="I423" s="3">
        <v>21.3</v>
      </c>
      <c r="J423" s="3">
        <v>0</v>
      </c>
      <c r="K423" s="3">
        <v>54.1</v>
      </c>
      <c r="L423" s="3">
        <v>0</v>
      </c>
      <c r="M423" s="3">
        <v>0.01</v>
      </c>
      <c r="N423" s="3">
        <v>0</v>
      </c>
      <c r="O423" s="5">
        <v>5.3109433962264096E-3</v>
      </c>
      <c r="P423" s="3">
        <v>0</v>
      </c>
      <c r="Q423" s="3">
        <v>0.42</v>
      </c>
      <c r="R423" s="3">
        <v>0</v>
      </c>
      <c r="S423" s="3">
        <v>79.58</v>
      </c>
      <c r="T423" s="3">
        <v>0.56000000000000005</v>
      </c>
      <c r="U423" s="3">
        <v>0</v>
      </c>
      <c r="V423" s="3">
        <v>1.0900000000000001</v>
      </c>
      <c r="W423" s="3">
        <v>0</v>
      </c>
      <c r="X423" s="3">
        <v>0.57999999999999996</v>
      </c>
      <c r="Y423" s="3">
        <v>0</v>
      </c>
      <c r="Z423" s="3">
        <v>1.07</v>
      </c>
      <c r="AA423" s="3">
        <v>0</v>
      </c>
      <c r="AB423" s="4" t="s">
        <v>36</v>
      </c>
      <c r="AC423" s="4" t="s">
        <v>36</v>
      </c>
      <c r="AD423" s="4" t="s">
        <v>36</v>
      </c>
      <c r="AE423" s="4" t="s">
        <v>36</v>
      </c>
      <c r="AF423" s="4" t="s">
        <v>36</v>
      </c>
      <c r="AG423" s="4" t="s">
        <v>36</v>
      </c>
    </row>
    <row r="424" spans="1:33" x14ac:dyDescent="0.25">
      <c r="A424" s="4" t="s">
        <v>34</v>
      </c>
      <c r="B424" s="3">
        <v>4</v>
      </c>
      <c r="C424" s="3">
        <v>50</v>
      </c>
      <c r="D424" s="3">
        <v>4</v>
      </c>
      <c r="E424" s="4" t="s">
        <v>37</v>
      </c>
      <c r="F424" s="3">
        <v>2</v>
      </c>
      <c r="G424" s="3">
        <v>2004</v>
      </c>
      <c r="H424" s="3">
        <v>15</v>
      </c>
      <c r="I424" s="3">
        <v>21.3</v>
      </c>
      <c r="J424" s="3">
        <v>0</v>
      </c>
      <c r="K424" s="3">
        <v>54.1</v>
      </c>
      <c r="L424" s="3">
        <v>0</v>
      </c>
      <c r="M424" s="3">
        <v>0.01</v>
      </c>
      <c r="N424" s="3">
        <v>0</v>
      </c>
      <c r="O424" s="5">
        <v>5.3109433962264096E-3</v>
      </c>
      <c r="P424" s="3">
        <v>0</v>
      </c>
      <c r="Q424" s="3">
        <v>0.42</v>
      </c>
      <c r="R424" s="3">
        <v>0</v>
      </c>
      <c r="S424" s="3">
        <v>79.58</v>
      </c>
      <c r="T424" s="3">
        <v>0.56000000000000005</v>
      </c>
      <c r="U424" s="3">
        <v>0</v>
      </c>
      <c r="V424" s="3">
        <v>1.0900000000000001</v>
      </c>
      <c r="W424" s="3">
        <v>0</v>
      </c>
      <c r="X424" s="3">
        <v>0.57999999999999996</v>
      </c>
      <c r="Y424" s="3">
        <v>0</v>
      </c>
      <c r="Z424" s="3">
        <v>1.07</v>
      </c>
      <c r="AA424" s="3">
        <v>0</v>
      </c>
      <c r="AB424" s="4" t="s">
        <v>36</v>
      </c>
      <c r="AC424" s="4" t="s">
        <v>36</v>
      </c>
      <c r="AD424" s="4" t="s">
        <v>36</v>
      </c>
      <c r="AE424" s="4" t="s">
        <v>36</v>
      </c>
      <c r="AF424" s="4" t="s">
        <v>36</v>
      </c>
      <c r="AG424" s="4" t="s">
        <v>36</v>
      </c>
    </row>
    <row r="425" spans="1:33" x14ac:dyDescent="0.25">
      <c r="A425" s="4" t="s">
        <v>34</v>
      </c>
      <c r="B425" s="3">
        <v>4</v>
      </c>
      <c r="C425" s="3">
        <v>50</v>
      </c>
      <c r="D425" s="3">
        <v>4</v>
      </c>
      <c r="E425" s="4" t="s">
        <v>37</v>
      </c>
      <c r="F425" s="3">
        <v>2</v>
      </c>
      <c r="G425" s="3">
        <v>2005</v>
      </c>
      <c r="H425" s="3">
        <v>16</v>
      </c>
      <c r="I425" s="3">
        <v>21.3</v>
      </c>
      <c r="J425" s="3">
        <v>0</v>
      </c>
      <c r="K425" s="3">
        <v>54.1</v>
      </c>
      <c r="L425" s="3">
        <v>0</v>
      </c>
      <c r="M425" s="3">
        <v>0.01</v>
      </c>
      <c r="N425" s="3">
        <v>0</v>
      </c>
      <c r="O425" s="5">
        <v>5.3109433962264096E-3</v>
      </c>
      <c r="P425" s="3">
        <v>0</v>
      </c>
      <c r="Q425" s="3">
        <v>0.42</v>
      </c>
      <c r="R425" s="3">
        <v>0</v>
      </c>
      <c r="S425" s="3">
        <v>79.58</v>
      </c>
      <c r="T425" s="3">
        <v>0.56000000000000005</v>
      </c>
      <c r="U425" s="3">
        <v>0</v>
      </c>
      <c r="V425" s="3">
        <v>1.0900000000000001</v>
      </c>
      <c r="W425" s="3">
        <v>0</v>
      </c>
      <c r="X425" s="3">
        <v>0.57999999999999996</v>
      </c>
      <c r="Y425" s="3">
        <v>0</v>
      </c>
      <c r="Z425" s="3">
        <v>1.07</v>
      </c>
      <c r="AA425" s="3">
        <v>0</v>
      </c>
      <c r="AB425" s="4" t="s">
        <v>36</v>
      </c>
      <c r="AC425" s="4" t="s">
        <v>36</v>
      </c>
      <c r="AD425" s="4" t="s">
        <v>36</v>
      </c>
      <c r="AE425" s="4" t="s">
        <v>36</v>
      </c>
      <c r="AF425" s="4" t="s">
        <v>36</v>
      </c>
      <c r="AG425" s="4" t="s">
        <v>36</v>
      </c>
    </row>
    <row r="426" spans="1:33" x14ac:dyDescent="0.25">
      <c r="A426" s="4" t="s">
        <v>34</v>
      </c>
      <c r="B426" s="3">
        <v>4</v>
      </c>
      <c r="C426" s="3">
        <v>50</v>
      </c>
      <c r="D426" s="3">
        <v>4</v>
      </c>
      <c r="E426" s="4" t="s">
        <v>37</v>
      </c>
      <c r="F426" s="3">
        <v>2</v>
      </c>
      <c r="G426" s="3">
        <v>2006</v>
      </c>
      <c r="H426" s="3">
        <v>17</v>
      </c>
      <c r="I426" s="3">
        <v>21.3</v>
      </c>
      <c r="J426" s="3">
        <v>0</v>
      </c>
      <c r="K426" s="3">
        <v>54.1</v>
      </c>
      <c r="L426" s="3">
        <v>0</v>
      </c>
      <c r="M426" s="3">
        <v>0.01</v>
      </c>
      <c r="N426" s="3">
        <v>0</v>
      </c>
      <c r="O426" s="5">
        <v>5.3109433962264096E-3</v>
      </c>
      <c r="P426" s="3">
        <v>0</v>
      </c>
      <c r="Q426" s="3">
        <v>0.42</v>
      </c>
      <c r="R426" s="3">
        <v>0</v>
      </c>
      <c r="S426" s="3">
        <v>79.58</v>
      </c>
      <c r="T426" s="3">
        <v>0.56000000000000005</v>
      </c>
      <c r="U426" s="3">
        <v>0</v>
      </c>
      <c r="V426" s="3">
        <v>1.0900000000000001</v>
      </c>
      <c r="W426" s="3">
        <v>0</v>
      </c>
      <c r="X426" s="3">
        <v>0.57999999999999996</v>
      </c>
      <c r="Y426" s="3">
        <v>0</v>
      </c>
      <c r="Z426" s="3">
        <v>1.07</v>
      </c>
      <c r="AA426" s="3">
        <v>0</v>
      </c>
      <c r="AB426" s="4" t="s">
        <v>36</v>
      </c>
      <c r="AC426" s="4" t="s">
        <v>36</v>
      </c>
      <c r="AD426" s="4" t="s">
        <v>36</v>
      </c>
      <c r="AE426" s="4" t="s">
        <v>36</v>
      </c>
      <c r="AF426" s="4" t="s">
        <v>36</v>
      </c>
      <c r="AG426" s="4" t="s">
        <v>36</v>
      </c>
    </row>
    <row r="427" spans="1:33" x14ac:dyDescent="0.25">
      <c r="A427" s="4" t="s">
        <v>34</v>
      </c>
      <c r="B427" s="3">
        <v>4</v>
      </c>
      <c r="C427" s="3">
        <v>50</v>
      </c>
      <c r="D427" s="3">
        <v>4</v>
      </c>
      <c r="E427" s="4" t="s">
        <v>37</v>
      </c>
      <c r="F427" s="3">
        <v>2</v>
      </c>
      <c r="G427" s="3">
        <v>2007</v>
      </c>
      <c r="H427" s="3">
        <v>18</v>
      </c>
      <c r="I427" s="3">
        <v>21.3</v>
      </c>
      <c r="J427" s="3">
        <v>0</v>
      </c>
      <c r="K427" s="3">
        <v>54.1</v>
      </c>
      <c r="L427" s="3">
        <v>0</v>
      </c>
      <c r="M427" s="3">
        <v>0.01</v>
      </c>
      <c r="N427" s="3">
        <v>0</v>
      </c>
      <c r="O427" s="5">
        <v>5.3109433962264096E-3</v>
      </c>
      <c r="P427" s="3">
        <v>0</v>
      </c>
      <c r="Q427" s="3">
        <v>0.42</v>
      </c>
      <c r="R427" s="3">
        <v>0</v>
      </c>
      <c r="S427" s="3">
        <v>79.58</v>
      </c>
      <c r="T427" s="3">
        <v>0.56000000000000005</v>
      </c>
      <c r="U427" s="3">
        <v>0</v>
      </c>
      <c r="V427" s="3">
        <v>1.0900000000000001</v>
      </c>
      <c r="W427" s="3">
        <v>0</v>
      </c>
      <c r="X427" s="3">
        <v>0.57999999999999996</v>
      </c>
      <c r="Y427" s="3">
        <v>0</v>
      </c>
      <c r="Z427" s="3">
        <v>1.07</v>
      </c>
      <c r="AA427" s="3">
        <v>0</v>
      </c>
      <c r="AB427" s="4" t="s">
        <v>36</v>
      </c>
      <c r="AC427" s="4" t="s">
        <v>36</v>
      </c>
      <c r="AD427" s="4" t="s">
        <v>36</v>
      </c>
      <c r="AE427" s="4" t="s">
        <v>36</v>
      </c>
      <c r="AF427" s="4" t="s">
        <v>36</v>
      </c>
      <c r="AG427" s="4" t="s">
        <v>36</v>
      </c>
    </row>
    <row r="428" spans="1:33" x14ac:dyDescent="0.25">
      <c r="A428" s="4" t="s">
        <v>34</v>
      </c>
      <c r="B428" s="3">
        <v>4</v>
      </c>
      <c r="C428" s="3">
        <v>50</v>
      </c>
      <c r="D428" s="3">
        <v>4</v>
      </c>
      <c r="E428" s="4" t="s">
        <v>37</v>
      </c>
      <c r="F428" s="3">
        <v>2</v>
      </c>
      <c r="G428" s="3">
        <v>2008</v>
      </c>
      <c r="H428" s="3">
        <v>19</v>
      </c>
      <c r="I428" s="3">
        <v>21.3</v>
      </c>
      <c r="J428" s="3">
        <v>0</v>
      </c>
      <c r="K428" s="3">
        <v>54.1</v>
      </c>
      <c r="L428" s="3">
        <v>0</v>
      </c>
      <c r="M428" s="3">
        <v>0.01</v>
      </c>
      <c r="N428" s="3">
        <v>0</v>
      </c>
      <c r="O428" s="5">
        <v>5.3109433962264096E-3</v>
      </c>
      <c r="P428" s="3">
        <v>0</v>
      </c>
      <c r="Q428" s="3">
        <v>0.42</v>
      </c>
      <c r="R428" s="3">
        <v>0</v>
      </c>
      <c r="S428" s="3">
        <v>79.58</v>
      </c>
      <c r="T428" s="3">
        <v>0.42</v>
      </c>
      <c r="U428" s="3">
        <v>0</v>
      </c>
      <c r="V428" s="3">
        <v>1.0900000000000001</v>
      </c>
      <c r="W428" s="3">
        <v>0</v>
      </c>
      <c r="X428" s="3">
        <v>0.57999999999999996</v>
      </c>
      <c r="Y428" s="3">
        <v>0</v>
      </c>
      <c r="Z428" s="3">
        <v>0.81</v>
      </c>
      <c r="AA428" s="3">
        <v>0</v>
      </c>
      <c r="AB428" s="4" t="s">
        <v>36</v>
      </c>
      <c r="AC428" s="4" t="s">
        <v>36</v>
      </c>
      <c r="AD428" s="4" t="s">
        <v>36</v>
      </c>
      <c r="AE428" s="4" t="s">
        <v>36</v>
      </c>
      <c r="AF428" s="4" t="s">
        <v>36</v>
      </c>
      <c r="AG428" s="4" t="s">
        <v>36</v>
      </c>
    </row>
    <row r="429" spans="1:33" x14ac:dyDescent="0.25">
      <c r="A429" s="4" t="s">
        <v>34</v>
      </c>
      <c r="B429" s="3">
        <v>4</v>
      </c>
      <c r="C429" s="3">
        <v>50</v>
      </c>
      <c r="D429" s="3">
        <v>4</v>
      </c>
      <c r="E429" s="4" t="s">
        <v>37</v>
      </c>
      <c r="F429" s="3">
        <v>2</v>
      </c>
      <c r="G429" s="3">
        <v>2009</v>
      </c>
      <c r="H429" s="3">
        <v>20</v>
      </c>
      <c r="I429" s="3">
        <v>21.3</v>
      </c>
      <c r="J429" s="3">
        <v>0</v>
      </c>
      <c r="K429" s="3">
        <v>54.1</v>
      </c>
      <c r="L429" s="3">
        <v>0</v>
      </c>
      <c r="M429" s="3">
        <v>0.01</v>
      </c>
      <c r="N429" s="3">
        <v>0</v>
      </c>
      <c r="O429" s="5">
        <v>5.3109433962264096E-3</v>
      </c>
      <c r="P429" s="3">
        <v>0</v>
      </c>
      <c r="Q429" s="3">
        <v>0.42</v>
      </c>
      <c r="R429" s="3">
        <v>0</v>
      </c>
      <c r="S429" s="3">
        <v>79.58</v>
      </c>
      <c r="T429" s="3">
        <v>0.42</v>
      </c>
      <c r="U429" s="3">
        <v>0</v>
      </c>
      <c r="V429" s="3">
        <v>1.0900000000000001</v>
      </c>
      <c r="W429" s="3">
        <v>0</v>
      </c>
      <c r="X429" s="3">
        <v>0.57999999999999996</v>
      </c>
      <c r="Y429" s="3">
        <v>0</v>
      </c>
      <c r="Z429" s="3">
        <v>0.81</v>
      </c>
      <c r="AA429" s="3">
        <v>0</v>
      </c>
      <c r="AB429" s="4" t="s">
        <v>36</v>
      </c>
      <c r="AC429" s="4" t="s">
        <v>36</v>
      </c>
      <c r="AD429" s="4" t="s">
        <v>36</v>
      </c>
      <c r="AE429" s="4" t="s">
        <v>36</v>
      </c>
      <c r="AF429" s="4" t="s">
        <v>36</v>
      </c>
      <c r="AG429" s="4" t="s">
        <v>36</v>
      </c>
    </row>
    <row r="430" spans="1:33" x14ac:dyDescent="0.25">
      <c r="A430" s="4" t="s">
        <v>34</v>
      </c>
      <c r="B430" s="3">
        <v>4</v>
      </c>
      <c r="C430" s="3">
        <v>50</v>
      </c>
      <c r="D430" s="3">
        <v>4</v>
      </c>
      <c r="E430" s="4" t="s">
        <v>37</v>
      </c>
      <c r="F430" s="3">
        <v>2</v>
      </c>
      <c r="G430" s="3">
        <v>2010</v>
      </c>
      <c r="H430" s="3">
        <v>21</v>
      </c>
      <c r="I430" s="3">
        <v>21.3</v>
      </c>
      <c r="J430" s="3">
        <v>0</v>
      </c>
      <c r="K430" s="3">
        <v>54.1</v>
      </c>
      <c r="L430" s="3">
        <v>0</v>
      </c>
      <c r="M430" s="3">
        <v>0.01</v>
      </c>
      <c r="N430" s="3">
        <v>0</v>
      </c>
      <c r="O430" s="5">
        <v>5.3109433962264096E-3</v>
      </c>
      <c r="P430" s="3">
        <v>0</v>
      </c>
      <c r="Q430" s="3">
        <v>0.42</v>
      </c>
      <c r="R430" s="3">
        <v>0</v>
      </c>
      <c r="S430" s="3">
        <v>79.58</v>
      </c>
      <c r="T430" s="3">
        <v>0.42</v>
      </c>
      <c r="U430" s="3">
        <v>0</v>
      </c>
      <c r="V430" s="3">
        <v>1.0900000000000001</v>
      </c>
      <c r="W430" s="3">
        <v>0</v>
      </c>
      <c r="X430" s="3">
        <v>0.57999999999999996</v>
      </c>
      <c r="Y430" s="3">
        <v>0</v>
      </c>
      <c r="Z430" s="3">
        <v>0.81</v>
      </c>
      <c r="AA430" s="3">
        <v>0</v>
      </c>
      <c r="AB430" s="4" t="s">
        <v>36</v>
      </c>
      <c r="AC430" s="4" t="s">
        <v>36</v>
      </c>
      <c r="AD430" s="4" t="s">
        <v>36</v>
      </c>
      <c r="AE430" s="4" t="s">
        <v>36</v>
      </c>
      <c r="AF430" s="4" t="s">
        <v>36</v>
      </c>
      <c r="AG430" s="4" t="s">
        <v>36</v>
      </c>
    </row>
    <row r="431" spans="1:33" x14ac:dyDescent="0.25">
      <c r="A431" s="4" t="s">
        <v>34</v>
      </c>
      <c r="B431" s="3">
        <v>4</v>
      </c>
      <c r="C431" s="3">
        <v>50</v>
      </c>
      <c r="D431" s="3">
        <v>4</v>
      </c>
      <c r="E431" s="4" t="s">
        <v>37</v>
      </c>
      <c r="F431" s="3">
        <v>2</v>
      </c>
      <c r="G431" s="3">
        <v>2011</v>
      </c>
      <c r="H431" s="3">
        <v>22</v>
      </c>
      <c r="I431" s="3">
        <v>21.3</v>
      </c>
      <c r="J431" s="3">
        <v>0</v>
      </c>
      <c r="K431" s="3">
        <v>54.1</v>
      </c>
      <c r="L431" s="3">
        <v>0</v>
      </c>
      <c r="M431" s="3">
        <v>0.01</v>
      </c>
      <c r="N431" s="3">
        <v>0</v>
      </c>
      <c r="O431" s="5">
        <v>5.3109433962264096E-3</v>
      </c>
      <c r="P431" s="3">
        <v>0</v>
      </c>
      <c r="Q431" s="3">
        <v>0.42</v>
      </c>
      <c r="R431" s="3">
        <v>0</v>
      </c>
      <c r="S431" s="3">
        <v>79.58</v>
      </c>
      <c r="T431" s="3">
        <v>0.42</v>
      </c>
      <c r="U431" s="3">
        <v>0</v>
      </c>
      <c r="V431" s="3">
        <v>1.0900000000000001</v>
      </c>
      <c r="W431" s="3">
        <v>0</v>
      </c>
      <c r="X431" s="3">
        <v>0.57999999999999996</v>
      </c>
      <c r="Y431" s="3">
        <v>0</v>
      </c>
      <c r="Z431" s="3">
        <v>0.81</v>
      </c>
      <c r="AA431" s="3">
        <v>0</v>
      </c>
      <c r="AB431" s="4" t="s">
        <v>36</v>
      </c>
      <c r="AC431" s="4" t="s">
        <v>36</v>
      </c>
      <c r="AD431" s="4" t="s">
        <v>36</v>
      </c>
      <c r="AE431" s="4" t="s">
        <v>36</v>
      </c>
      <c r="AF431" s="4" t="s">
        <v>36</v>
      </c>
      <c r="AG431" s="4" t="s">
        <v>36</v>
      </c>
    </row>
    <row r="432" spans="1:33" x14ac:dyDescent="0.25">
      <c r="A432" s="4" t="s">
        <v>34</v>
      </c>
      <c r="B432" s="3">
        <v>4</v>
      </c>
      <c r="C432" s="3">
        <v>50</v>
      </c>
      <c r="D432" s="3">
        <v>4</v>
      </c>
      <c r="E432" s="4" t="s">
        <v>37</v>
      </c>
      <c r="F432" s="3">
        <v>2</v>
      </c>
      <c r="G432" s="3">
        <v>2012</v>
      </c>
      <c r="H432" s="3">
        <v>23</v>
      </c>
      <c r="I432" s="3">
        <v>21.3</v>
      </c>
      <c r="J432" s="3">
        <v>0</v>
      </c>
      <c r="K432" s="3">
        <v>54.1</v>
      </c>
      <c r="L432" s="3">
        <v>0</v>
      </c>
      <c r="M432" s="3">
        <v>0.01</v>
      </c>
      <c r="N432" s="3">
        <v>0</v>
      </c>
      <c r="O432" s="5">
        <v>5.3109433962264096E-3</v>
      </c>
      <c r="P432" s="3">
        <v>0</v>
      </c>
      <c r="Q432" s="3">
        <v>0.42</v>
      </c>
      <c r="R432" s="3">
        <v>0</v>
      </c>
      <c r="S432" s="3">
        <v>79.58</v>
      </c>
      <c r="T432" s="3">
        <v>0.42</v>
      </c>
      <c r="U432" s="3">
        <v>0</v>
      </c>
      <c r="V432" s="3">
        <v>1.0900000000000001</v>
      </c>
      <c r="W432" s="3">
        <v>0</v>
      </c>
      <c r="X432" s="3">
        <v>0.57999999999999996</v>
      </c>
      <c r="Y432" s="3">
        <v>0</v>
      </c>
      <c r="Z432" s="3">
        <v>0.81</v>
      </c>
      <c r="AA432" s="3">
        <v>0</v>
      </c>
      <c r="AB432" s="4" t="s">
        <v>36</v>
      </c>
      <c r="AC432" s="4" t="s">
        <v>36</v>
      </c>
      <c r="AD432" s="4" t="s">
        <v>36</v>
      </c>
      <c r="AE432" s="4" t="s">
        <v>36</v>
      </c>
      <c r="AF432" s="4" t="s">
        <v>36</v>
      </c>
      <c r="AG432" s="4" t="s">
        <v>36</v>
      </c>
    </row>
    <row r="433" spans="1:33" x14ac:dyDescent="0.25">
      <c r="A433" s="4" t="s">
        <v>34</v>
      </c>
      <c r="B433" s="3">
        <v>4</v>
      </c>
      <c r="C433" s="3">
        <v>50</v>
      </c>
      <c r="D433" s="3">
        <v>4</v>
      </c>
      <c r="E433" s="4" t="s">
        <v>37</v>
      </c>
      <c r="F433" s="3">
        <v>2</v>
      </c>
      <c r="G433" s="3">
        <v>2013</v>
      </c>
      <c r="H433" s="3">
        <v>24</v>
      </c>
      <c r="I433" s="3">
        <v>21.3</v>
      </c>
      <c r="J433" s="3">
        <v>0</v>
      </c>
      <c r="K433" s="3">
        <v>54.1</v>
      </c>
      <c r="L433" s="3">
        <v>0</v>
      </c>
      <c r="M433" s="3">
        <v>0.01</v>
      </c>
      <c r="N433" s="3">
        <v>0</v>
      </c>
      <c r="O433" s="5">
        <v>5.3109433962264096E-3</v>
      </c>
      <c r="P433" s="3">
        <v>0</v>
      </c>
      <c r="Q433" s="3">
        <v>0.42</v>
      </c>
      <c r="R433" s="3">
        <v>0</v>
      </c>
      <c r="S433" s="3">
        <v>79.58</v>
      </c>
      <c r="T433" s="3">
        <v>0.42</v>
      </c>
      <c r="U433" s="3">
        <v>0</v>
      </c>
      <c r="V433" s="3">
        <v>1.0900000000000001</v>
      </c>
      <c r="W433" s="3">
        <v>0</v>
      </c>
      <c r="X433" s="3">
        <v>0.57999999999999996</v>
      </c>
      <c r="Y433" s="3">
        <v>0</v>
      </c>
      <c r="Z433" s="3">
        <v>0.81</v>
      </c>
      <c r="AA433" s="3">
        <v>0</v>
      </c>
      <c r="AB433" s="4" t="s">
        <v>36</v>
      </c>
      <c r="AC433" s="4" t="s">
        <v>36</v>
      </c>
      <c r="AD433" s="4" t="s">
        <v>36</v>
      </c>
      <c r="AE433" s="4" t="s">
        <v>36</v>
      </c>
      <c r="AF433" s="4" t="s">
        <v>36</v>
      </c>
      <c r="AG433" s="4" t="s">
        <v>36</v>
      </c>
    </row>
    <row r="434" spans="1:33" x14ac:dyDescent="0.25">
      <c r="A434" s="4" t="s">
        <v>34</v>
      </c>
      <c r="B434" s="3">
        <v>4</v>
      </c>
      <c r="C434" s="3">
        <v>50</v>
      </c>
      <c r="D434" s="3">
        <v>4</v>
      </c>
      <c r="E434" s="4" t="s">
        <v>37</v>
      </c>
      <c r="F434" s="3">
        <v>2</v>
      </c>
      <c r="G434" s="3">
        <v>2014</v>
      </c>
      <c r="H434" s="3">
        <v>25</v>
      </c>
      <c r="I434" s="3">
        <v>21.3</v>
      </c>
      <c r="J434" s="3">
        <v>0</v>
      </c>
      <c r="K434" s="3">
        <v>54.1</v>
      </c>
      <c r="L434" s="3">
        <v>0</v>
      </c>
      <c r="M434" s="3">
        <v>0.01</v>
      </c>
      <c r="N434" s="3">
        <v>0</v>
      </c>
      <c r="O434" s="5">
        <v>5.3109433962264096E-3</v>
      </c>
      <c r="P434" s="3">
        <v>0</v>
      </c>
      <c r="Q434" s="3">
        <v>0.42</v>
      </c>
      <c r="R434" s="3">
        <v>0</v>
      </c>
      <c r="S434" s="3">
        <v>79.58</v>
      </c>
      <c r="T434" s="3">
        <v>0.42</v>
      </c>
      <c r="U434" s="3">
        <v>0</v>
      </c>
      <c r="V434" s="3">
        <v>1.0900000000000001</v>
      </c>
      <c r="W434" s="3">
        <v>0</v>
      </c>
      <c r="X434" s="3">
        <v>0.57999999999999996</v>
      </c>
      <c r="Y434" s="3">
        <v>0</v>
      </c>
      <c r="Z434" s="3">
        <v>0.81</v>
      </c>
      <c r="AA434" s="3">
        <v>0</v>
      </c>
      <c r="AB434" s="4" t="s">
        <v>36</v>
      </c>
      <c r="AC434" s="4" t="s">
        <v>36</v>
      </c>
      <c r="AD434" s="4" t="s">
        <v>36</v>
      </c>
      <c r="AE434" s="4" t="s">
        <v>36</v>
      </c>
      <c r="AF434" s="4" t="s">
        <v>36</v>
      </c>
      <c r="AG434" s="4" t="s">
        <v>36</v>
      </c>
    </row>
    <row r="435" spans="1:33" x14ac:dyDescent="0.25">
      <c r="A435" s="4" t="s">
        <v>34</v>
      </c>
      <c r="B435" s="3">
        <v>4</v>
      </c>
      <c r="C435" s="3">
        <v>50</v>
      </c>
      <c r="D435" s="3">
        <v>4</v>
      </c>
      <c r="E435" s="4" t="s">
        <v>37</v>
      </c>
      <c r="F435" s="3">
        <v>2</v>
      </c>
      <c r="G435" s="3">
        <v>2015</v>
      </c>
      <c r="H435" s="3">
        <v>26</v>
      </c>
      <c r="I435" s="3">
        <v>21.3</v>
      </c>
      <c r="J435" s="3">
        <v>0</v>
      </c>
      <c r="K435" s="3">
        <v>54.1</v>
      </c>
      <c r="L435" s="3">
        <v>0</v>
      </c>
      <c r="M435" s="3">
        <v>0.01</v>
      </c>
      <c r="N435" s="3">
        <v>0</v>
      </c>
      <c r="O435" s="5">
        <v>5.3109433962264096E-3</v>
      </c>
      <c r="P435" s="3">
        <v>0</v>
      </c>
      <c r="Q435" s="3">
        <v>0.42</v>
      </c>
      <c r="R435" s="3">
        <v>0</v>
      </c>
      <c r="S435" s="3">
        <v>79.58</v>
      </c>
      <c r="T435" s="3">
        <v>0.42</v>
      </c>
      <c r="U435" s="3">
        <v>0</v>
      </c>
      <c r="V435" s="3">
        <v>1.0900000000000001</v>
      </c>
      <c r="W435" s="3">
        <v>0</v>
      </c>
      <c r="X435" s="3">
        <v>0.57999999999999996</v>
      </c>
      <c r="Y435" s="3">
        <v>0</v>
      </c>
      <c r="Z435" s="3">
        <v>0.81</v>
      </c>
      <c r="AA435" s="3">
        <v>0</v>
      </c>
      <c r="AB435" s="4" t="s">
        <v>36</v>
      </c>
      <c r="AC435" s="4" t="s">
        <v>36</v>
      </c>
      <c r="AD435" s="4" t="s">
        <v>36</v>
      </c>
      <c r="AE435" s="4" t="s">
        <v>36</v>
      </c>
      <c r="AF435" s="4" t="s">
        <v>36</v>
      </c>
      <c r="AG435" s="4" t="s">
        <v>36</v>
      </c>
    </row>
    <row r="436" spans="1:33" x14ac:dyDescent="0.25">
      <c r="A436" s="4" t="s">
        <v>34</v>
      </c>
      <c r="B436" s="3">
        <v>4</v>
      </c>
      <c r="C436" s="3">
        <v>50</v>
      </c>
      <c r="D436" s="3">
        <v>4</v>
      </c>
      <c r="E436" s="4" t="s">
        <v>37</v>
      </c>
      <c r="F436" s="3">
        <v>2</v>
      </c>
      <c r="G436" s="3">
        <v>2016</v>
      </c>
      <c r="H436" s="3">
        <v>27</v>
      </c>
      <c r="I436" s="3">
        <v>21.3</v>
      </c>
      <c r="J436" s="3">
        <v>0</v>
      </c>
      <c r="K436" s="3">
        <v>54.1</v>
      </c>
      <c r="L436" s="3">
        <v>0</v>
      </c>
      <c r="M436" s="3">
        <v>0.01</v>
      </c>
      <c r="N436" s="3">
        <v>0</v>
      </c>
      <c r="O436" s="5">
        <v>5.3109433962264096E-3</v>
      </c>
      <c r="P436" s="3">
        <v>0</v>
      </c>
      <c r="Q436" s="3">
        <v>0.42</v>
      </c>
      <c r="R436" s="3">
        <v>0</v>
      </c>
      <c r="S436" s="3">
        <v>79.58</v>
      </c>
      <c r="T436" s="3">
        <v>0.42</v>
      </c>
      <c r="U436" s="3">
        <v>0</v>
      </c>
      <c r="V436" s="3">
        <v>1.0900000000000001</v>
      </c>
      <c r="W436" s="3">
        <v>0</v>
      </c>
      <c r="X436" s="3">
        <v>0.57999999999999996</v>
      </c>
      <c r="Y436" s="3">
        <v>0</v>
      </c>
      <c r="Z436" s="3">
        <v>0.81</v>
      </c>
      <c r="AA436" s="3">
        <v>0</v>
      </c>
      <c r="AB436" s="4" t="s">
        <v>36</v>
      </c>
      <c r="AC436" s="4" t="s">
        <v>36</v>
      </c>
      <c r="AD436" s="4" t="s">
        <v>36</v>
      </c>
      <c r="AE436" s="4" t="s">
        <v>36</v>
      </c>
      <c r="AF436" s="4" t="s">
        <v>36</v>
      </c>
      <c r="AG436" s="4" t="s">
        <v>36</v>
      </c>
    </row>
    <row r="437" spans="1:33" x14ac:dyDescent="0.25">
      <c r="A437" s="4" t="s">
        <v>34</v>
      </c>
      <c r="B437" s="3">
        <v>4</v>
      </c>
      <c r="C437" s="3">
        <v>50</v>
      </c>
      <c r="D437" s="3">
        <v>4</v>
      </c>
      <c r="E437" s="4" t="s">
        <v>37</v>
      </c>
      <c r="F437" s="3">
        <v>2</v>
      </c>
      <c r="G437" s="3">
        <v>2017</v>
      </c>
      <c r="H437" s="3">
        <v>28</v>
      </c>
      <c r="I437" s="3">
        <v>21.3</v>
      </c>
      <c r="J437" s="3">
        <v>0</v>
      </c>
      <c r="K437" s="3">
        <v>54.1</v>
      </c>
      <c r="L437" s="3">
        <v>0</v>
      </c>
      <c r="M437" s="3">
        <v>0.01</v>
      </c>
      <c r="N437" s="3">
        <v>0</v>
      </c>
      <c r="O437" s="5">
        <v>5.3109433962264096E-3</v>
      </c>
      <c r="P437" s="3">
        <v>0</v>
      </c>
      <c r="Q437" s="3">
        <v>0.42</v>
      </c>
      <c r="R437" s="3">
        <v>0</v>
      </c>
      <c r="S437" s="3">
        <v>79.58</v>
      </c>
      <c r="T437" s="3">
        <v>0.42</v>
      </c>
      <c r="U437" s="3">
        <v>0</v>
      </c>
      <c r="V437" s="3">
        <v>1.0900000000000001</v>
      </c>
      <c r="W437" s="3">
        <v>0</v>
      </c>
      <c r="X437" s="3">
        <v>0.57999999999999996</v>
      </c>
      <c r="Y437" s="3">
        <v>0</v>
      </c>
      <c r="Z437" s="3">
        <v>0.81</v>
      </c>
      <c r="AA437" s="3">
        <v>0</v>
      </c>
      <c r="AB437" s="4" t="s">
        <v>36</v>
      </c>
      <c r="AC437" s="4" t="s">
        <v>36</v>
      </c>
      <c r="AD437" s="4" t="s">
        <v>36</v>
      </c>
      <c r="AE437" s="4" t="s">
        <v>36</v>
      </c>
      <c r="AF437" s="4" t="s">
        <v>36</v>
      </c>
      <c r="AG437" s="4" t="s">
        <v>36</v>
      </c>
    </row>
    <row r="438" spans="1:33" x14ac:dyDescent="0.25">
      <c r="A438" s="4" t="s">
        <v>34</v>
      </c>
      <c r="B438" s="3">
        <v>4</v>
      </c>
      <c r="C438" s="3">
        <v>50</v>
      </c>
      <c r="D438" s="3">
        <v>4</v>
      </c>
      <c r="E438" s="4" t="s">
        <v>37</v>
      </c>
      <c r="F438" s="3">
        <v>2</v>
      </c>
      <c r="G438" s="3">
        <v>2018</v>
      </c>
      <c r="H438" s="3">
        <v>29</v>
      </c>
      <c r="I438" s="3">
        <v>21.3</v>
      </c>
      <c r="J438" s="3">
        <v>0</v>
      </c>
      <c r="K438" s="3">
        <v>54.1</v>
      </c>
      <c r="L438" s="3">
        <v>0</v>
      </c>
      <c r="M438" s="3">
        <v>0.01</v>
      </c>
      <c r="N438" s="3">
        <v>0</v>
      </c>
      <c r="O438" s="5">
        <v>5.3109433962264096E-3</v>
      </c>
      <c r="P438" s="3">
        <v>0</v>
      </c>
      <c r="Q438" s="3">
        <v>0.42</v>
      </c>
      <c r="R438" s="3">
        <v>0</v>
      </c>
      <c r="S438" s="3">
        <v>79.58</v>
      </c>
      <c r="T438" s="3">
        <v>0.42</v>
      </c>
      <c r="U438" s="3">
        <v>0</v>
      </c>
      <c r="V438" s="3">
        <v>1.0900000000000001</v>
      </c>
      <c r="W438" s="3">
        <v>0</v>
      </c>
      <c r="X438" s="3">
        <v>0.57999999999999996</v>
      </c>
      <c r="Y438" s="3">
        <v>0</v>
      </c>
      <c r="Z438" s="3">
        <v>0.81</v>
      </c>
      <c r="AA438" s="3">
        <v>0</v>
      </c>
      <c r="AB438" s="4" t="s">
        <v>36</v>
      </c>
      <c r="AC438" s="4" t="s">
        <v>36</v>
      </c>
      <c r="AD438" s="4" t="s">
        <v>36</v>
      </c>
      <c r="AE438" s="4" t="s">
        <v>36</v>
      </c>
      <c r="AF438" s="4" t="s">
        <v>36</v>
      </c>
      <c r="AG438" s="4" t="s">
        <v>36</v>
      </c>
    </row>
    <row r="439" spans="1:33" x14ac:dyDescent="0.25">
      <c r="A439" s="4" t="s">
        <v>34</v>
      </c>
      <c r="B439" s="3">
        <v>4</v>
      </c>
      <c r="C439" s="3">
        <v>50</v>
      </c>
      <c r="D439" s="3">
        <v>4</v>
      </c>
      <c r="E439" s="4" t="s">
        <v>37</v>
      </c>
      <c r="F439" s="3">
        <v>2</v>
      </c>
      <c r="G439" s="3">
        <v>2019</v>
      </c>
      <c r="H439" s="3">
        <v>30</v>
      </c>
      <c r="I439" s="3">
        <v>21.3</v>
      </c>
      <c r="J439" s="3">
        <v>0</v>
      </c>
      <c r="K439" s="3">
        <v>54.1</v>
      </c>
      <c r="L439" s="3">
        <v>0</v>
      </c>
      <c r="M439" s="3">
        <v>0.01</v>
      </c>
      <c r="N439" s="3">
        <v>0</v>
      </c>
      <c r="O439" s="5">
        <v>5.3109433962264096E-3</v>
      </c>
      <c r="P439" s="3">
        <v>0</v>
      </c>
      <c r="Q439" s="3">
        <v>0.42</v>
      </c>
      <c r="R439" s="3">
        <v>0</v>
      </c>
      <c r="S439" s="3">
        <v>79.58</v>
      </c>
      <c r="T439" s="3">
        <v>0.42</v>
      </c>
      <c r="U439" s="3">
        <v>0</v>
      </c>
      <c r="V439" s="3">
        <v>1.0900000000000001</v>
      </c>
      <c r="W439" s="3">
        <v>0</v>
      </c>
      <c r="X439" s="3">
        <v>0.57999999999999996</v>
      </c>
      <c r="Y439" s="3">
        <v>0</v>
      </c>
      <c r="Z439" s="3">
        <v>0.81</v>
      </c>
      <c r="AA439" s="3">
        <v>0</v>
      </c>
      <c r="AB439" s="4" t="s">
        <v>36</v>
      </c>
      <c r="AC439" s="4" t="s">
        <v>36</v>
      </c>
      <c r="AD439" s="4" t="s">
        <v>36</v>
      </c>
      <c r="AE439" s="4" t="s">
        <v>36</v>
      </c>
      <c r="AF439" s="4" t="s">
        <v>36</v>
      </c>
      <c r="AG439" s="4" t="s">
        <v>36</v>
      </c>
    </row>
    <row r="440" spans="1:33" x14ac:dyDescent="0.25">
      <c r="A440" s="4" t="s">
        <v>34</v>
      </c>
      <c r="B440" s="3">
        <v>4</v>
      </c>
      <c r="C440" s="3">
        <v>50</v>
      </c>
      <c r="D440" s="3">
        <v>4</v>
      </c>
      <c r="E440" s="4" t="s">
        <v>37</v>
      </c>
      <c r="F440" s="3">
        <v>2</v>
      </c>
      <c r="G440" s="3">
        <v>2020</v>
      </c>
      <c r="H440" s="3">
        <v>31</v>
      </c>
      <c r="I440" s="3">
        <v>21.3</v>
      </c>
      <c r="J440" s="3">
        <v>0</v>
      </c>
      <c r="K440" s="3">
        <v>54.1</v>
      </c>
      <c r="L440" s="3">
        <v>0</v>
      </c>
      <c r="M440" s="3">
        <v>0.01</v>
      </c>
      <c r="N440" s="3">
        <v>0</v>
      </c>
      <c r="O440" s="5">
        <v>5.3109433962264096E-3</v>
      </c>
      <c r="P440" s="3">
        <v>0</v>
      </c>
      <c r="Q440" s="3">
        <v>0.42</v>
      </c>
      <c r="R440" s="3">
        <v>0</v>
      </c>
      <c r="S440" s="3">
        <v>79.58</v>
      </c>
      <c r="T440" s="3">
        <v>0.42</v>
      </c>
      <c r="U440" s="3">
        <v>0</v>
      </c>
      <c r="V440" s="3">
        <v>1.0900000000000001</v>
      </c>
      <c r="W440" s="3">
        <v>0</v>
      </c>
      <c r="X440" s="3">
        <v>0.57999999999999996</v>
      </c>
      <c r="Y440" s="3">
        <v>0</v>
      </c>
      <c r="Z440" s="3">
        <v>0.81</v>
      </c>
      <c r="AA440" s="3">
        <v>0</v>
      </c>
      <c r="AB440" s="4" t="s">
        <v>36</v>
      </c>
      <c r="AC440" s="4" t="s">
        <v>36</v>
      </c>
      <c r="AD440" s="4" t="s">
        <v>36</v>
      </c>
      <c r="AE440" s="4" t="s">
        <v>36</v>
      </c>
      <c r="AF440" s="4" t="s">
        <v>36</v>
      </c>
      <c r="AG440" s="4" t="s">
        <v>36</v>
      </c>
    </row>
    <row r="441" spans="1:33" x14ac:dyDescent="0.25">
      <c r="A441" s="4" t="s">
        <v>34</v>
      </c>
      <c r="B441" s="3">
        <v>4</v>
      </c>
      <c r="C441" s="3">
        <v>50</v>
      </c>
      <c r="D441" s="3">
        <v>4</v>
      </c>
      <c r="E441" s="4" t="s">
        <v>37</v>
      </c>
      <c r="F441" s="3">
        <v>2</v>
      </c>
      <c r="G441" s="3">
        <v>2021</v>
      </c>
      <c r="H441" s="3">
        <v>32</v>
      </c>
      <c r="I441" s="3">
        <v>21.3</v>
      </c>
      <c r="J441" s="3">
        <v>0</v>
      </c>
      <c r="K441" s="3">
        <v>54.1</v>
      </c>
      <c r="L441" s="3">
        <v>0</v>
      </c>
      <c r="M441" s="3">
        <v>0.01</v>
      </c>
      <c r="N441" s="3">
        <v>0</v>
      </c>
      <c r="O441" s="5">
        <v>5.3109433962264096E-3</v>
      </c>
      <c r="P441" s="3">
        <v>0</v>
      </c>
      <c r="Q441" s="3">
        <v>0.42</v>
      </c>
      <c r="R441" s="3">
        <v>0</v>
      </c>
      <c r="S441" s="3">
        <v>79.58</v>
      </c>
      <c r="T441" s="3">
        <v>0.42</v>
      </c>
      <c r="U441" s="3">
        <v>0</v>
      </c>
      <c r="V441" s="3">
        <v>1.0900000000000001</v>
      </c>
      <c r="W441" s="3">
        <v>0</v>
      </c>
      <c r="X441" s="3">
        <v>0.57999999999999996</v>
      </c>
      <c r="Y441" s="3">
        <v>0</v>
      </c>
      <c r="Z441" s="3">
        <v>0.81</v>
      </c>
      <c r="AA441" s="3">
        <v>0</v>
      </c>
      <c r="AB441" s="4" t="s">
        <v>36</v>
      </c>
      <c r="AC441" s="4" t="s">
        <v>36</v>
      </c>
      <c r="AD441" s="4" t="s">
        <v>36</v>
      </c>
      <c r="AE441" s="4" t="s">
        <v>36</v>
      </c>
      <c r="AF441" s="4" t="s">
        <v>36</v>
      </c>
      <c r="AG441" s="4" t="s">
        <v>36</v>
      </c>
    </row>
    <row r="442" spans="1:33" x14ac:dyDescent="0.25">
      <c r="A442" s="4" t="s">
        <v>34</v>
      </c>
      <c r="B442" s="3">
        <v>4</v>
      </c>
      <c r="C442" s="3">
        <v>50</v>
      </c>
      <c r="D442" s="3">
        <v>4</v>
      </c>
      <c r="E442" s="4" t="s">
        <v>37</v>
      </c>
      <c r="F442" s="3">
        <v>2</v>
      </c>
      <c r="G442" s="3">
        <v>2022</v>
      </c>
      <c r="H442" s="3">
        <v>33</v>
      </c>
      <c r="I442" s="3">
        <v>21.3</v>
      </c>
      <c r="J442" s="3">
        <v>0</v>
      </c>
      <c r="K442" s="3">
        <v>54.1</v>
      </c>
      <c r="L442" s="3">
        <v>0</v>
      </c>
      <c r="M442" s="3">
        <v>0.01</v>
      </c>
      <c r="N442" s="3">
        <v>0</v>
      </c>
      <c r="O442" s="5">
        <v>5.3109433962264096E-3</v>
      </c>
      <c r="P442" s="3">
        <v>0</v>
      </c>
      <c r="Q442" s="3">
        <v>0.42</v>
      </c>
      <c r="R442" s="3">
        <v>0</v>
      </c>
      <c r="S442" s="3">
        <v>79.58</v>
      </c>
      <c r="T442" s="3">
        <v>0.42</v>
      </c>
      <c r="U442" s="3">
        <v>0</v>
      </c>
      <c r="V442" s="3">
        <v>1.0900000000000001</v>
      </c>
      <c r="W442" s="3">
        <v>0</v>
      </c>
      <c r="X442" s="3">
        <v>0.57999999999999996</v>
      </c>
      <c r="Y442" s="3">
        <v>0</v>
      </c>
      <c r="Z442" s="3">
        <v>0.81</v>
      </c>
      <c r="AA442" s="3">
        <v>0</v>
      </c>
      <c r="AB442" s="4" t="s">
        <v>36</v>
      </c>
      <c r="AC442" s="4" t="s">
        <v>36</v>
      </c>
      <c r="AD442" s="4" t="s">
        <v>36</v>
      </c>
      <c r="AE442" s="4" t="s">
        <v>36</v>
      </c>
      <c r="AF442" s="4" t="s">
        <v>36</v>
      </c>
      <c r="AG442" s="4" t="s">
        <v>36</v>
      </c>
    </row>
    <row r="443" spans="1:33" x14ac:dyDescent="0.25">
      <c r="A443" s="4" t="s">
        <v>34</v>
      </c>
      <c r="B443" s="3">
        <v>4</v>
      </c>
      <c r="C443" s="3">
        <v>50</v>
      </c>
      <c r="D443" s="3">
        <v>4</v>
      </c>
      <c r="E443" s="4" t="s">
        <v>37</v>
      </c>
      <c r="F443" s="3">
        <v>2</v>
      </c>
      <c r="G443" s="3">
        <v>2023</v>
      </c>
      <c r="H443" s="3">
        <v>34</v>
      </c>
      <c r="I443" s="3">
        <v>21.3</v>
      </c>
      <c r="J443" s="3">
        <v>0</v>
      </c>
      <c r="K443" s="3">
        <v>54.1</v>
      </c>
      <c r="L443" s="3">
        <v>0</v>
      </c>
      <c r="M443" s="3">
        <v>0.01</v>
      </c>
      <c r="N443" s="3">
        <v>0</v>
      </c>
      <c r="O443" s="5">
        <v>5.3109433962264096E-3</v>
      </c>
      <c r="P443" s="3">
        <v>0</v>
      </c>
      <c r="Q443" s="3">
        <v>0.42</v>
      </c>
      <c r="R443" s="3">
        <v>0</v>
      </c>
      <c r="S443" s="3">
        <v>79.58</v>
      </c>
      <c r="T443" s="3">
        <v>0.42</v>
      </c>
      <c r="U443" s="3">
        <v>0</v>
      </c>
      <c r="V443" s="3">
        <v>1.0900000000000001</v>
      </c>
      <c r="W443" s="3">
        <v>0</v>
      </c>
      <c r="X443" s="3">
        <v>0.57999999999999996</v>
      </c>
      <c r="Y443" s="3">
        <v>0</v>
      </c>
      <c r="Z443" s="3">
        <v>0.81</v>
      </c>
      <c r="AA443" s="3">
        <v>0</v>
      </c>
      <c r="AB443" s="4" t="s">
        <v>36</v>
      </c>
      <c r="AC443" s="4" t="s">
        <v>36</v>
      </c>
      <c r="AD443" s="4" t="s">
        <v>36</v>
      </c>
      <c r="AE443" s="4" t="s">
        <v>36</v>
      </c>
      <c r="AF443" s="4" t="s">
        <v>36</v>
      </c>
      <c r="AG443" s="4" t="s">
        <v>36</v>
      </c>
    </row>
    <row r="444" spans="1:33" x14ac:dyDescent="0.25">
      <c r="A444" s="4" t="s">
        <v>34</v>
      </c>
      <c r="B444" s="3">
        <v>4</v>
      </c>
      <c r="C444" s="3">
        <v>50</v>
      </c>
      <c r="D444" s="3">
        <v>4</v>
      </c>
      <c r="E444" s="4" t="s">
        <v>37</v>
      </c>
      <c r="F444" s="3">
        <v>2</v>
      </c>
      <c r="G444" s="3">
        <v>2024</v>
      </c>
      <c r="H444" s="3">
        <v>35</v>
      </c>
      <c r="I444" s="3">
        <v>21.3</v>
      </c>
      <c r="J444" s="3">
        <v>0</v>
      </c>
      <c r="K444" s="3">
        <v>54.1</v>
      </c>
      <c r="L444" s="3">
        <v>0</v>
      </c>
      <c r="M444" s="3">
        <v>0.01</v>
      </c>
      <c r="N444" s="3">
        <v>0</v>
      </c>
      <c r="O444" s="5">
        <v>5.3109433962264096E-3</v>
      </c>
      <c r="P444" s="3">
        <v>0</v>
      </c>
      <c r="Q444" s="3">
        <v>0.42</v>
      </c>
      <c r="R444" s="3">
        <v>0</v>
      </c>
      <c r="S444" s="3">
        <v>79.58</v>
      </c>
      <c r="T444" s="3">
        <v>0.42</v>
      </c>
      <c r="U444" s="3">
        <v>0</v>
      </c>
      <c r="V444" s="3">
        <v>1.0900000000000001</v>
      </c>
      <c r="W444" s="3">
        <v>0</v>
      </c>
      <c r="X444" s="3">
        <v>0.57999999999999996</v>
      </c>
      <c r="Y444" s="3">
        <v>0</v>
      </c>
      <c r="Z444" s="3">
        <v>0.81</v>
      </c>
      <c r="AA444" s="3">
        <v>0</v>
      </c>
      <c r="AB444" s="4" t="s">
        <v>36</v>
      </c>
      <c r="AC444" s="4" t="s">
        <v>36</v>
      </c>
      <c r="AD444" s="4" t="s">
        <v>36</v>
      </c>
      <c r="AE444" s="4" t="s">
        <v>36</v>
      </c>
      <c r="AF444" s="4" t="s">
        <v>36</v>
      </c>
      <c r="AG444" s="4" t="s">
        <v>36</v>
      </c>
    </row>
    <row r="445" spans="1:33" x14ac:dyDescent="0.25">
      <c r="A445" s="4" t="s">
        <v>34</v>
      </c>
      <c r="B445" s="3">
        <v>4</v>
      </c>
      <c r="C445" s="3">
        <v>50</v>
      </c>
      <c r="D445" s="3">
        <v>4</v>
      </c>
      <c r="E445" s="4" t="s">
        <v>37</v>
      </c>
      <c r="F445" s="3">
        <v>2</v>
      </c>
      <c r="G445" s="3">
        <v>2025</v>
      </c>
      <c r="H445" s="3">
        <v>36</v>
      </c>
      <c r="I445" s="3">
        <v>21.3</v>
      </c>
      <c r="J445" s="3">
        <v>0</v>
      </c>
      <c r="K445" s="3">
        <v>54.1</v>
      </c>
      <c r="L445" s="3">
        <v>0</v>
      </c>
      <c r="M445" s="3">
        <v>0.01</v>
      </c>
      <c r="N445" s="3">
        <v>0</v>
      </c>
      <c r="O445" s="5">
        <v>5.3109433962264096E-3</v>
      </c>
      <c r="P445" s="3">
        <v>0</v>
      </c>
      <c r="Q445" s="3">
        <v>0.42</v>
      </c>
      <c r="R445" s="3">
        <v>0</v>
      </c>
      <c r="S445" s="3">
        <v>79.58</v>
      </c>
      <c r="T445" s="3">
        <v>0.42</v>
      </c>
      <c r="U445" s="3">
        <v>0</v>
      </c>
      <c r="V445" s="3">
        <v>1.0900000000000001</v>
      </c>
      <c r="W445" s="3">
        <v>0</v>
      </c>
      <c r="X445" s="3">
        <v>0.57999999999999996</v>
      </c>
      <c r="Y445" s="3">
        <v>0</v>
      </c>
      <c r="Z445" s="3">
        <v>0.81</v>
      </c>
      <c r="AA445" s="3">
        <v>0</v>
      </c>
      <c r="AB445" s="4" t="s">
        <v>36</v>
      </c>
      <c r="AC445" s="4" t="s">
        <v>36</v>
      </c>
      <c r="AD445" s="4" t="s">
        <v>36</v>
      </c>
      <c r="AE445" s="4" t="s">
        <v>36</v>
      </c>
      <c r="AF445" s="4" t="s">
        <v>36</v>
      </c>
      <c r="AG445" s="4" t="s">
        <v>36</v>
      </c>
    </row>
    <row r="446" spans="1:33" x14ac:dyDescent="0.25">
      <c r="A446" s="4" t="s">
        <v>34</v>
      </c>
      <c r="B446" s="3">
        <v>4</v>
      </c>
      <c r="C446" s="3">
        <v>50</v>
      </c>
      <c r="D446" s="3">
        <v>4</v>
      </c>
      <c r="E446" s="4" t="s">
        <v>37</v>
      </c>
      <c r="F446" s="3">
        <v>2</v>
      </c>
      <c r="G446" s="3">
        <v>2026</v>
      </c>
      <c r="H446" s="3">
        <v>37</v>
      </c>
      <c r="I446" s="3">
        <v>21.3</v>
      </c>
      <c r="J446" s="3">
        <v>0</v>
      </c>
      <c r="K446" s="3">
        <v>54.1</v>
      </c>
      <c r="L446" s="3">
        <v>0</v>
      </c>
      <c r="M446" s="3">
        <v>0.01</v>
      </c>
      <c r="N446" s="3">
        <v>0</v>
      </c>
      <c r="O446" s="5">
        <v>5.3109433962264096E-3</v>
      </c>
      <c r="P446" s="3">
        <v>0</v>
      </c>
      <c r="Q446" s="3">
        <v>0.42</v>
      </c>
      <c r="R446" s="3">
        <v>0</v>
      </c>
      <c r="S446" s="3">
        <v>79.58</v>
      </c>
      <c r="T446" s="3">
        <v>0.42</v>
      </c>
      <c r="U446" s="3">
        <v>0</v>
      </c>
      <c r="V446" s="3">
        <v>1.0900000000000001</v>
      </c>
      <c r="W446" s="3">
        <v>0</v>
      </c>
      <c r="X446" s="3">
        <v>0.57999999999999996</v>
      </c>
      <c r="Y446" s="3">
        <v>0</v>
      </c>
      <c r="Z446" s="3">
        <v>0.81</v>
      </c>
      <c r="AA446" s="3">
        <v>0</v>
      </c>
      <c r="AB446" s="4" t="s">
        <v>36</v>
      </c>
      <c r="AC446" s="4" t="s">
        <v>36</v>
      </c>
      <c r="AD446" s="4" t="s">
        <v>36</v>
      </c>
      <c r="AE446" s="4" t="s">
        <v>36</v>
      </c>
      <c r="AF446" s="4" t="s">
        <v>36</v>
      </c>
      <c r="AG446" s="4" t="s">
        <v>36</v>
      </c>
    </row>
    <row r="447" spans="1:33" x14ac:dyDescent="0.25">
      <c r="A447" s="4" t="s">
        <v>34</v>
      </c>
      <c r="B447" s="3">
        <v>4</v>
      </c>
      <c r="C447" s="3">
        <v>50</v>
      </c>
      <c r="D447" s="3">
        <v>4</v>
      </c>
      <c r="E447" s="4" t="s">
        <v>37</v>
      </c>
      <c r="F447" s="3">
        <v>2</v>
      </c>
      <c r="G447" s="3">
        <v>2027</v>
      </c>
      <c r="H447" s="3">
        <v>38</v>
      </c>
      <c r="I447" s="3">
        <v>21.3</v>
      </c>
      <c r="J447" s="3">
        <v>0</v>
      </c>
      <c r="K447" s="3">
        <v>54.1</v>
      </c>
      <c r="L447" s="3">
        <v>0</v>
      </c>
      <c r="M447" s="3">
        <v>0.01</v>
      </c>
      <c r="N447" s="3">
        <v>0</v>
      </c>
      <c r="O447" s="5">
        <v>5.3109433962264096E-3</v>
      </c>
      <c r="P447" s="3">
        <v>0</v>
      </c>
      <c r="Q447" s="3">
        <v>0.42</v>
      </c>
      <c r="R447" s="3">
        <v>0</v>
      </c>
      <c r="S447" s="3">
        <v>79.58</v>
      </c>
      <c r="T447" s="3">
        <v>0.23625000000000002</v>
      </c>
      <c r="U447" s="3">
        <v>0</v>
      </c>
      <c r="V447" s="3">
        <v>0.65249999999999997</v>
      </c>
      <c r="W447" s="3">
        <v>0</v>
      </c>
      <c r="X447" s="3">
        <v>0.34875</v>
      </c>
      <c r="Y447" s="3">
        <v>0</v>
      </c>
      <c r="Z447" s="3">
        <v>2.0249999999999997E-2</v>
      </c>
      <c r="AA447" s="3">
        <v>0</v>
      </c>
      <c r="AB447" s="4" t="s">
        <v>36</v>
      </c>
      <c r="AC447" s="4" t="s">
        <v>36</v>
      </c>
      <c r="AD447" s="4" t="s">
        <v>36</v>
      </c>
      <c r="AE447" s="4" t="s">
        <v>36</v>
      </c>
      <c r="AF447" s="4" t="s">
        <v>36</v>
      </c>
      <c r="AG447" s="4" t="s">
        <v>36</v>
      </c>
    </row>
    <row r="448" spans="1:33" x14ac:dyDescent="0.25">
      <c r="A448" s="4" t="s">
        <v>34</v>
      </c>
      <c r="B448" s="3">
        <v>4</v>
      </c>
      <c r="C448" s="3">
        <v>50</v>
      </c>
      <c r="D448" s="3">
        <v>4</v>
      </c>
      <c r="E448" s="4" t="s">
        <v>37</v>
      </c>
      <c r="F448" s="3">
        <v>2</v>
      </c>
      <c r="G448" s="3">
        <v>2028</v>
      </c>
      <c r="H448" s="3">
        <v>39</v>
      </c>
      <c r="I448" s="3">
        <v>21.3</v>
      </c>
      <c r="J448" s="3">
        <v>0</v>
      </c>
      <c r="K448" s="3">
        <v>54.1</v>
      </c>
      <c r="L448" s="3">
        <v>0</v>
      </c>
      <c r="M448" s="3">
        <v>0.01</v>
      </c>
      <c r="N448" s="3">
        <v>0</v>
      </c>
      <c r="O448" s="5">
        <v>5.3109433962264096E-3</v>
      </c>
      <c r="P448" s="3">
        <v>0</v>
      </c>
      <c r="Q448" s="3">
        <v>0.42</v>
      </c>
      <c r="R448" s="3">
        <v>0</v>
      </c>
      <c r="S448" s="3">
        <v>79.58</v>
      </c>
      <c r="T448" s="3">
        <v>0.23625000000000002</v>
      </c>
      <c r="U448" s="3">
        <v>0</v>
      </c>
      <c r="V448" s="3">
        <v>0.65249999999999997</v>
      </c>
      <c r="W448" s="3">
        <v>0</v>
      </c>
      <c r="X448" s="3">
        <v>0.34875</v>
      </c>
      <c r="Y448" s="3">
        <v>0</v>
      </c>
      <c r="Z448" s="3">
        <v>2.0249999999999997E-2</v>
      </c>
      <c r="AA448" s="3">
        <v>0</v>
      </c>
      <c r="AB448" s="4" t="s">
        <v>36</v>
      </c>
      <c r="AC448" s="4" t="s">
        <v>36</v>
      </c>
      <c r="AD448" s="4" t="s">
        <v>36</v>
      </c>
      <c r="AE448" s="4" t="s">
        <v>36</v>
      </c>
      <c r="AF448" s="4" t="s">
        <v>36</v>
      </c>
      <c r="AG448" s="4" t="s">
        <v>36</v>
      </c>
    </row>
    <row r="449" spans="1:33" x14ac:dyDescent="0.25">
      <c r="A449" s="4" t="s">
        <v>34</v>
      </c>
      <c r="B449" s="3">
        <v>4</v>
      </c>
      <c r="C449" s="3">
        <v>50</v>
      </c>
      <c r="D449" s="3">
        <v>4</v>
      </c>
      <c r="E449" s="4" t="s">
        <v>37</v>
      </c>
      <c r="F449" s="3">
        <v>2</v>
      </c>
      <c r="G449" s="3">
        <v>2029</v>
      </c>
      <c r="H449" s="3">
        <v>40</v>
      </c>
      <c r="I449" s="3">
        <v>21.3</v>
      </c>
      <c r="J449" s="3">
        <v>0</v>
      </c>
      <c r="K449" s="3">
        <v>54.1</v>
      </c>
      <c r="L449" s="3">
        <v>0</v>
      </c>
      <c r="M449" s="3">
        <v>0.01</v>
      </c>
      <c r="N449" s="3">
        <v>0</v>
      </c>
      <c r="O449" s="5">
        <v>5.3109433962264096E-3</v>
      </c>
      <c r="P449" s="3">
        <v>0</v>
      </c>
      <c r="Q449" s="3">
        <v>0.42</v>
      </c>
      <c r="R449" s="3">
        <v>0</v>
      </c>
      <c r="S449" s="3">
        <v>79.58</v>
      </c>
      <c r="T449" s="3">
        <v>0.23625000000000002</v>
      </c>
      <c r="U449" s="3">
        <v>0</v>
      </c>
      <c r="V449" s="3">
        <v>0.65249999999999997</v>
      </c>
      <c r="W449" s="3">
        <v>0</v>
      </c>
      <c r="X449" s="3">
        <v>0.34875</v>
      </c>
      <c r="Y449" s="3">
        <v>0</v>
      </c>
      <c r="Z449" s="3">
        <v>2.0249999999999997E-2</v>
      </c>
      <c r="AA449" s="3">
        <v>0</v>
      </c>
      <c r="AB449" s="4" t="s">
        <v>36</v>
      </c>
      <c r="AC449" s="4" t="s">
        <v>36</v>
      </c>
      <c r="AD449" s="4" t="s">
        <v>36</v>
      </c>
      <c r="AE449" s="4" t="s">
        <v>36</v>
      </c>
      <c r="AF449" s="4" t="s">
        <v>36</v>
      </c>
      <c r="AG449" s="4" t="s">
        <v>36</v>
      </c>
    </row>
    <row r="450" spans="1:33" x14ac:dyDescent="0.25">
      <c r="A450" s="4" t="s">
        <v>34</v>
      </c>
      <c r="B450" s="3">
        <v>4</v>
      </c>
      <c r="C450" s="3">
        <v>50</v>
      </c>
      <c r="D450" s="3">
        <v>4</v>
      </c>
      <c r="E450" s="4" t="s">
        <v>37</v>
      </c>
      <c r="F450" s="3">
        <v>2</v>
      </c>
      <c r="G450" s="3">
        <v>2030</v>
      </c>
      <c r="H450" s="3">
        <v>41</v>
      </c>
      <c r="I450" s="3">
        <v>21.3</v>
      </c>
      <c r="J450" s="3">
        <v>0</v>
      </c>
      <c r="K450" s="3">
        <v>54.1</v>
      </c>
      <c r="L450" s="3">
        <v>0</v>
      </c>
      <c r="M450" s="3">
        <v>0.01</v>
      </c>
      <c r="N450" s="3">
        <v>0</v>
      </c>
      <c r="O450" s="5">
        <v>5.3109433962264096E-3</v>
      </c>
      <c r="P450" s="3">
        <v>0</v>
      </c>
      <c r="Q450" s="3">
        <v>0.42</v>
      </c>
      <c r="R450" s="3">
        <v>0</v>
      </c>
      <c r="S450" s="3">
        <v>79.58</v>
      </c>
      <c r="T450" s="3">
        <v>0.23625000000000002</v>
      </c>
      <c r="U450" s="3">
        <v>0</v>
      </c>
      <c r="V450" s="3">
        <v>0.65249999999999997</v>
      </c>
      <c r="W450" s="3">
        <v>0</v>
      </c>
      <c r="X450" s="3">
        <v>0.34875</v>
      </c>
      <c r="Y450" s="3">
        <v>0</v>
      </c>
      <c r="Z450" s="3">
        <v>2.0249999999999997E-2</v>
      </c>
      <c r="AA450" s="3">
        <v>0</v>
      </c>
      <c r="AB450" s="4" t="s">
        <v>36</v>
      </c>
      <c r="AC450" s="4" t="s">
        <v>36</v>
      </c>
      <c r="AD450" s="4" t="s">
        <v>36</v>
      </c>
      <c r="AE450" s="4" t="s">
        <v>36</v>
      </c>
      <c r="AF450" s="4" t="s">
        <v>36</v>
      </c>
      <c r="AG450" s="4" t="s">
        <v>36</v>
      </c>
    </row>
    <row r="451" spans="1:33" x14ac:dyDescent="0.25">
      <c r="A451" s="4" t="s">
        <v>34</v>
      </c>
      <c r="B451" s="3">
        <v>4</v>
      </c>
      <c r="C451" s="3">
        <v>50</v>
      </c>
      <c r="D451" s="3">
        <v>4</v>
      </c>
      <c r="E451" s="4" t="s">
        <v>37</v>
      </c>
      <c r="F451" s="3">
        <v>2</v>
      </c>
      <c r="G451" s="3">
        <v>2031</v>
      </c>
      <c r="H451" s="3">
        <v>42</v>
      </c>
      <c r="I451" s="3">
        <v>21.3</v>
      </c>
      <c r="J451" s="3">
        <v>0</v>
      </c>
      <c r="K451" s="3">
        <v>54.1</v>
      </c>
      <c r="L451" s="3">
        <v>0</v>
      </c>
      <c r="M451" s="3">
        <v>0.01</v>
      </c>
      <c r="N451" s="3">
        <v>0</v>
      </c>
      <c r="O451" s="5">
        <v>5.3109433962264096E-3</v>
      </c>
      <c r="P451" s="3">
        <v>0</v>
      </c>
      <c r="Q451" s="3">
        <v>0.42</v>
      </c>
      <c r="R451" s="3">
        <v>0</v>
      </c>
      <c r="S451" s="3">
        <v>79.58</v>
      </c>
      <c r="T451" s="3">
        <v>0.23625000000000002</v>
      </c>
      <c r="U451" s="3">
        <v>0</v>
      </c>
      <c r="V451" s="3">
        <v>0.65249999999999997</v>
      </c>
      <c r="W451" s="3">
        <v>0</v>
      </c>
      <c r="X451" s="3">
        <v>0.34875</v>
      </c>
      <c r="Y451" s="3">
        <v>0</v>
      </c>
      <c r="Z451" s="3">
        <v>2.0249999999999997E-2</v>
      </c>
      <c r="AA451" s="3">
        <v>0</v>
      </c>
      <c r="AB451" s="4" t="s">
        <v>36</v>
      </c>
      <c r="AC451" s="4" t="s">
        <v>36</v>
      </c>
      <c r="AD451" s="4" t="s">
        <v>36</v>
      </c>
      <c r="AE451" s="4" t="s">
        <v>36</v>
      </c>
      <c r="AF451" s="4" t="s">
        <v>36</v>
      </c>
      <c r="AG451" s="4" t="s">
        <v>36</v>
      </c>
    </row>
    <row r="452" spans="1:33" x14ac:dyDescent="0.25">
      <c r="A452" s="4" t="s">
        <v>34</v>
      </c>
      <c r="B452" s="3">
        <v>4</v>
      </c>
      <c r="C452" s="3">
        <v>50</v>
      </c>
      <c r="D452" s="3">
        <v>4</v>
      </c>
      <c r="E452" s="4" t="s">
        <v>37</v>
      </c>
      <c r="F452" s="3">
        <v>2</v>
      </c>
      <c r="G452" s="3">
        <v>2032</v>
      </c>
      <c r="H452" s="3">
        <v>43</v>
      </c>
      <c r="I452" s="3">
        <v>21.3</v>
      </c>
      <c r="J452" s="3">
        <v>0</v>
      </c>
      <c r="K452" s="3">
        <v>54.1</v>
      </c>
      <c r="L452" s="3">
        <v>0</v>
      </c>
      <c r="M452" s="3">
        <v>0.01</v>
      </c>
      <c r="N452" s="3">
        <v>0</v>
      </c>
      <c r="O452" s="5">
        <v>5.3109433962264096E-3</v>
      </c>
      <c r="P452" s="3">
        <v>0</v>
      </c>
      <c r="Q452" s="3">
        <v>0.42</v>
      </c>
      <c r="R452" s="3">
        <v>0</v>
      </c>
      <c r="S452" s="3">
        <v>79.58</v>
      </c>
      <c r="T452" s="3">
        <v>0.23625000000000002</v>
      </c>
      <c r="U452" s="3">
        <v>0</v>
      </c>
      <c r="V452" s="3">
        <v>0.65249999999999997</v>
      </c>
      <c r="W452" s="3">
        <v>0</v>
      </c>
      <c r="X452" s="3">
        <v>0.34875</v>
      </c>
      <c r="Y452" s="3">
        <v>0</v>
      </c>
      <c r="Z452" s="3">
        <v>2.0249999999999997E-2</v>
      </c>
      <c r="AA452" s="3">
        <v>0</v>
      </c>
      <c r="AB452" s="4" t="s">
        <v>36</v>
      </c>
      <c r="AC452" s="4" t="s">
        <v>36</v>
      </c>
      <c r="AD452" s="4" t="s">
        <v>36</v>
      </c>
      <c r="AE452" s="4" t="s">
        <v>36</v>
      </c>
      <c r="AF452" s="4" t="s">
        <v>36</v>
      </c>
      <c r="AG452" s="4" t="s">
        <v>36</v>
      </c>
    </row>
    <row r="453" spans="1:33" x14ac:dyDescent="0.25">
      <c r="A453" s="4" t="s">
        <v>34</v>
      </c>
      <c r="B453" s="3">
        <v>4</v>
      </c>
      <c r="C453" s="3">
        <v>50</v>
      </c>
      <c r="D453" s="3">
        <v>4</v>
      </c>
      <c r="E453" s="4" t="s">
        <v>37</v>
      </c>
      <c r="F453" s="3">
        <v>2</v>
      </c>
      <c r="G453" s="3">
        <v>2033</v>
      </c>
      <c r="H453" s="3">
        <v>44</v>
      </c>
      <c r="I453" s="3">
        <v>21.3</v>
      </c>
      <c r="J453" s="3">
        <v>0</v>
      </c>
      <c r="K453" s="3">
        <v>54.1</v>
      </c>
      <c r="L453" s="3">
        <v>0</v>
      </c>
      <c r="M453" s="3">
        <v>0.01</v>
      </c>
      <c r="N453" s="3">
        <v>0</v>
      </c>
      <c r="O453" s="5">
        <v>5.3109433962264096E-3</v>
      </c>
      <c r="P453" s="3">
        <v>0</v>
      </c>
      <c r="Q453" s="3">
        <v>0.42</v>
      </c>
      <c r="R453" s="3">
        <v>0</v>
      </c>
      <c r="S453" s="3">
        <v>79.58</v>
      </c>
      <c r="T453" s="3">
        <v>0.23625000000000002</v>
      </c>
      <c r="U453" s="3">
        <v>0</v>
      </c>
      <c r="V453" s="3">
        <v>0.65249999999999997</v>
      </c>
      <c r="W453" s="3">
        <v>0</v>
      </c>
      <c r="X453" s="3">
        <v>0.34875</v>
      </c>
      <c r="Y453" s="3">
        <v>0</v>
      </c>
      <c r="Z453" s="3">
        <v>2.0249999999999997E-2</v>
      </c>
      <c r="AA453" s="3">
        <v>0</v>
      </c>
      <c r="AB453" s="4" t="s">
        <v>36</v>
      </c>
      <c r="AC453" s="4" t="s">
        <v>36</v>
      </c>
      <c r="AD453" s="4" t="s">
        <v>36</v>
      </c>
      <c r="AE453" s="4" t="s">
        <v>36</v>
      </c>
      <c r="AF453" s="4" t="s">
        <v>36</v>
      </c>
      <c r="AG453" s="4" t="s">
        <v>36</v>
      </c>
    </row>
    <row r="454" spans="1:33" x14ac:dyDescent="0.25">
      <c r="A454" s="4" t="s">
        <v>34</v>
      </c>
      <c r="B454" s="3">
        <v>4</v>
      </c>
      <c r="C454" s="3">
        <v>50</v>
      </c>
      <c r="D454" s="3">
        <v>4</v>
      </c>
      <c r="E454" s="4" t="s">
        <v>37</v>
      </c>
      <c r="F454" s="3">
        <v>2</v>
      </c>
      <c r="G454" s="3">
        <v>2034</v>
      </c>
      <c r="H454" s="3">
        <v>45</v>
      </c>
      <c r="I454" s="3">
        <v>21.3</v>
      </c>
      <c r="J454" s="3">
        <v>0</v>
      </c>
      <c r="K454" s="3">
        <v>54.1</v>
      </c>
      <c r="L454" s="3">
        <v>0</v>
      </c>
      <c r="M454" s="3">
        <v>0.01</v>
      </c>
      <c r="N454" s="3">
        <v>0</v>
      </c>
      <c r="O454" s="5">
        <v>5.3109433962264096E-3</v>
      </c>
      <c r="P454" s="3">
        <v>0</v>
      </c>
      <c r="Q454" s="3">
        <v>0.42</v>
      </c>
      <c r="R454" s="3">
        <v>0</v>
      </c>
      <c r="S454" s="3">
        <v>79.58</v>
      </c>
      <c r="T454" s="3">
        <v>0.23625000000000002</v>
      </c>
      <c r="U454" s="3">
        <v>0</v>
      </c>
      <c r="V454" s="3">
        <v>0.65249999999999997</v>
      </c>
      <c r="W454" s="3">
        <v>0</v>
      </c>
      <c r="X454" s="3">
        <v>0.34875</v>
      </c>
      <c r="Y454" s="3">
        <v>0</v>
      </c>
      <c r="Z454" s="3">
        <v>2.0249999999999997E-2</v>
      </c>
      <c r="AA454" s="3">
        <v>0</v>
      </c>
      <c r="AB454" s="4" t="s">
        <v>36</v>
      </c>
      <c r="AC454" s="4" t="s">
        <v>36</v>
      </c>
      <c r="AD454" s="4" t="s">
        <v>36</v>
      </c>
      <c r="AE454" s="4" t="s">
        <v>36</v>
      </c>
      <c r="AF454" s="4" t="s">
        <v>36</v>
      </c>
      <c r="AG454" s="4" t="s">
        <v>36</v>
      </c>
    </row>
    <row r="455" spans="1:33" x14ac:dyDescent="0.25">
      <c r="A455" s="4" t="s">
        <v>34</v>
      </c>
      <c r="B455" s="3">
        <v>4</v>
      </c>
      <c r="C455" s="3">
        <v>50</v>
      </c>
      <c r="D455" s="3">
        <v>4</v>
      </c>
      <c r="E455" s="4" t="s">
        <v>37</v>
      </c>
      <c r="F455" s="3">
        <v>2</v>
      </c>
      <c r="G455" s="3">
        <v>2035</v>
      </c>
      <c r="H455" s="3">
        <v>46</v>
      </c>
      <c r="I455" s="3">
        <v>21.3</v>
      </c>
      <c r="J455" s="3">
        <v>0</v>
      </c>
      <c r="K455" s="3">
        <v>54.1</v>
      </c>
      <c r="L455" s="3">
        <v>0</v>
      </c>
      <c r="M455" s="3">
        <v>0.01</v>
      </c>
      <c r="N455" s="3">
        <v>0</v>
      </c>
      <c r="O455" s="5">
        <v>5.3109433962264096E-3</v>
      </c>
      <c r="P455" s="3">
        <v>0</v>
      </c>
      <c r="Q455" s="3">
        <v>0.42</v>
      </c>
      <c r="R455" s="3">
        <v>0</v>
      </c>
      <c r="S455" s="3">
        <v>79.58</v>
      </c>
      <c r="T455" s="3">
        <v>0.23625000000000002</v>
      </c>
      <c r="U455" s="3">
        <v>0</v>
      </c>
      <c r="V455" s="3">
        <v>0.65249999999999997</v>
      </c>
      <c r="W455" s="3">
        <v>0</v>
      </c>
      <c r="X455" s="3">
        <v>0.34875</v>
      </c>
      <c r="Y455" s="3">
        <v>0</v>
      </c>
      <c r="Z455" s="3">
        <v>2.0249999999999997E-2</v>
      </c>
      <c r="AA455" s="3">
        <v>0</v>
      </c>
      <c r="AB455" s="4" t="s">
        <v>36</v>
      </c>
      <c r="AC455" s="4" t="s">
        <v>36</v>
      </c>
      <c r="AD455" s="4" t="s">
        <v>36</v>
      </c>
      <c r="AE455" s="4" t="s">
        <v>36</v>
      </c>
      <c r="AF455" s="4" t="s">
        <v>36</v>
      </c>
      <c r="AG455" s="4" t="s">
        <v>36</v>
      </c>
    </row>
    <row r="456" spans="1:33" x14ac:dyDescent="0.25">
      <c r="A456" s="4" t="s">
        <v>34</v>
      </c>
      <c r="B456" s="3">
        <v>4</v>
      </c>
      <c r="C456" s="3">
        <v>50</v>
      </c>
      <c r="D456" s="3">
        <v>4</v>
      </c>
      <c r="E456" s="4" t="s">
        <v>37</v>
      </c>
      <c r="F456" s="3">
        <v>2</v>
      </c>
      <c r="G456" s="3">
        <v>2036</v>
      </c>
      <c r="H456" s="3">
        <v>47</v>
      </c>
      <c r="I456" s="3">
        <v>21.3</v>
      </c>
      <c r="J456" s="3">
        <v>0</v>
      </c>
      <c r="K456" s="3">
        <v>54.1</v>
      </c>
      <c r="L456" s="3">
        <v>0</v>
      </c>
      <c r="M456" s="3">
        <v>0.01</v>
      </c>
      <c r="N456" s="3">
        <v>0</v>
      </c>
      <c r="O456" s="5">
        <v>5.3109433962264096E-3</v>
      </c>
      <c r="P456" s="3">
        <v>0</v>
      </c>
      <c r="Q456" s="3">
        <v>0.42</v>
      </c>
      <c r="R456" s="3">
        <v>0</v>
      </c>
      <c r="S456" s="3">
        <v>79.58</v>
      </c>
      <c r="T456" s="3">
        <v>0.23625000000000002</v>
      </c>
      <c r="U456" s="3">
        <v>0</v>
      </c>
      <c r="V456" s="3">
        <v>0.65249999999999997</v>
      </c>
      <c r="W456" s="3">
        <v>0</v>
      </c>
      <c r="X456" s="3">
        <v>0.34875</v>
      </c>
      <c r="Y456" s="3">
        <v>0</v>
      </c>
      <c r="Z456" s="3">
        <v>2.0249999999999997E-2</v>
      </c>
      <c r="AA456" s="3">
        <v>0</v>
      </c>
      <c r="AB456" s="4" t="s">
        <v>36</v>
      </c>
      <c r="AC456" s="4" t="s">
        <v>36</v>
      </c>
      <c r="AD456" s="4" t="s">
        <v>36</v>
      </c>
      <c r="AE456" s="4" t="s">
        <v>36</v>
      </c>
      <c r="AF456" s="4" t="s">
        <v>36</v>
      </c>
      <c r="AG456" s="4" t="s">
        <v>36</v>
      </c>
    </row>
    <row r="457" spans="1:33" x14ac:dyDescent="0.25">
      <c r="A457" s="4" t="s">
        <v>34</v>
      </c>
      <c r="B457" s="3">
        <v>4</v>
      </c>
      <c r="C457" s="3">
        <v>50</v>
      </c>
      <c r="D457" s="3">
        <v>4</v>
      </c>
      <c r="E457" s="4" t="s">
        <v>37</v>
      </c>
      <c r="F457" s="3">
        <v>2</v>
      </c>
      <c r="G457" s="3">
        <v>2037</v>
      </c>
      <c r="H457" s="3">
        <v>48</v>
      </c>
      <c r="I457" s="3">
        <v>21.3</v>
      </c>
      <c r="J457" s="3">
        <v>0</v>
      </c>
      <c r="K457" s="3">
        <v>54.1</v>
      </c>
      <c r="L457" s="3">
        <v>0</v>
      </c>
      <c r="M457" s="3">
        <v>0.01</v>
      </c>
      <c r="N457" s="3">
        <v>0</v>
      </c>
      <c r="O457" s="5">
        <v>5.3109433962264096E-3</v>
      </c>
      <c r="P457" s="3">
        <v>0</v>
      </c>
      <c r="Q457" s="3">
        <v>0.42</v>
      </c>
      <c r="R457" s="3">
        <v>0</v>
      </c>
      <c r="S457" s="3">
        <v>79.58</v>
      </c>
      <c r="T457" s="3">
        <v>0.23625000000000002</v>
      </c>
      <c r="U457" s="3">
        <v>0</v>
      </c>
      <c r="V457" s="3">
        <v>0.65249999999999997</v>
      </c>
      <c r="W457" s="3">
        <v>0</v>
      </c>
      <c r="X457" s="3">
        <v>0.34875</v>
      </c>
      <c r="Y457" s="3">
        <v>0</v>
      </c>
      <c r="Z457" s="3">
        <v>2.0249999999999997E-2</v>
      </c>
      <c r="AA457" s="3">
        <v>0</v>
      </c>
      <c r="AB457" s="4" t="s">
        <v>36</v>
      </c>
      <c r="AC457" s="4" t="s">
        <v>36</v>
      </c>
      <c r="AD457" s="4" t="s">
        <v>36</v>
      </c>
      <c r="AE457" s="4" t="s">
        <v>36</v>
      </c>
      <c r="AF457" s="4" t="s">
        <v>36</v>
      </c>
      <c r="AG457" s="4" t="s">
        <v>36</v>
      </c>
    </row>
    <row r="458" spans="1:33" x14ac:dyDescent="0.25">
      <c r="A458" s="4" t="s">
        <v>34</v>
      </c>
      <c r="B458" s="3">
        <v>4</v>
      </c>
      <c r="C458" s="3">
        <v>50</v>
      </c>
      <c r="D458" s="3">
        <v>4</v>
      </c>
      <c r="E458" s="4" t="s">
        <v>37</v>
      </c>
      <c r="F458" s="3">
        <v>2</v>
      </c>
      <c r="G458" s="3">
        <v>2038</v>
      </c>
      <c r="H458" s="3">
        <v>49</v>
      </c>
      <c r="I458" s="3">
        <v>21.3</v>
      </c>
      <c r="J458" s="3">
        <v>0</v>
      </c>
      <c r="K458" s="3">
        <v>54.1</v>
      </c>
      <c r="L458" s="3">
        <v>0</v>
      </c>
      <c r="M458" s="3">
        <v>0.01</v>
      </c>
      <c r="N458" s="3">
        <v>0</v>
      </c>
      <c r="O458" s="5">
        <v>5.3109433962264096E-3</v>
      </c>
      <c r="P458" s="3">
        <v>0</v>
      </c>
      <c r="Q458" s="3">
        <v>0.42</v>
      </c>
      <c r="R458" s="3">
        <v>0</v>
      </c>
      <c r="S458" s="3">
        <v>79.58</v>
      </c>
      <c r="T458" s="3">
        <v>0.23625000000000002</v>
      </c>
      <c r="U458" s="3">
        <v>0</v>
      </c>
      <c r="V458" s="3">
        <v>0.65249999999999997</v>
      </c>
      <c r="W458" s="3">
        <v>0</v>
      </c>
      <c r="X458" s="3">
        <v>0.34875</v>
      </c>
      <c r="Y458" s="3">
        <v>0</v>
      </c>
      <c r="Z458" s="3">
        <v>2.0249999999999997E-2</v>
      </c>
      <c r="AA458" s="3">
        <v>0</v>
      </c>
      <c r="AB458" s="4" t="s">
        <v>36</v>
      </c>
      <c r="AC458" s="4" t="s">
        <v>36</v>
      </c>
      <c r="AD458" s="4" t="s">
        <v>36</v>
      </c>
      <c r="AE458" s="4" t="s">
        <v>36</v>
      </c>
      <c r="AF458" s="4" t="s">
        <v>36</v>
      </c>
      <c r="AG458" s="4" t="s">
        <v>36</v>
      </c>
    </row>
    <row r="459" spans="1:33" x14ac:dyDescent="0.25">
      <c r="A459" s="4" t="s">
        <v>34</v>
      </c>
      <c r="B459" s="3">
        <v>4</v>
      </c>
      <c r="C459" s="3">
        <v>50</v>
      </c>
      <c r="D459" s="3">
        <v>4</v>
      </c>
      <c r="E459" s="4" t="s">
        <v>37</v>
      </c>
      <c r="F459" s="3">
        <v>2</v>
      </c>
      <c r="G459" s="3">
        <v>2039</v>
      </c>
      <c r="H459" s="3">
        <v>50</v>
      </c>
      <c r="I459" s="3">
        <v>21.3</v>
      </c>
      <c r="J459" s="3">
        <v>0</v>
      </c>
      <c r="K459" s="3">
        <v>54.1</v>
      </c>
      <c r="L459" s="3">
        <v>0</v>
      </c>
      <c r="M459" s="3">
        <v>0.01</v>
      </c>
      <c r="N459" s="3">
        <v>0</v>
      </c>
      <c r="O459" s="5">
        <v>5.3109433962264096E-3</v>
      </c>
      <c r="P459" s="3">
        <v>0</v>
      </c>
      <c r="Q459" s="3">
        <v>0.42</v>
      </c>
      <c r="R459" s="3">
        <v>0</v>
      </c>
      <c r="S459" s="3">
        <v>79.58</v>
      </c>
      <c r="T459" s="3">
        <v>0.23625000000000002</v>
      </c>
      <c r="U459" s="3">
        <v>0</v>
      </c>
      <c r="V459" s="3">
        <v>0.65249999999999997</v>
      </c>
      <c r="W459" s="3">
        <v>0</v>
      </c>
      <c r="X459" s="3">
        <v>0.34875</v>
      </c>
      <c r="Y459" s="3">
        <v>0</v>
      </c>
      <c r="Z459" s="3">
        <v>2.0249999999999997E-2</v>
      </c>
      <c r="AA459" s="3">
        <v>0</v>
      </c>
      <c r="AB459" s="4" t="s">
        <v>36</v>
      </c>
      <c r="AC459" s="4" t="s">
        <v>36</v>
      </c>
      <c r="AD459" s="4" t="s">
        <v>36</v>
      </c>
      <c r="AE459" s="4" t="s">
        <v>36</v>
      </c>
      <c r="AF459" s="4" t="s">
        <v>36</v>
      </c>
      <c r="AG459" s="4" t="s">
        <v>36</v>
      </c>
    </row>
    <row r="460" spans="1:33" x14ac:dyDescent="0.25">
      <c r="A460" s="4" t="s">
        <v>34</v>
      </c>
      <c r="B460" s="3">
        <v>4</v>
      </c>
      <c r="C460" s="3">
        <v>50</v>
      </c>
      <c r="D460" s="3">
        <v>4</v>
      </c>
      <c r="E460" s="4" t="s">
        <v>37</v>
      </c>
      <c r="F460" s="3">
        <v>2</v>
      </c>
      <c r="G460" s="3">
        <v>2040</v>
      </c>
      <c r="H460" s="3">
        <v>51</v>
      </c>
      <c r="I460" s="3">
        <v>21.3</v>
      </c>
      <c r="J460" s="3">
        <v>0</v>
      </c>
      <c r="K460" s="3">
        <v>54.1</v>
      </c>
      <c r="L460" s="3">
        <v>0</v>
      </c>
      <c r="M460" s="3">
        <v>0.01</v>
      </c>
      <c r="N460" s="3">
        <v>0</v>
      </c>
      <c r="O460" s="5">
        <v>5.3109433962264096E-3</v>
      </c>
      <c r="P460" s="3">
        <v>0</v>
      </c>
      <c r="Q460" s="3">
        <v>0.42</v>
      </c>
      <c r="R460" s="3">
        <v>0</v>
      </c>
      <c r="S460" s="3">
        <v>79.58</v>
      </c>
      <c r="T460" s="3">
        <v>0.23625000000000002</v>
      </c>
      <c r="U460" s="3">
        <v>0</v>
      </c>
      <c r="V460" s="3">
        <v>0.65249999999999997</v>
      </c>
      <c r="W460" s="3">
        <v>0</v>
      </c>
      <c r="X460" s="3">
        <v>0.34875</v>
      </c>
      <c r="Y460" s="3">
        <v>0</v>
      </c>
      <c r="Z460" s="3">
        <v>2.0249999999999997E-2</v>
      </c>
      <c r="AA460" s="3">
        <v>0</v>
      </c>
      <c r="AB460" s="4" t="s">
        <v>36</v>
      </c>
      <c r="AC460" s="4" t="s">
        <v>36</v>
      </c>
      <c r="AD460" s="4" t="s">
        <v>36</v>
      </c>
      <c r="AE460" s="4" t="s">
        <v>36</v>
      </c>
      <c r="AF460" s="4" t="s">
        <v>36</v>
      </c>
      <c r="AG460" s="4" t="s">
        <v>36</v>
      </c>
    </row>
    <row r="461" spans="1:33" x14ac:dyDescent="0.25">
      <c r="A461" s="4" t="s">
        <v>34</v>
      </c>
      <c r="B461" s="3">
        <v>4</v>
      </c>
      <c r="C461" s="3">
        <v>120</v>
      </c>
      <c r="D461" s="3">
        <v>5</v>
      </c>
      <c r="E461" s="4" t="s">
        <v>37</v>
      </c>
      <c r="F461" s="3">
        <v>2</v>
      </c>
      <c r="G461" s="3">
        <v>1990</v>
      </c>
      <c r="H461" s="3">
        <v>1</v>
      </c>
      <c r="I461" s="3">
        <v>21.3</v>
      </c>
      <c r="J461" s="3">
        <v>0</v>
      </c>
      <c r="K461" s="3">
        <v>54.1</v>
      </c>
      <c r="L461" s="3">
        <v>0</v>
      </c>
      <c r="M461" s="3">
        <v>0.01</v>
      </c>
      <c r="N461" s="3">
        <v>0</v>
      </c>
      <c r="O461" s="5">
        <v>7.7893836477987394E-2</v>
      </c>
      <c r="P461" s="3">
        <v>0</v>
      </c>
      <c r="Q461" s="3">
        <v>0.42</v>
      </c>
      <c r="R461" s="3">
        <v>0</v>
      </c>
      <c r="S461" s="3">
        <v>79.58</v>
      </c>
      <c r="T461" s="3">
        <v>0.56000000000000005</v>
      </c>
      <c r="U461" s="3">
        <v>0</v>
      </c>
      <c r="V461" s="3">
        <v>1.0900000000000001</v>
      </c>
      <c r="W461" s="3">
        <v>0</v>
      </c>
      <c r="X461" s="3">
        <v>0.57999999999999996</v>
      </c>
      <c r="Y461" s="3">
        <v>0</v>
      </c>
      <c r="Z461" s="3">
        <v>1.07</v>
      </c>
      <c r="AA461" s="3">
        <v>0</v>
      </c>
      <c r="AB461" s="4" t="s">
        <v>36</v>
      </c>
      <c r="AC461" s="4" t="s">
        <v>36</v>
      </c>
      <c r="AD461" s="4" t="s">
        <v>36</v>
      </c>
      <c r="AE461" s="4" t="s">
        <v>36</v>
      </c>
      <c r="AF461" s="4" t="s">
        <v>36</v>
      </c>
      <c r="AG461" s="4" t="s">
        <v>36</v>
      </c>
    </row>
    <row r="462" spans="1:33" x14ac:dyDescent="0.25">
      <c r="A462" s="4" t="s">
        <v>34</v>
      </c>
      <c r="B462" s="3">
        <v>4</v>
      </c>
      <c r="C462" s="3">
        <v>120</v>
      </c>
      <c r="D462" s="3">
        <v>5</v>
      </c>
      <c r="E462" s="4" t="s">
        <v>37</v>
      </c>
      <c r="F462" s="3">
        <v>2</v>
      </c>
      <c r="G462" s="3">
        <v>1991</v>
      </c>
      <c r="H462" s="3">
        <v>2</v>
      </c>
      <c r="I462" s="3">
        <v>21.3</v>
      </c>
      <c r="J462" s="3">
        <v>0</v>
      </c>
      <c r="K462" s="3">
        <v>54.1</v>
      </c>
      <c r="L462" s="3">
        <v>0</v>
      </c>
      <c r="M462" s="3">
        <v>0.01</v>
      </c>
      <c r="N462" s="3">
        <v>0</v>
      </c>
      <c r="O462" s="5">
        <v>5.3463496855345898E-2</v>
      </c>
      <c r="P462" s="3">
        <v>0</v>
      </c>
      <c r="Q462" s="3">
        <v>0.42</v>
      </c>
      <c r="R462" s="3">
        <v>0</v>
      </c>
      <c r="S462" s="3">
        <v>79.58</v>
      </c>
      <c r="T462" s="3">
        <v>0.56000000000000005</v>
      </c>
      <c r="U462" s="3">
        <v>0</v>
      </c>
      <c r="V462" s="3">
        <v>1.0900000000000001</v>
      </c>
      <c r="W462" s="3">
        <v>0</v>
      </c>
      <c r="X462" s="3">
        <v>0.57999999999999996</v>
      </c>
      <c r="Y462" s="3">
        <v>0</v>
      </c>
      <c r="Z462" s="3">
        <v>1.07</v>
      </c>
      <c r="AA462" s="3">
        <v>0</v>
      </c>
      <c r="AB462" s="4" t="s">
        <v>36</v>
      </c>
      <c r="AC462" s="4" t="s">
        <v>36</v>
      </c>
      <c r="AD462" s="4" t="s">
        <v>36</v>
      </c>
      <c r="AE462" s="4" t="s">
        <v>36</v>
      </c>
      <c r="AF462" s="4" t="s">
        <v>36</v>
      </c>
      <c r="AG462" s="4" t="s">
        <v>36</v>
      </c>
    </row>
    <row r="463" spans="1:33" x14ac:dyDescent="0.25">
      <c r="A463" s="4" t="s">
        <v>34</v>
      </c>
      <c r="B463" s="3">
        <v>4</v>
      </c>
      <c r="C463" s="3">
        <v>120</v>
      </c>
      <c r="D463" s="3">
        <v>5</v>
      </c>
      <c r="E463" s="4" t="s">
        <v>37</v>
      </c>
      <c r="F463" s="3">
        <v>2</v>
      </c>
      <c r="G463" s="3">
        <v>1992</v>
      </c>
      <c r="H463" s="3">
        <v>3</v>
      </c>
      <c r="I463" s="3">
        <v>21.3</v>
      </c>
      <c r="J463" s="3">
        <v>0</v>
      </c>
      <c r="K463" s="3">
        <v>54.1</v>
      </c>
      <c r="L463" s="3">
        <v>0</v>
      </c>
      <c r="M463" s="3">
        <v>0.01</v>
      </c>
      <c r="N463" s="3">
        <v>0</v>
      </c>
      <c r="O463" s="5">
        <v>5.3463496855345898E-2</v>
      </c>
      <c r="P463" s="3">
        <v>0</v>
      </c>
      <c r="Q463" s="3">
        <v>0.42</v>
      </c>
      <c r="R463" s="3">
        <v>0</v>
      </c>
      <c r="S463" s="3">
        <v>79.58</v>
      </c>
      <c r="T463" s="3">
        <v>0.56000000000000005</v>
      </c>
      <c r="U463" s="3">
        <v>0</v>
      </c>
      <c r="V463" s="3">
        <v>1.0900000000000001</v>
      </c>
      <c r="W463" s="3">
        <v>0</v>
      </c>
      <c r="X463" s="3">
        <v>0.57999999999999996</v>
      </c>
      <c r="Y463" s="3">
        <v>0</v>
      </c>
      <c r="Z463" s="3">
        <v>1.07</v>
      </c>
      <c r="AA463" s="3">
        <v>0</v>
      </c>
      <c r="AB463" s="4" t="s">
        <v>36</v>
      </c>
      <c r="AC463" s="4" t="s">
        <v>36</v>
      </c>
      <c r="AD463" s="4" t="s">
        <v>36</v>
      </c>
      <c r="AE463" s="4" t="s">
        <v>36</v>
      </c>
      <c r="AF463" s="4" t="s">
        <v>36</v>
      </c>
      <c r="AG463" s="4" t="s">
        <v>36</v>
      </c>
    </row>
    <row r="464" spans="1:33" x14ac:dyDescent="0.25">
      <c r="A464" s="4" t="s">
        <v>34</v>
      </c>
      <c r="B464" s="3">
        <v>4</v>
      </c>
      <c r="C464" s="3">
        <v>120</v>
      </c>
      <c r="D464" s="3">
        <v>5</v>
      </c>
      <c r="E464" s="4" t="s">
        <v>37</v>
      </c>
      <c r="F464" s="3">
        <v>2</v>
      </c>
      <c r="G464" s="3">
        <v>1993</v>
      </c>
      <c r="H464" s="3">
        <v>4</v>
      </c>
      <c r="I464" s="3">
        <v>21.3</v>
      </c>
      <c r="J464" s="3">
        <v>0</v>
      </c>
      <c r="K464" s="3">
        <v>54.1</v>
      </c>
      <c r="L464" s="3">
        <v>0</v>
      </c>
      <c r="M464" s="3">
        <v>0.01</v>
      </c>
      <c r="N464" s="3">
        <v>0</v>
      </c>
      <c r="O464" s="5">
        <v>5.3463496855345898E-2</v>
      </c>
      <c r="P464" s="3">
        <v>0</v>
      </c>
      <c r="Q464" s="3">
        <v>0.42</v>
      </c>
      <c r="R464" s="3">
        <v>0</v>
      </c>
      <c r="S464" s="3">
        <v>79.58</v>
      </c>
      <c r="T464" s="3">
        <v>0.56000000000000005</v>
      </c>
      <c r="U464" s="3">
        <v>0</v>
      </c>
      <c r="V464" s="3">
        <v>1.0900000000000001</v>
      </c>
      <c r="W464" s="3">
        <v>0</v>
      </c>
      <c r="X464" s="3">
        <v>0.57999999999999996</v>
      </c>
      <c r="Y464" s="3">
        <v>0</v>
      </c>
      <c r="Z464" s="3">
        <v>1.07</v>
      </c>
      <c r="AA464" s="3">
        <v>0</v>
      </c>
      <c r="AB464" s="4" t="s">
        <v>36</v>
      </c>
      <c r="AC464" s="4" t="s">
        <v>36</v>
      </c>
      <c r="AD464" s="4" t="s">
        <v>36</v>
      </c>
      <c r="AE464" s="4" t="s">
        <v>36</v>
      </c>
      <c r="AF464" s="4" t="s">
        <v>36</v>
      </c>
      <c r="AG464" s="4" t="s">
        <v>36</v>
      </c>
    </row>
    <row r="465" spans="1:33" x14ac:dyDescent="0.25">
      <c r="A465" s="4" t="s">
        <v>34</v>
      </c>
      <c r="B465" s="3">
        <v>4</v>
      </c>
      <c r="C465" s="3">
        <v>120</v>
      </c>
      <c r="D465" s="3">
        <v>5</v>
      </c>
      <c r="E465" s="4" t="s">
        <v>37</v>
      </c>
      <c r="F465" s="3">
        <v>2</v>
      </c>
      <c r="G465" s="3">
        <v>1994</v>
      </c>
      <c r="H465" s="3">
        <v>5</v>
      </c>
      <c r="I465" s="3">
        <v>21.3</v>
      </c>
      <c r="J465" s="3">
        <v>0</v>
      </c>
      <c r="K465" s="3">
        <v>54.1</v>
      </c>
      <c r="L465" s="3">
        <v>0</v>
      </c>
      <c r="M465" s="3">
        <v>0.01</v>
      </c>
      <c r="N465" s="3">
        <v>0</v>
      </c>
      <c r="O465" s="5">
        <v>5.3463496855345898E-2</v>
      </c>
      <c r="P465" s="3">
        <v>0</v>
      </c>
      <c r="Q465" s="3">
        <v>0.42</v>
      </c>
      <c r="R465" s="3">
        <v>0</v>
      </c>
      <c r="S465" s="3">
        <v>79.58</v>
      </c>
      <c r="T465" s="3">
        <v>0.56000000000000005</v>
      </c>
      <c r="U465" s="3">
        <v>0</v>
      </c>
      <c r="V465" s="3">
        <v>1.0900000000000001</v>
      </c>
      <c r="W465" s="3">
        <v>0</v>
      </c>
      <c r="X465" s="3">
        <v>0.57999999999999996</v>
      </c>
      <c r="Y465" s="3">
        <v>0</v>
      </c>
      <c r="Z465" s="3">
        <v>1.07</v>
      </c>
      <c r="AA465" s="3">
        <v>0</v>
      </c>
      <c r="AB465" s="4" t="s">
        <v>36</v>
      </c>
      <c r="AC465" s="4" t="s">
        <v>36</v>
      </c>
      <c r="AD465" s="4" t="s">
        <v>36</v>
      </c>
      <c r="AE465" s="4" t="s">
        <v>36</v>
      </c>
      <c r="AF465" s="4" t="s">
        <v>36</v>
      </c>
      <c r="AG465" s="4" t="s">
        <v>36</v>
      </c>
    </row>
    <row r="466" spans="1:33" x14ac:dyDescent="0.25">
      <c r="A466" s="4" t="s">
        <v>34</v>
      </c>
      <c r="B466" s="3">
        <v>4</v>
      </c>
      <c r="C466" s="3">
        <v>120</v>
      </c>
      <c r="D466" s="3">
        <v>5</v>
      </c>
      <c r="E466" s="4" t="s">
        <v>37</v>
      </c>
      <c r="F466" s="3">
        <v>2</v>
      </c>
      <c r="G466" s="3">
        <v>1995</v>
      </c>
      <c r="H466" s="3">
        <v>6</v>
      </c>
      <c r="I466" s="3">
        <v>21.3</v>
      </c>
      <c r="J466" s="3">
        <v>0</v>
      </c>
      <c r="K466" s="3">
        <v>54.1</v>
      </c>
      <c r="L466" s="3">
        <v>0</v>
      </c>
      <c r="M466" s="3">
        <v>0.01</v>
      </c>
      <c r="N466" s="3">
        <v>0</v>
      </c>
      <c r="O466" s="5">
        <v>5.3463496855345898E-2</v>
      </c>
      <c r="P466" s="3">
        <v>0</v>
      </c>
      <c r="Q466" s="3">
        <v>0.42</v>
      </c>
      <c r="R466" s="3">
        <v>0</v>
      </c>
      <c r="S466" s="3">
        <v>79.58</v>
      </c>
      <c r="T466" s="3">
        <v>0.56000000000000005</v>
      </c>
      <c r="U466" s="3">
        <v>0</v>
      </c>
      <c r="V466" s="3">
        <v>1.0900000000000001</v>
      </c>
      <c r="W466" s="3">
        <v>0</v>
      </c>
      <c r="X466" s="3">
        <v>0.57999999999999996</v>
      </c>
      <c r="Y466" s="3">
        <v>0</v>
      </c>
      <c r="Z466" s="3">
        <v>1.07</v>
      </c>
      <c r="AA466" s="3">
        <v>0</v>
      </c>
      <c r="AB466" s="4" t="s">
        <v>36</v>
      </c>
      <c r="AC466" s="4" t="s">
        <v>36</v>
      </c>
      <c r="AD466" s="4" t="s">
        <v>36</v>
      </c>
      <c r="AE466" s="4" t="s">
        <v>36</v>
      </c>
      <c r="AF466" s="4" t="s">
        <v>36</v>
      </c>
      <c r="AG466" s="4" t="s">
        <v>36</v>
      </c>
    </row>
    <row r="467" spans="1:33" x14ac:dyDescent="0.25">
      <c r="A467" s="4" t="s">
        <v>34</v>
      </c>
      <c r="B467" s="3">
        <v>4</v>
      </c>
      <c r="C467" s="3">
        <v>120</v>
      </c>
      <c r="D467" s="3">
        <v>5</v>
      </c>
      <c r="E467" s="4" t="s">
        <v>37</v>
      </c>
      <c r="F467" s="3">
        <v>2</v>
      </c>
      <c r="G467" s="3">
        <v>1996</v>
      </c>
      <c r="H467" s="3">
        <v>7</v>
      </c>
      <c r="I467" s="3">
        <v>21.3</v>
      </c>
      <c r="J467" s="3">
        <v>0</v>
      </c>
      <c r="K467" s="3">
        <v>54.1</v>
      </c>
      <c r="L467" s="3">
        <v>0</v>
      </c>
      <c r="M467" s="3">
        <v>0.01</v>
      </c>
      <c r="N467" s="3">
        <v>0</v>
      </c>
      <c r="O467" s="5">
        <v>7.0812578616352203E-3</v>
      </c>
      <c r="P467" s="3">
        <v>0</v>
      </c>
      <c r="Q467" s="3">
        <v>0.42</v>
      </c>
      <c r="R467" s="3">
        <v>0</v>
      </c>
      <c r="S467" s="3">
        <v>79.58</v>
      </c>
      <c r="T467" s="3">
        <v>0.56000000000000005</v>
      </c>
      <c r="U467" s="3">
        <v>0</v>
      </c>
      <c r="V467" s="3">
        <v>1.0900000000000001</v>
      </c>
      <c r="W467" s="3">
        <v>0</v>
      </c>
      <c r="X467" s="3">
        <v>0.57999999999999996</v>
      </c>
      <c r="Y467" s="3">
        <v>0</v>
      </c>
      <c r="Z467" s="3">
        <v>1.07</v>
      </c>
      <c r="AA467" s="3">
        <v>0</v>
      </c>
      <c r="AB467" s="4" t="s">
        <v>36</v>
      </c>
      <c r="AC467" s="4" t="s">
        <v>36</v>
      </c>
      <c r="AD467" s="4" t="s">
        <v>36</v>
      </c>
      <c r="AE467" s="4" t="s">
        <v>36</v>
      </c>
      <c r="AF467" s="4" t="s">
        <v>36</v>
      </c>
      <c r="AG467" s="4" t="s">
        <v>36</v>
      </c>
    </row>
    <row r="468" spans="1:33" x14ac:dyDescent="0.25">
      <c r="A468" s="4" t="s">
        <v>34</v>
      </c>
      <c r="B468" s="3">
        <v>4</v>
      </c>
      <c r="C468" s="3">
        <v>120</v>
      </c>
      <c r="D468" s="3">
        <v>5</v>
      </c>
      <c r="E468" s="4" t="s">
        <v>37</v>
      </c>
      <c r="F468" s="3">
        <v>2</v>
      </c>
      <c r="G468" s="3">
        <v>1997</v>
      </c>
      <c r="H468" s="3">
        <v>8</v>
      </c>
      <c r="I468" s="3">
        <v>21.3</v>
      </c>
      <c r="J468" s="3">
        <v>0</v>
      </c>
      <c r="K468" s="3">
        <v>54.1</v>
      </c>
      <c r="L468" s="3">
        <v>0</v>
      </c>
      <c r="M468" s="3">
        <v>0.01</v>
      </c>
      <c r="N468" s="3">
        <v>0</v>
      </c>
      <c r="O468" s="5">
        <v>5.3109433962264096E-3</v>
      </c>
      <c r="P468" s="3">
        <v>0</v>
      </c>
      <c r="Q468" s="3">
        <v>0.42</v>
      </c>
      <c r="R468" s="3">
        <v>0</v>
      </c>
      <c r="S468" s="3">
        <v>79.58</v>
      </c>
      <c r="T468" s="3">
        <v>0.56000000000000005</v>
      </c>
      <c r="U468" s="3">
        <v>0</v>
      </c>
      <c r="V468" s="3">
        <v>1.0900000000000001</v>
      </c>
      <c r="W468" s="3">
        <v>0</v>
      </c>
      <c r="X468" s="3">
        <v>0.57999999999999996</v>
      </c>
      <c r="Y468" s="3">
        <v>0</v>
      </c>
      <c r="Z468" s="3">
        <v>1.07</v>
      </c>
      <c r="AA468" s="3">
        <v>0</v>
      </c>
      <c r="AB468" s="4" t="s">
        <v>36</v>
      </c>
      <c r="AC468" s="4" t="s">
        <v>36</v>
      </c>
      <c r="AD468" s="4" t="s">
        <v>36</v>
      </c>
      <c r="AE468" s="4" t="s">
        <v>36</v>
      </c>
      <c r="AF468" s="4" t="s">
        <v>36</v>
      </c>
      <c r="AG468" s="4" t="s">
        <v>36</v>
      </c>
    </row>
    <row r="469" spans="1:33" x14ac:dyDescent="0.25">
      <c r="A469" s="4" t="s">
        <v>34</v>
      </c>
      <c r="B469" s="3">
        <v>4</v>
      </c>
      <c r="C469" s="3">
        <v>120</v>
      </c>
      <c r="D469" s="3">
        <v>5</v>
      </c>
      <c r="E469" s="4" t="s">
        <v>37</v>
      </c>
      <c r="F469" s="3">
        <v>2</v>
      </c>
      <c r="G469" s="3">
        <v>1998</v>
      </c>
      <c r="H469" s="3">
        <v>9</v>
      </c>
      <c r="I469" s="3">
        <v>21.3</v>
      </c>
      <c r="J469" s="3">
        <v>0</v>
      </c>
      <c r="K469" s="3">
        <v>54.1</v>
      </c>
      <c r="L469" s="3">
        <v>0</v>
      </c>
      <c r="M469" s="3">
        <v>0.01</v>
      </c>
      <c r="N469" s="3">
        <v>0</v>
      </c>
      <c r="O469" s="5">
        <v>5.3109433962264096E-3</v>
      </c>
      <c r="P469" s="3">
        <v>0</v>
      </c>
      <c r="Q469" s="3">
        <v>0.42</v>
      </c>
      <c r="R469" s="3">
        <v>0</v>
      </c>
      <c r="S469" s="3">
        <v>79.58</v>
      </c>
      <c r="T469" s="3">
        <v>0.56000000000000005</v>
      </c>
      <c r="U469" s="3">
        <v>0</v>
      </c>
      <c r="V469" s="3">
        <v>1.0900000000000001</v>
      </c>
      <c r="W469" s="3">
        <v>0</v>
      </c>
      <c r="X469" s="3">
        <v>0.57999999999999996</v>
      </c>
      <c r="Y469" s="3">
        <v>0</v>
      </c>
      <c r="Z469" s="3">
        <v>1.07</v>
      </c>
      <c r="AA469" s="3">
        <v>0</v>
      </c>
      <c r="AB469" s="4" t="s">
        <v>36</v>
      </c>
      <c r="AC469" s="4" t="s">
        <v>36</v>
      </c>
      <c r="AD469" s="4" t="s">
        <v>36</v>
      </c>
      <c r="AE469" s="4" t="s">
        <v>36</v>
      </c>
      <c r="AF469" s="4" t="s">
        <v>36</v>
      </c>
      <c r="AG469" s="4" t="s">
        <v>36</v>
      </c>
    </row>
    <row r="470" spans="1:33" x14ac:dyDescent="0.25">
      <c r="A470" s="4" t="s">
        <v>34</v>
      </c>
      <c r="B470" s="3">
        <v>4</v>
      </c>
      <c r="C470" s="3">
        <v>120</v>
      </c>
      <c r="D470" s="3">
        <v>5</v>
      </c>
      <c r="E470" s="4" t="s">
        <v>37</v>
      </c>
      <c r="F470" s="3">
        <v>2</v>
      </c>
      <c r="G470" s="3">
        <v>1999</v>
      </c>
      <c r="H470" s="3">
        <v>10</v>
      </c>
      <c r="I470" s="3">
        <v>21.3</v>
      </c>
      <c r="J470" s="3">
        <v>0</v>
      </c>
      <c r="K470" s="3">
        <v>54.1</v>
      </c>
      <c r="L470" s="3">
        <v>0</v>
      </c>
      <c r="M470" s="3">
        <v>0.01</v>
      </c>
      <c r="N470" s="3">
        <v>0</v>
      </c>
      <c r="O470" s="5">
        <v>5.3109433962264096E-3</v>
      </c>
      <c r="P470" s="3">
        <v>0</v>
      </c>
      <c r="Q470" s="3">
        <v>0.42</v>
      </c>
      <c r="R470" s="3">
        <v>0</v>
      </c>
      <c r="S470" s="3">
        <v>79.58</v>
      </c>
      <c r="T470" s="3">
        <v>0.56000000000000005</v>
      </c>
      <c r="U470" s="3">
        <v>0</v>
      </c>
      <c r="V470" s="3">
        <v>1.0900000000000001</v>
      </c>
      <c r="W470" s="3">
        <v>0</v>
      </c>
      <c r="X470" s="3">
        <v>0.57999999999999996</v>
      </c>
      <c r="Y470" s="3">
        <v>0</v>
      </c>
      <c r="Z470" s="3">
        <v>1.07</v>
      </c>
      <c r="AA470" s="3">
        <v>0</v>
      </c>
      <c r="AB470" s="4" t="s">
        <v>36</v>
      </c>
      <c r="AC470" s="4" t="s">
        <v>36</v>
      </c>
      <c r="AD470" s="4" t="s">
        <v>36</v>
      </c>
      <c r="AE470" s="4" t="s">
        <v>36</v>
      </c>
      <c r="AF470" s="4" t="s">
        <v>36</v>
      </c>
      <c r="AG470" s="4" t="s">
        <v>36</v>
      </c>
    </row>
    <row r="471" spans="1:33" x14ac:dyDescent="0.25">
      <c r="A471" s="4" t="s">
        <v>34</v>
      </c>
      <c r="B471" s="3">
        <v>4</v>
      </c>
      <c r="C471" s="3">
        <v>120</v>
      </c>
      <c r="D471" s="3">
        <v>5</v>
      </c>
      <c r="E471" s="4" t="s">
        <v>37</v>
      </c>
      <c r="F471" s="3">
        <v>2</v>
      </c>
      <c r="G471" s="3">
        <v>2000</v>
      </c>
      <c r="H471" s="3">
        <v>11</v>
      </c>
      <c r="I471" s="3">
        <v>21.3</v>
      </c>
      <c r="J471" s="3">
        <v>0</v>
      </c>
      <c r="K471" s="3">
        <v>54.1</v>
      </c>
      <c r="L471" s="3">
        <v>0</v>
      </c>
      <c r="M471" s="3">
        <v>0.01</v>
      </c>
      <c r="N471" s="3">
        <v>0</v>
      </c>
      <c r="O471" s="5">
        <v>5.3109433962264096E-3</v>
      </c>
      <c r="P471" s="3">
        <v>0</v>
      </c>
      <c r="Q471" s="3">
        <v>0.42</v>
      </c>
      <c r="R471" s="3">
        <v>0</v>
      </c>
      <c r="S471" s="3">
        <v>79.58</v>
      </c>
      <c r="T471" s="3">
        <v>0.56000000000000005</v>
      </c>
      <c r="U471" s="3">
        <v>0</v>
      </c>
      <c r="V471" s="3">
        <v>1.0900000000000001</v>
      </c>
      <c r="W471" s="3">
        <v>0</v>
      </c>
      <c r="X471" s="3">
        <v>0.57999999999999996</v>
      </c>
      <c r="Y471" s="3">
        <v>0</v>
      </c>
      <c r="Z471" s="3">
        <v>1.07</v>
      </c>
      <c r="AA471" s="3">
        <v>0</v>
      </c>
      <c r="AB471" s="4" t="s">
        <v>36</v>
      </c>
      <c r="AC471" s="4" t="s">
        <v>36</v>
      </c>
      <c r="AD471" s="4" t="s">
        <v>36</v>
      </c>
      <c r="AE471" s="4" t="s">
        <v>36</v>
      </c>
      <c r="AF471" s="4" t="s">
        <v>36</v>
      </c>
      <c r="AG471" s="4" t="s">
        <v>36</v>
      </c>
    </row>
    <row r="472" spans="1:33" x14ac:dyDescent="0.25">
      <c r="A472" s="4" t="s">
        <v>34</v>
      </c>
      <c r="B472" s="3">
        <v>4</v>
      </c>
      <c r="C472" s="3">
        <v>120</v>
      </c>
      <c r="D472" s="3">
        <v>5</v>
      </c>
      <c r="E472" s="4" t="s">
        <v>37</v>
      </c>
      <c r="F472" s="3">
        <v>2</v>
      </c>
      <c r="G472" s="3">
        <v>2001</v>
      </c>
      <c r="H472" s="3">
        <v>12</v>
      </c>
      <c r="I472" s="3">
        <v>21.3</v>
      </c>
      <c r="J472" s="3">
        <v>0</v>
      </c>
      <c r="K472" s="3">
        <v>54.1</v>
      </c>
      <c r="L472" s="3">
        <v>0</v>
      </c>
      <c r="M472" s="3">
        <v>0.01</v>
      </c>
      <c r="N472" s="3">
        <v>0</v>
      </c>
      <c r="O472" s="5">
        <v>5.3109433962264096E-3</v>
      </c>
      <c r="P472" s="3">
        <v>0</v>
      </c>
      <c r="Q472" s="3">
        <v>0.42</v>
      </c>
      <c r="R472" s="3">
        <v>0</v>
      </c>
      <c r="S472" s="3">
        <v>79.58</v>
      </c>
      <c r="T472" s="3">
        <v>0.56000000000000005</v>
      </c>
      <c r="U472" s="3">
        <v>0</v>
      </c>
      <c r="V472" s="3">
        <v>1.0900000000000001</v>
      </c>
      <c r="W472" s="3">
        <v>0</v>
      </c>
      <c r="X472" s="3">
        <v>0.57999999999999996</v>
      </c>
      <c r="Y472" s="3">
        <v>0</v>
      </c>
      <c r="Z472" s="3">
        <v>1.07</v>
      </c>
      <c r="AA472" s="3">
        <v>0</v>
      </c>
      <c r="AB472" s="4" t="s">
        <v>36</v>
      </c>
      <c r="AC472" s="4" t="s">
        <v>36</v>
      </c>
      <c r="AD472" s="4" t="s">
        <v>36</v>
      </c>
      <c r="AE472" s="4" t="s">
        <v>36</v>
      </c>
      <c r="AF472" s="4" t="s">
        <v>36</v>
      </c>
      <c r="AG472" s="4" t="s">
        <v>36</v>
      </c>
    </row>
    <row r="473" spans="1:33" x14ac:dyDescent="0.25">
      <c r="A473" s="4" t="s">
        <v>34</v>
      </c>
      <c r="B473" s="3">
        <v>4</v>
      </c>
      <c r="C473" s="3">
        <v>120</v>
      </c>
      <c r="D473" s="3">
        <v>5</v>
      </c>
      <c r="E473" s="4" t="s">
        <v>37</v>
      </c>
      <c r="F473" s="3">
        <v>2</v>
      </c>
      <c r="G473" s="3">
        <v>2002</v>
      </c>
      <c r="H473" s="3">
        <v>13</v>
      </c>
      <c r="I473" s="3">
        <v>21.3</v>
      </c>
      <c r="J473" s="3">
        <v>0</v>
      </c>
      <c r="K473" s="3">
        <v>54.1</v>
      </c>
      <c r="L473" s="3">
        <v>0</v>
      </c>
      <c r="M473" s="3">
        <v>0.01</v>
      </c>
      <c r="N473" s="3">
        <v>0</v>
      </c>
      <c r="O473" s="5">
        <v>5.3109433962264096E-3</v>
      </c>
      <c r="P473" s="3">
        <v>0</v>
      </c>
      <c r="Q473" s="3">
        <v>0.42</v>
      </c>
      <c r="R473" s="3">
        <v>0</v>
      </c>
      <c r="S473" s="3">
        <v>79.58</v>
      </c>
      <c r="T473" s="3">
        <v>0.56000000000000005</v>
      </c>
      <c r="U473" s="3">
        <v>0</v>
      </c>
      <c r="V473" s="3">
        <v>1.0900000000000001</v>
      </c>
      <c r="W473" s="3">
        <v>0</v>
      </c>
      <c r="X473" s="3">
        <v>0.57999999999999996</v>
      </c>
      <c r="Y473" s="3">
        <v>0</v>
      </c>
      <c r="Z473" s="3">
        <v>1.07</v>
      </c>
      <c r="AA473" s="3">
        <v>0</v>
      </c>
      <c r="AB473" s="4" t="s">
        <v>36</v>
      </c>
      <c r="AC473" s="4" t="s">
        <v>36</v>
      </c>
      <c r="AD473" s="4" t="s">
        <v>36</v>
      </c>
      <c r="AE473" s="4" t="s">
        <v>36</v>
      </c>
      <c r="AF473" s="4" t="s">
        <v>36</v>
      </c>
      <c r="AG473" s="4" t="s">
        <v>36</v>
      </c>
    </row>
    <row r="474" spans="1:33" x14ac:dyDescent="0.25">
      <c r="A474" s="4" t="s">
        <v>34</v>
      </c>
      <c r="B474" s="3">
        <v>4</v>
      </c>
      <c r="C474" s="3">
        <v>120</v>
      </c>
      <c r="D474" s="3">
        <v>5</v>
      </c>
      <c r="E474" s="4" t="s">
        <v>37</v>
      </c>
      <c r="F474" s="3">
        <v>2</v>
      </c>
      <c r="G474" s="3">
        <v>2003</v>
      </c>
      <c r="H474" s="3">
        <v>14</v>
      </c>
      <c r="I474" s="3">
        <v>21.3</v>
      </c>
      <c r="J474" s="3">
        <v>0</v>
      </c>
      <c r="K474" s="3">
        <v>54.1</v>
      </c>
      <c r="L474" s="3">
        <v>0</v>
      </c>
      <c r="M474" s="3">
        <v>0.01</v>
      </c>
      <c r="N474" s="3">
        <v>0</v>
      </c>
      <c r="O474" s="5">
        <v>5.3109433962264096E-3</v>
      </c>
      <c r="P474" s="3">
        <v>0</v>
      </c>
      <c r="Q474" s="3">
        <v>0.42</v>
      </c>
      <c r="R474" s="3">
        <v>0</v>
      </c>
      <c r="S474" s="3">
        <v>79.58</v>
      </c>
      <c r="T474" s="3">
        <v>0.56000000000000005</v>
      </c>
      <c r="U474" s="3">
        <v>0</v>
      </c>
      <c r="V474" s="3">
        <v>1.0900000000000001</v>
      </c>
      <c r="W474" s="3">
        <v>0</v>
      </c>
      <c r="X474" s="3">
        <v>0.57999999999999996</v>
      </c>
      <c r="Y474" s="3">
        <v>0</v>
      </c>
      <c r="Z474" s="3">
        <v>1.07</v>
      </c>
      <c r="AA474" s="3">
        <v>0</v>
      </c>
      <c r="AB474" s="4" t="s">
        <v>36</v>
      </c>
      <c r="AC474" s="4" t="s">
        <v>36</v>
      </c>
      <c r="AD474" s="4" t="s">
        <v>36</v>
      </c>
      <c r="AE474" s="4" t="s">
        <v>36</v>
      </c>
      <c r="AF474" s="4" t="s">
        <v>36</v>
      </c>
      <c r="AG474" s="4" t="s">
        <v>36</v>
      </c>
    </row>
    <row r="475" spans="1:33" x14ac:dyDescent="0.25">
      <c r="A475" s="4" t="s">
        <v>34</v>
      </c>
      <c r="B475" s="3">
        <v>4</v>
      </c>
      <c r="C475" s="3">
        <v>120</v>
      </c>
      <c r="D475" s="3">
        <v>5</v>
      </c>
      <c r="E475" s="4" t="s">
        <v>37</v>
      </c>
      <c r="F475" s="3">
        <v>2</v>
      </c>
      <c r="G475" s="3">
        <v>2004</v>
      </c>
      <c r="H475" s="3">
        <v>15</v>
      </c>
      <c r="I475" s="3">
        <v>21.3</v>
      </c>
      <c r="J475" s="3">
        <v>0</v>
      </c>
      <c r="K475" s="3">
        <v>54.1</v>
      </c>
      <c r="L475" s="3">
        <v>0</v>
      </c>
      <c r="M475" s="3">
        <v>0.01</v>
      </c>
      <c r="N475" s="3">
        <v>0</v>
      </c>
      <c r="O475" s="5">
        <v>5.3109433962264096E-3</v>
      </c>
      <c r="P475" s="3">
        <v>0</v>
      </c>
      <c r="Q475" s="3">
        <v>0.42</v>
      </c>
      <c r="R475" s="3">
        <v>0</v>
      </c>
      <c r="S475" s="3">
        <v>79.58</v>
      </c>
      <c r="T475" s="3">
        <v>0.56000000000000005</v>
      </c>
      <c r="U475" s="3">
        <v>0</v>
      </c>
      <c r="V475" s="3">
        <v>1.0900000000000001</v>
      </c>
      <c r="W475" s="3">
        <v>0</v>
      </c>
      <c r="X475" s="3">
        <v>0.57999999999999996</v>
      </c>
      <c r="Y475" s="3">
        <v>0</v>
      </c>
      <c r="Z475" s="3">
        <v>1.07</v>
      </c>
      <c r="AA475" s="3">
        <v>0</v>
      </c>
      <c r="AB475" s="4" t="s">
        <v>36</v>
      </c>
      <c r="AC475" s="4" t="s">
        <v>36</v>
      </c>
      <c r="AD475" s="4" t="s">
        <v>36</v>
      </c>
      <c r="AE475" s="4" t="s">
        <v>36</v>
      </c>
      <c r="AF475" s="4" t="s">
        <v>36</v>
      </c>
      <c r="AG475" s="4" t="s">
        <v>36</v>
      </c>
    </row>
    <row r="476" spans="1:33" x14ac:dyDescent="0.25">
      <c r="A476" s="4" t="s">
        <v>34</v>
      </c>
      <c r="B476" s="3">
        <v>4</v>
      </c>
      <c r="C476" s="3">
        <v>120</v>
      </c>
      <c r="D476" s="3">
        <v>5</v>
      </c>
      <c r="E476" s="4" t="s">
        <v>37</v>
      </c>
      <c r="F476" s="3">
        <v>2</v>
      </c>
      <c r="G476" s="3">
        <v>2005</v>
      </c>
      <c r="H476" s="3">
        <v>16</v>
      </c>
      <c r="I476" s="3">
        <v>21.3</v>
      </c>
      <c r="J476" s="3">
        <v>0</v>
      </c>
      <c r="K476" s="3">
        <v>54.1</v>
      </c>
      <c r="L476" s="3">
        <v>0</v>
      </c>
      <c r="M476" s="3">
        <v>0.01</v>
      </c>
      <c r="N476" s="3">
        <v>0</v>
      </c>
      <c r="O476" s="5">
        <v>5.3109433962264096E-3</v>
      </c>
      <c r="P476" s="3">
        <v>0</v>
      </c>
      <c r="Q476" s="3">
        <v>0.42</v>
      </c>
      <c r="R476" s="3">
        <v>0</v>
      </c>
      <c r="S476" s="3">
        <v>79.58</v>
      </c>
      <c r="T476" s="3">
        <v>0.56000000000000005</v>
      </c>
      <c r="U476" s="3">
        <v>0</v>
      </c>
      <c r="V476" s="3">
        <v>1.0900000000000001</v>
      </c>
      <c r="W476" s="3">
        <v>0</v>
      </c>
      <c r="X476" s="3">
        <v>0.57999999999999996</v>
      </c>
      <c r="Y476" s="3">
        <v>0</v>
      </c>
      <c r="Z476" s="3">
        <v>1.07</v>
      </c>
      <c r="AA476" s="3">
        <v>0</v>
      </c>
      <c r="AB476" s="4" t="s">
        <v>36</v>
      </c>
      <c r="AC476" s="4" t="s">
        <v>36</v>
      </c>
      <c r="AD476" s="4" t="s">
        <v>36</v>
      </c>
      <c r="AE476" s="4" t="s">
        <v>36</v>
      </c>
      <c r="AF476" s="4" t="s">
        <v>36</v>
      </c>
      <c r="AG476" s="4" t="s">
        <v>36</v>
      </c>
    </row>
    <row r="477" spans="1:33" x14ac:dyDescent="0.25">
      <c r="A477" s="4" t="s">
        <v>34</v>
      </c>
      <c r="B477" s="3">
        <v>4</v>
      </c>
      <c r="C477" s="3">
        <v>120</v>
      </c>
      <c r="D477" s="3">
        <v>5</v>
      </c>
      <c r="E477" s="4" t="s">
        <v>37</v>
      </c>
      <c r="F477" s="3">
        <v>2</v>
      </c>
      <c r="G477" s="3">
        <v>2006</v>
      </c>
      <c r="H477" s="3">
        <v>17</v>
      </c>
      <c r="I477" s="3">
        <v>21.3</v>
      </c>
      <c r="J477" s="3">
        <v>0</v>
      </c>
      <c r="K477" s="3">
        <v>54.1</v>
      </c>
      <c r="L477" s="3">
        <v>0</v>
      </c>
      <c r="M477" s="3">
        <v>0.01</v>
      </c>
      <c r="N477" s="3">
        <v>0</v>
      </c>
      <c r="O477" s="5">
        <v>5.3109433962264096E-3</v>
      </c>
      <c r="P477" s="3">
        <v>0</v>
      </c>
      <c r="Q477" s="3">
        <v>0.42</v>
      </c>
      <c r="R477" s="3">
        <v>0</v>
      </c>
      <c r="S477" s="3">
        <v>79.58</v>
      </c>
      <c r="T477" s="3">
        <v>0.56000000000000005</v>
      </c>
      <c r="U477" s="3">
        <v>0</v>
      </c>
      <c r="V477" s="3">
        <v>1.0900000000000001</v>
      </c>
      <c r="W477" s="3">
        <v>0</v>
      </c>
      <c r="X477" s="3">
        <v>0.57999999999999996</v>
      </c>
      <c r="Y477" s="3">
        <v>0</v>
      </c>
      <c r="Z477" s="3">
        <v>1.07</v>
      </c>
      <c r="AA477" s="3">
        <v>0</v>
      </c>
      <c r="AB477" s="4" t="s">
        <v>36</v>
      </c>
      <c r="AC477" s="4" t="s">
        <v>36</v>
      </c>
      <c r="AD477" s="4" t="s">
        <v>36</v>
      </c>
      <c r="AE477" s="4" t="s">
        <v>36</v>
      </c>
      <c r="AF477" s="4" t="s">
        <v>36</v>
      </c>
      <c r="AG477" s="4" t="s">
        <v>36</v>
      </c>
    </row>
    <row r="478" spans="1:33" x14ac:dyDescent="0.25">
      <c r="A478" s="4" t="s">
        <v>34</v>
      </c>
      <c r="B478" s="3">
        <v>4</v>
      </c>
      <c r="C478" s="3">
        <v>120</v>
      </c>
      <c r="D478" s="3">
        <v>5</v>
      </c>
      <c r="E478" s="4" t="s">
        <v>37</v>
      </c>
      <c r="F478" s="3">
        <v>2</v>
      </c>
      <c r="G478" s="3">
        <v>2007</v>
      </c>
      <c r="H478" s="3">
        <v>18</v>
      </c>
      <c r="I478" s="3">
        <v>21.3</v>
      </c>
      <c r="J478" s="3">
        <v>0</v>
      </c>
      <c r="K478" s="3">
        <v>54.1</v>
      </c>
      <c r="L478" s="3">
        <v>0</v>
      </c>
      <c r="M478" s="3">
        <v>0.01</v>
      </c>
      <c r="N478" s="3">
        <v>0</v>
      </c>
      <c r="O478" s="5">
        <v>5.3109433962264096E-3</v>
      </c>
      <c r="P478" s="3">
        <v>0</v>
      </c>
      <c r="Q478" s="3">
        <v>0.42</v>
      </c>
      <c r="R478" s="3">
        <v>0</v>
      </c>
      <c r="S478" s="3">
        <v>79.58</v>
      </c>
      <c r="T478" s="3">
        <v>0.56000000000000005</v>
      </c>
      <c r="U478" s="3">
        <v>0</v>
      </c>
      <c r="V478" s="3">
        <v>1.0900000000000001</v>
      </c>
      <c r="W478" s="3">
        <v>0</v>
      </c>
      <c r="X478" s="3">
        <v>0.57999999999999996</v>
      </c>
      <c r="Y478" s="3">
        <v>0</v>
      </c>
      <c r="Z478" s="3">
        <v>1.07</v>
      </c>
      <c r="AA478" s="3">
        <v>0</v>
      </c>
      <c r="AB478" s="4" t="s">
        <v>36</v>
      </c>
      <c r="AC478" s="4" t="s">
        <v>36</v>
      </c>
      <c r="AD478" s="4" t="s">
        <v>36</v>
      </c>
      <c r="AE478" s="4" t="s">
        <v>36</v>
      </c>
      <c r="AF478" s="4" t="s">
        <v>36</v>
      </c>
      <c r="AG478" s="4" t="s">
        <v>36</v>
      </c>
    </row>
    <row r="479" spans="1:33" x14ac:dyDescent="0.25">
      <c r="A479" s="4" t="s">
        <v>34</v>
      </c>
      <c r="B479" s="3">
        <v>4</v>
      </c>
      <c r="C479" s="3">
        <v>120</v>
      </c>
      <c r="D479" s="3">
        <v>5</v>
      </c>
      <c r="E479" s="4" t="s">
        <v>37</v>
      </c>
      <c r="F479" s="3">
        <v>2</v>
      </c>
      <c r="G479" s="3">
        <v>2008</v>
      </c>
      <c r="H479" s="3">
        <v>19</v>
      </c>
      <c r="I479" s="3">
        <v>21.3</v>
      </c>
      <c r="J479" s="3">
        <v>0</v>
      </c>
      <c r="K479" s="3">
        <v>54.1</v>
      </c>
      <c r="L479" s="3">
        <v>0</v>
      </c>
      <c r="M479" s="3">
        <v>0.01</v>
      </c>
      <c r="N479" s="3">
        <v>0</v>
      </c>
      <c r="O479" s="5">
        <v>5.3109433962264096E-3</v>
      </c>
      <c r="P479" s="3">
        <v>0</v>
      </c>
      <c r="Q479" s="3">
        <v>0.42</v>
      </c>
      <c r="R479" s="3">
        <v>0</v>
      </c>
      <c r="S479" s="3">
        <v>79.58</v>
      </c>
      <c r="T479" s="3">
        <v>0.42</v>
      </c>
      <c r="U479" s="3">
        <v>0</v>
      </c>
      <c r="V479" s="3">
        <v>1.0900000000000001</v>
      </c>
      <c r="W479" s="3">
        <v>0</v>
      </c>
      <c r="X479" s="3">
        <v>0.57999999999999996</v>
      </c>
      <c r="Y479" s="3">
        <v>0</v>
      </c>
      <c r="Z479" s="3">
        <v>0.81</v>
      </c>
      <c r="AA479" s="3">
        <v>0</v>
      </c>
      <c r="AB479" s="4" t="s">
        <v>36</v>
      </c>
      <c r="AC479" s="4" t="s">
        <v>36</v>
      </c>
      <c r="AD479" s="4" t="s">
        <v>36</v>
      </c>
      <c r="AE479" s="4" t="s">
        <v>36</v>
      </c>
      <c r="AF479" s="4" t="s">
        <v>36</v>
      </c>
      <c r="AG479" s="4" t="s">
        <v>36</v>
      </c>
    </row>
    <row r="480" spans="1:33" x14ac:dyDescent="0.25">
      <c r="A480" s="4" t="s">
        <v>34</v>
      </c>
      <c r="B480" s="3">
        <v>4</v>
      </c>
      <c r="C480" s="3">
        <v>120</v>
      </c>
      <c r="D480" s="3">
        <v>5</v>
      </c>
      <c r="E480" s="4" t="s">
        <v>37</v>
      </c>
      <c r="F480" s="3">
        <v>2</v>
      </c>
      <c r="G480" s="3">
        <v>2009</v>
      </c>
      <c r="H480" s="3">
        <v>20</v>
      </c>
      <c r="I480" s="3">
        <v>21.3</v>
      </c>
      <c r="J480" s="3">
        <v>0</v>
      </c>
      <c r="K480" s="3">
        <v>54.1</v>
      </c>
      <c r="L480" s="3">
        <v>0</v>
      </c>
      <c r="M480" s="3">
        <v>0.01</v>
      </c>
      <c r="N480" s="3">
        <v>0</v>
      </c>
      <c r="O480" s="5">
        <v>5.3109433962264096E-3</v>
      </c>
      <c r="P480" s="3">
        <v>0</v>
      </c>
      <c r="Q480" s="3">
        <v>0.42</v>
      </c>
      <c r="R480" s="3">
        <v>0</v>
      </c>
      <c r="S480" s="3">
        <v>79.58</v>
      </c>
      <c r="T480" s="3">
        <v>0.42</v>
      </c>
      <c r="U480" s="3">
        <v>0</v>
      </c>
      <c r="V480" s="3">
        <v>1.0900000000000001</v>
      </c>
      <c r="W480" s="3">
        <v>0</v>
      </c>
      <c r="X480" s="3">
        <v>0.57999999999999996</v>
      </c>
      <c r="Y480" s="3">
        <v>0</v>
      </c>
      <c r="Z480" s="3">
        <v>0.81</v>
      </c>
      <c r="AA480" s="3">
        <v>0</v>
      </c>
      <c r="AB480" s="4" t="s">
        <v>36</v>
      </c>
      <c r="AC480" s="4" t="s">
        <v>36</v>
      </c>
      <c r="AD480" s="4" t="s">
        <v>36</v>
      </c>
      <c r="AE480" s="4" t="s">
        <v>36</v>
      </c>
      <c r="AF480" s="4" t="s">
        <v>36</v>
      </c>
      <c r="AG480" s="4" t="s">
        <v>36</v>
      </c>
    </row>
    <row r="481" spans="1:33" x14ac:dyDescent="0.25">
      <c r="A481" s="4" t="s">
        <v>34</v>
      </c>
      <c r="B481" s="3">
        <v>4</v>
      </c>
      <c r="C481" s="3">
        <v>120</v>
      </c>
      <c r="D481" s="3">
        <v>5</v>
      </c>
      <c r="E481" s="4" t="s">
        <v>37</v>
      </c>
      <c r="F481" s="3">
        <v>2</v>
      </c>
      <c r="G481" s="3">
        <v>2010</v>
      </c>
      <c r="H481" s="3">
        <v>21</v>
      </c>
      <c r="I481" s="3">
        <v>21.3</v>
      </c>
      <c r="J481" s="3">
        <v>0</v>
      </c>
      <c r="K481" s="3">
        <v>54.1</v>
      </c>
      <c r="L481" s="3">
        <v>0</v>
      </c>
      <c r="M481" s="3">
        <v>0.01</v>
      </c>
      <c r="N481" s="3">
        <v>0</v>
      </c>
      <c r="O481" s="5">
        <v>5.3109433962264096E-3</v>
      </c>
      <c r="P481" s="3">
        <v>0</v>
      </c>
      <c r="Q481" s="3">
        <v>0.42</v>
      </c>
      <c r="R481" s="3">
        <v>0</v>
      </c>
      <c r="S481" s="3">
        <v>79.58</v>
      </c>
      <c r="T481" s="3">
        <v>0.42</v>
      </c>
      <c r="U481" s="3">
        <v>0</v>
      </c>
      <c r="V481" s="3">
        <v>1.0900000000000001</v>
      </c>
      <c r="W481" s="3">
        <v>0</v>
      </c>
      <c r="X481" s="3">
        <v>0.57999999999999996</v>
      </c>
      <c r="Y481" s="3">
        <v>0</v>
      </c>
      <c r="Z481" s="3">
        <v>0.81</v>
      </c>
      <c r="AA481" s="3">
        <v>0</v>
      </c>
      <c r="AB481" s="4" t="s">
        <v>36</v>
      </c>
      <c r="AC481" s="4" t="s">
        <v>36</v>
      </c>
      <c r="AD481" s="4" t="s">
        <v>36</v>
      </c>
      <c r="AE481" s="4" t="s">
        <v>36</v>
      </c>
      <c r="AF481" s="4" t="s">
        <v>36</v>
      </c>
      <c r="AG481" s="4" t="s">
        <v>36</v>
      </c>
    </row>
    <row r="482" spans="1:33" x14ac:dyDescent="0.25">
      <c r="A482" s="4" t="s">
        <v>34</v>
      </c>
      <c r="B482" s="3">
        <v>4</v>
      </c>
      <c r="C482" s="3">
        <v>120</v>
      </c>
      <c r="D482" s="3">
        <v>5</v>
      </c>
      <c r="E482" s="4" t="s">
        <v>37</v>
      </c>
      <c r="F482" s="3">
        <v>2</v>
      </c>
      <c r="G482" s="3">
        <v>2011</v>
      </c>
      <c r="H482" s="3">
        <v>22</v>
      </c>
      <c r="I482" s="3">
        <v>21.3</v>
      </c>
      <c r="J482" s="3">
        <v>0</v>
      </c>
      <c r="K482" s="3">
        <v>54.1</v>
      </c>
      <c r="L482" s="3">
        <v>0</v>
      </c>
      <c r="M482" s="3">
        <v>0.01</v>
      </c>
      <c r="N482" s="3">
        <v>0</v>
      </c>
      <c r="O482" s="5">
        <v>5.3109433962264096E-3</v>
      </c>
      <c r="P482" s="3">
        <v>0</v>
      </c>
      <c r="Q482" s="3">
        <v>0.42</v>
      </c>
      <c r="R482" s="3">
        <v>0</v>
      </c>
      <c r="S482" s="3">
        <v>79.58</v>
      </c>
      <c r="T482" s="3">
        <v>0.42</v>
      </c>
      <c r="U482" s="3">
        <v>0</v>
      </c>
      <c r="V482" s="3">
        <v>1.0900000000000001</v>
      </c>
      <c r="W482" s="3">
        <v>0</v>
      </c>
      <c r="X482" s="3">
        <v>0.57999999999999996</v>
      </c>
      <c r="Y482" s="3">
        <v>0</v>
      </c>
      <c r="Z482" s="3">
        <v>0.81</v>
      </c>
      <c r="AA482" s="3">
        <v>0</v>
      </c>
      <c r="AB482" s="4" t="s">
        <v>36</v>
      </c>
      <c r="AC482" s="4" t="s">
        <v>36</v>
      </c>
      <c r="AD482" s="4" t="s">
        <v>36</v>
      </c>
      <c r="AE482" s="4" t="s">
        <v>36</v>
      </c>
      <c r="AF482" s="4" t="s">
        <v>36</v>
      </c>
      <c r="AG482" s="4" t="s">
        <v>36</v>
      </c>
    </row>
    <row r="483" spans="1:33" x14ac:dyDescent="0.25">
      <c r="A483" s="4" t="s">
        <v>34</v>
      </c>
      <c r="B483" s="3">
        <v>4</v>
      </c>
      <c r="C483" s="3">
        <v>120</v>
      </c>
      <c r="D483" s="3">
        <v>5</v>
      </c>
      <c r="E483" s="4" t="s">
        <v>37</v>
      </c>
      <c r="F483" s="3">
        <v>2</v>
      </c>
      <c r="G483" s="3">
        <v>2012</v>
      </c>
      <c r="H483" s="3">
        <v>23</v>
      </c>
      <c r="I483" s="3">
        <v>21.3</v>
      </c>
      <c r="J483" s="3">
        <v>0</v>
      </c>
      <c r="K483" s="3">
        <v>54.1</v>
      </c>
      <c r="L483" s="3">
        <v>0</v>
      </c>
      <c r="M483" s="3">
        <v>0.01</v>
      </c>
      <c r="N483" s="3">
        <v>0</v>
      </c>
      <c r="O483" s="5">
        <v>5.3109433962264096E-3</v>
      </c>
      <c r="P483" s="3">
        <v>0</v>
      </c>
      <c r="Q483" s="3">
        <v>0.42</v>
      </c>
      <c r="R483" s="3">
        <v>0</v>
      </c>
      <c r="S483" s="3">
        <v>79.58</v>
      </c>
      <c r="T483" s="3">
        <v>0.42</v>
      </c>
      <c r="U483" s="3">
        <v>0</v>
      </c>
      <c r="V483" s="3">
        <v>1.0900000000000001</v>
      </c>
      <c r="W483" s="3">
        <v>0</v>
      </c>
      <c r="X483" s="3">
        <v>0.57999999999999996</v>
      </c>
      <c r="Y483" s="3">
        <v>0</v>
      </c>
      <c r="Z483" s="3">
        <v>0.81</v>
      </c>
      <c r="AA483" s="3">
        <v>0</v>
      </c>
      <c r="AB483" s="4" t="s">
        <v>36</v>
      </c>
      <c r="AC483" s="4" t="s">
        <v>36</v>
      </c>
      <c r="AD483" s="4" t="s">
        <v>36</v>
      </c>
      <c r="AE483" s="4" t="s">
        <v>36</v>
      </c>
      <c r="AF483" s="4" t="s">
        <v>36</v>
      </c>
      <c r="AG483" s="4" t="s">
        <v>36</v>
      </c>
    </row>
    <row r="484" spans="1:33" x14ac:dyDescent="0.25">
      <c r="A484" s="4" t="s">
        <v>34</v>
      </c>
      <c r="B484" s="3">
        <v>4</v>
      </c>
      <c r="C484" s="3">
        <v>120</v>
      </c>
      <c r="D484" s="3">
        <v>5</v>
      </c>
      <c r="E484" s="4" t="s">
        <v>37</v>
      </c>
      <c r="F484" s="3">
        <v>2</v>
      </c>
      <c r="G484" s="3">
        <v>2013</v>
      </c>
      <c r="H484" s="3">
        <v>24</v>
      </c>
      <c r="I484" s="3">
        <v>21.3</v>
      </c>
      <c r="J484" s="3">
        <v>0</v>
      </c>
      <c r="K484" s="3">
        <v>54.1</v>
      </c>
      <c r="L484" s="3">
        <v>0</v>
      </c>
      <c r="M484" s="3">
        <v>0.01</v>
      </c>
      <c r="N484" s="3">
        <v>0</v>
      </c>
      <c r="O484" s="5">
        <v>5.3109433962264096E-3</v>
      </c>
      <c r="P484" s="3">
        <v>0</v>
      </c>
      <c r="Q484" s="3">
        <v>0.42</v>
      </c>
      <c r="R484" s="3">
        <v>0</v>
      </c>
      <c r="S484" s="3">
        <v>79.58</v>
      </c>
      <c r="T484" s="3">
        <v>0.42</v>
      </c>
      <c r="U484" s="3">
        <v>0</v>
      </c>
      <c r="V484" s="3">
        <v>1.0900000000000001</v>
      </c>
      <c r="W484" s="3">
        <v>0</v>
      </c>
      <c r="X484" s="3">
        <v>0.57999999999999996</v>
      </c>
      <c r="Y484" s="3">
        <v>0</v>
      </c>
      <c r="Z484" s="3">
        <v>0.81</v>
      </c>
      <c r="AA484" s="3">
        <v>0</v>
      </c>
      <c r="AB484" s="4" t="s">
        <v>36</v>
      </c>
      <c r="AC484" s="4" t="s">
        <v>36</v>
      </c>
      <c r="AD484" s="4" t="s">
        <v>36</v>
      </c>
      <c r="AE484" s="4" t="s">
        <v>36</v>
      </c>
      <c r="AF484" s="4" t="s">
        <v>36</v>
      </c>
      <c r="AG484" s="4" t="s">
        <v>36</v>
      </c>
    </row>
    <row r="485" spans="1:33" x14ac:dyDescent="0.25">
      <c r="A485" s="4" t="s">
        <v>34</v>
      </c>
      <c r="B485" s="3">
        <v>4</v>
      </c>
      <c r="C485" s="3">
        <v>120</v>
      </c>
      <c r="D485" s="3">
        <v>5</v>
      </c>
      <c r="E485" s="4" t="s">
        <v>37</v>
      </c>
      <c r="F485" s="3">
        <v>2</v>
      </c>
      <c r="G485" s="3">
        <v>2014</v>
      </c>
      <c r="H485" s="3">
        <v>25</v>
      </c>
      <c r="I485" s="3">
        <v>21.3</v>
      </c>
      <c r="J485" s="3">
        <v>0</v>
      </c>
      <c r="K485" s="3">
        <v>54.1</v>
      </c>
      <c r="L485" s="3">
        <v>0</v>
      </c>
      <c r="M485" s="3">
        <v>0.01</v>
      </c>
      <c r="N485" s="3">
        <v>0</v>
      </c>
      <c r="O485" s="5">
        <v>5.3109433962264096E-3</v>
      </c>
      <c r="P485" s="3">
        <v>0</v>
      </c>
      <c r="Q485" s="3">
        <v>0.42</v>
      </c>
      <c r="R485" s="3">
        <v>0</v>
      </c>
      <c r="S485" s="3">
        <v>79.58</v>
      </c>
      <c r="T485" s="3">
        <v>0.42</v>
      </c>
      <c r="U485" s="3">
        <v>0</v>
      </c>
      <c r="V485" s="3">
        <v>1.0900000000000001</v>
      </c>
      <c r="W485" s="3">
        <v>0</v>
      </c>
      <c r="X485" s="3">
        <v>0.57999999999999996</v>
      </c>
      <c r="Y485" s="3">
        <v>0</v>
      </c>
      <c r="Z485" s="3">
        <v>0.81</v>
      </c>
      <c r="AA485" s="3">
        <v>0</v>
      </c>
      <c r="AB485" s="4" t="s">
        <v>36</v>
      </c>
      <c r="AC485" s="4" t="s">
        <v>36</v>
      </c>
      <c r="AD485" s="4" t="s">
        <v>36</v>
      </c>
      <c r="AE485" s="4" t="s">
        <v>36</v>
      </c>
      <c r="AF485" s="4" t="s">
        <v>36</v>
      </c>
      <c r="AG485" s="4" t="s">
        <v>36</v>
      </c>
    </row>
    <row r="486" spans="1:33" x14ac:dyDescent="0.25">
      <c r="A486" s="4" t="s">
        <v>34</v>
      </c>
      <c r="B486" s="3">
        <v>4</v>
      </c>
      <c r="C486" s="3">
        <v>120</v>
      </c>
      <c r="D486" s="3">
        <v>5</v>
      </c>
      <c r="E486" s="4" t="s">
        <v>37</v>
      </c>
      <c r="F486" s="3">
        <v>2</v>
      </c>
      <c r="G486" s="3">
        <v>2015</v>
      </c>
      <c r="H486" s="3">
        <v>26</v>
      </c>
      <c r="I486" s="3">
        <v>21.3</v>
      </c>
      <c r="J486" s="3">
        <v>0</v>
      </c>
      <c r="K486" s="3">
        <v>54.1</v>
      </c>
      <c r="L486" s="3">
        <v>0</v>
      </c>
      <c r="M486" s="3">
        <v>0.01</v>
      </c>
      <c r="N486" s="3">
        <v>0</v>
      </c>
      <c r="O486" s="5">
        <v>5.3109433962264096E-3</v>
      </c>
      <c r="P486" s="3">
        <v>0</v>
      </c>
      <c r="Q486" s="3">
        <v>0.42</v>
      </c>
      <c r="R486" s="3">
        <v>0</v>
      </c>
      <c r="S486" s="3">
        <v>79.58</v>
      </c>
      <c r="T486" s="3">
        <v>0.42</v>
      </c>
      <c r="U486" s="3">
        <v>0</v>
      </c>
      <c r="V486" s="3">
        <v>1.0900000000000001</v>
      </c>
      <c r="W486" s="3">
        <v>0</v>
      </c>
      <c r="X486" s="3">
        <v>0.57999999999999996</v>
      </c>
      <c r="Y486" s="3">
        <v>0</v>
      </c>
      <c r="Z486" s="3">
        <v>0.81</v>
      </c>
      <c r="AA486" s="3">
        <v>0</v>
      </c>
      <c r="AB486" s="4" t="s">
        <v>36</v>
      </c>
      <c r="AC486" s="4" t="s">
        <v>36</v>
      </c>
      <c r="AD486" s="4" t="s">
        <v>36</v>
      </c>
      <c r="AE486" s="4" t="s">
        <v>36</v>
      </c>
      <c r="AF486" s="4" t="s">
        <v>36</v>
      </c>
      <c r="AG486" s="4" t="s">
        <v>36</v>
      </c>
    </row>
    <row r="487" spans="1:33" x14ac:dyDescent="0.25">
      <c r="A487" s="4" t="s">
        <v>34</v>
      </c>
      <c r="B487" s="3">
        <v>4</v>
      </c>
      <c r="C487" s="3">
        <v>120</v>
      </c>
      <c r="D487" s="3">
        <v>5</v>
      </c>
      <c r="E487" s="4" t="s">
        <v>37</v>
      </c>
      <c r="F487" s="3">
        <v>2</v>
      </c>
      <c r="G487" s="3">
        <v>2016</v>
      </c>
      <c r="H487" s="3">
        <v>27</v>
      </c>
      <c r="I487" s="3">
        <v>21.3</v>
      </c>
      <c r="J487" s="3">
        <v>0</v>
      </c>
      <c r="K487" s="3">
        <v>54.1</v>
      </c>
      <c r="L487" s="3">
        <v>0</v>
      </c>
      <c r="M487" s="3">
        <v>0.01</v>
      </c>
      <c r="N487" s="3">
        <v>0</v>
      </c>
      <c r="O487" s="5">
        <v>5.3109433962264096E-3</v>
      </c>
      <c r="P487" s="3">
        <v>0</v>
      </c>
      <c r="Q487" s="3">
        <v>0.42</v>
      </c>
      <c r="R487" s="3">
        <v>0</v>
      </c>
      <c r="S487" s="3">
        <v>79.58</v>
      </c>
      <c r="T487" s="3">
        <v>0.42</v>
      </c>
      <c r="U487" s="3">
        <v>0</v>
      </c>
      <c r="V487" s="3">
        <v>1.0900000000000001</v>
      </c>
      <c r="W487" s="3">
        <v>0</v>
      </c>
      <c r="X487" s="3">
        <v>0.57999999999999996</v>
      </c>
      <c r="Y487" s="3">
        <v>0</v>
      </c>
      <c r="Z487" s="3">
        <v>0.81</v>
      </c>
      <c r="AA487" s="3">
        <v>0</v>
      </c>
      <c r="AB487" s="4" t="s">
        <v>36</v>
      </c>
      <c r="AC487" s="4" t="s">
        <v>36</v>
      </c>
      <c r="AD487" s="4" t="s">
        <v>36</v>
      </c>
      <c r="AE487" s="4" t="s">
        <v>36</v>
      </c>
      <c r="AF487" s="4" t="s">
        <v>36</v>
      </c>
      <c r="AG487" s="4" t="s">
        <v>36</v>
      </c>
    </row>
    <row r="488" spans="1:33" x14ac:dyDescent="0.25">
      <c r="A488" s="4" t="s">
        <v>34</v>
      </c>
      <c r="B488" s="3">
        <v>4</v>
      </c>
      <c r="C488" s="3">
        <v>120</v>
      </c>
      <c r="D488" s="3">
        <v>5</v>
      </c>
      <c r="E488" s="4" t="s">
        <v>37</v>
      </c>
      <c r="F488" s="3">
        <v>2</v>
      </c>
      <c r="G488" s="3">
        <v>2017</v>
      </c>
      <c r="H488" s="3">
        <v>28</v>
      </c>
      <c r="I488" s="3">
        <v>21.3</v>
      </c>
      <c r="J488" s="3">
        <v>0</v>
      </c>
      <c r="K488" s="3">
        <v>54.1</v>
      </c>
      <c r="L488" s="3">
        <v>0</v>
      </c>
      <c r="M488" s="3">
        <v>0.01</v>
      </c>
      <c r="N488" s="3">
        <v>0</v>
      </c>
      <c r="O488" s="5">
        <v>5.3109433962264096E-3</v>
      </c>
      <c r="P488" s="3">
        <v>0</v>
      </c>
      <c r="Q488" s="3">
        <v>0.42</v>
      </c>
      <c r="R488" s="3">
        <v>0</v>
      </c>
      <c r="S488" s="3">
        <v>79.58</v>
      </c>
      <c r="T488" s="3">
        <v>0.42</v>
      </c>
      <c r="U488" s="3">
        <v>0</v>
      </c>
      <c r="V488" s="3">
        <v>1.0900000000000001</v>
      </c>
      <c r="W488" s="3">
        <v>0</v>
      </c>
      <c r="X488" s="3">
        <v>0.57999999999999996</v>
      </c>
      <c r="Y488" s="3">
        <v>0</v>
      </c>
      <c r="Z488" s="3">
        <v>0.81</v>
      </c>
      <c r="AA488" s="3">
        <v>0</v>
      </c>
      <c r="AB488" s="4" t="s">
        <v>36</v>
      </c>
      <c r="AC488" s="4" t="s">
        <v>36</v>
      </c>
      <c r="AD488" s="4" t="s">
        <v>36</v>
      </c>
      <c r="AE488" s="4" t="s">
        <v>36</v>
      </c>
      <c r="AF488" s="4" t="s">
        <v>36</v>
      </c>
      <c r="AG488" s="4" t="s">
        <v>36</v>
      </c>
    </row>
    <row r="489" spans="1:33" x14ac:dyDescent="0.25">
      <c r="A489" s="4" t="s">
        <v>34</v>
      </c>
      <c r="B489" s="3">
        <v>4</v>
      </c>
      <c r="C489" s="3">
        <v>120</v>
      </c>
      <c r="D489" s="3">
        <v>5</v>
      </c>
      <c r="E489" s="4" t="s">
        <v>37</v>
      </c>
      <c r="F489" s="3">
        <v>2</v>
      </c>
      <c r="G489" s="3">
        <v>2018</v>
      </c>
      <c r="H489" s="3">
        <v>29</v>
      </c>
      <c r="I489" s="3">
        <v>21.3</v>
      </c>
      <c r="J489" s="3">
        <v>0</v>
      </c>
      <c r="K489" s="3">
        <v>54.1</v>
      </c>
      <c r="L489" s="3">
        <v>0</v>
      </c>
      <c r="M489" s="3">
        <v>0.01</v>
      </c>
      <c r="N489" s="3">
        <v>0</v>
      </c>
      <c r="O489" s="5">
        <v>5.3109433962264096E-3</v>
      </c>
      <c r="P489" s="3">
        <v>0</v>
      </c>
      <c r="Q489" s="3">
        <v>0.42</v>
      </c>
      <c r="R489" s="3">
        <v>0</v>
      </c>
      <c r="S489" s="3">
        <v>79.58</v>
      </c>
      <c r="T489" s="3">
        <v>0.42</v>
      </c>
      <c r="U489" s="3">
        <v>0</v>
      </c>
      <c r="V489" s="3">
        <v>1.0900000000000001</v>
      </c>
      <c r="W489" s="3">
        <v>0</v>
      </c>
      <c r="X489" s="3">
        <v>0.57999999999999996</v>
      </c>
      <c r="Y489" s="3">
        <v>0</v>
      </c>
      <c r="Z489" s="3">
        <v>0.81</v>
      </c>
      <c r="AA489" s="3">
        <v>0</v>
      </c>
      <c r="AB489" s="4" t="s">
        <v>36</v>
      </c>
      <c r="AC489" s="4" t="s">
        <v>36</v>
      </c>
      <c r="AD489" s="4" t="s">
        <v>36</v>
      </c>
      <c r="AE489" s="4" t="s">
        <v>36</v>
      </c>
      <c r="AF489" s="4" t="s">
        <v>36</v>
      </c>
      <c r="AG489" s="4" t="s">
        <v>36</v>
      </c>
    </row>
    <row r="490" spans="1:33" x14ac:dyDescent="0.25">
      <c r="A490" s="4" t="s">
        <v>34</v>
      </c>
      <c r="B490" s="3">
        <v>4</v>
      </c>
      <c r="C490" s="3">
        <v>120</v>
      </c>
      <c r="D490" s="3">
        <v>5</v>
      </c>
      <c r="E490" s="4" t="s">
        <v>37</v>
      </c>
      <c r="F490" s="3">
        <v>2</v>
      </c>
      <c r="G490" s="3">
        <v>2019</v>
      </c>
      <c r="H490" s="3">
        <v>30</v>
      </c>
      <c r="I490" s="3">
        <v>21.3</v>
      </c>
      <c r="J490" s="3">
        <v>0</v>
      </c>
      <c r="K490" s="3">
        <v>54.1</v>
      </c>
      <c r="L490" s="3">
        <v>0</v>
      </c>
      <c r="M490" s="3">
        <v>0.01</v>
      </c>
      <c r="N490" s="3">
        <v>0</v>
      </c>
      <c r="O490" s="5">
        <v>5.3109433962264096E-3</v>
      </c>
      <c r="P490" s="3">
        <v>0</v>
      </c>
      <c r="Q490" s="3">
        <v>0.42</v>
      </c>
      <c r="R490" s="3">
        <v>0</v>
      </c>
      <c r="S490" s="3">
        <v>79.58</v>
      </c>
      <c r="T490" s="3">
        <v>0.42</v>
      </c>
      <c r="U490" s="3">
        <v>0</v>
      </c>
      <c r="V490" s="3">
        <v>1.0900000000000001</v>
      </c>
      <c r="W490" s="3">
        <v>0</v>
      </c>
      <c r="X490" s="3">
        <v>0.57999999999999996</v>
      </c>
      <c r="Y490" s="3">
        <v>0</v>
      </c>
      <c r="Z490" s="3">
        <v>0.81</v>
      </c>
      <c r="AA490" s="3">
        <v>0</v>
      </c>
      <c r="AB490" s="4" t="s">
        <v>36</v>
      </c>
      <c r="AC490" s="4" t="s">
        <v>36</v>
      </c>
      <c r="AD490" s="4" t="s">
        <v>36</v>
      </c>
      <c r="AE490" s="4" t="s">
        <v>36</v>
      </c>
      <c r="AF490" s="4" t="s">
        <v>36</v>
      </c>
      <c r="AG490" s="4" t="s">
        <v>36</v>
      </c>
    </row>
    <row r="491" spans="1:33" x14ac:dyDescent="0.25">
      <c r="A491" s="4" t="s">
        <v>34</v>
      </c>
      <c r="B491" s="3">
        <v>4</v>
      </c>
      <c r="C491" s="3">
        <v>120</v>
      </c>
      <c r="D491" s="3">
        <v>5</v>
      </c>
      <c r="E491" s="4" t="s">
        <v>37</v>
      </c>
      <c r="F491" s="3">
        <v>2</v>
      </c>
      <c r="G491" s="3">
        <v>2020</v>
      </c>
      <c r="H491" s="3">
        <v>31</v>
      </c>
      <c r="I491" s="3">
        <v>21.3</v>
      </c>
      <c r="J491" s="3">
        <v>0</v>
      </c>
      <c r="K491" s="3">
        <v>54.1</v>
      </c>
      <c r="L491" s="3">
        <v>0</v>
      </c>
      <c r="M491" s="3">
        <v>0.01</v>
      </c>
      <c r="N491" s="3">
        <v>0</v>
      </c>
      <c r="O491" s="5">
        <v>5.3109433962264096E-3</v>
      </c>
      <c r="P491" s="3">
        <v>0</v>
      </c>
      <c r="Q491" s="3">
        <v>0.42</v>
      </c>
      <c r="R491" s="3">
        <v>0</v>
      </c>
      <c r="S491" s="3">
        <v>79.58</v>
      </c>
      <c r="T491" s="3">
        <v>0.42</v>
      </c>
      <c r="U491" s="3">
        <v>0</v>
      </c>
      <c r="V491" s="3">
        <v>1.0900000000000001</v>
      </c>
      <c r="W491" s="3">
        <v>0</v>
      </c>
      <c r="X491" s="3">
        <v>0.57999999999999996</v>
      </c>
      <c r="Y491" s="3">
        <v>0</v>
      </c>
      <c r="Z491" s="3">
        <v>0.81</v>
      </c>
      <c r="AA491" s="3">
        <v>0</v>
      </c>
      <c r="AB491" s="4" t="s">
        <v>36</v>
      </c>
      <c r="AC491" s="4" t="s">
        <v>36</v>
      </c>
      <c r="AD491" s="4" t="s">
        <v>36</v>
      </c>
      <c r="AE491" s="4" t="s">
        <v>36</v>
      </c>
      <c r="AF491" s="4" t="s">
        <v>36</v>
      </c>
      <c r="AG491" s="4" t="s">
        <v>36</v>
      </c>
    </row>
    <row r="492" spans="1:33" x14ac:dyDescent="0.25">
      <c r="A492" s="4" t="s">
        <v>34</v>
      </c>
      <c r="B492" s="3">
        <v>4</v>
      </c>
      <c r="C492" s="3">
        <v>120</v>
      </c>
      <c r="D492" s="3">
        <v>5</v>
      </c>
      <c r="E492" s="4" t="s">
        <v>37</v>
      </c>
      <c r="F492" s="3">
        <v>2</v>
      </c>
      <c r="G492" s="3">
        <v>2021</v>
      </c>
      <c r="H492" s="3">
        <v>32</v>
      </c>
      <c r="I492" s="3">
        <v>21.3</v>
      </c>
      <c r="J492" s="3">
        <v>0</v>
      </c>
      <c r="K492" s="3">
        <v>54.1</v>
      </c>
      <c r="L492" s="3">
        <v>0</v>
      </c>
      <c r="M492" s="3">
        <v>0.01</v>
      </c>
      <c r="N492" s="3">
        <v>0</v>
      </c>
      <c r="O492" s="5">
        <v>5.3109433962264096E-3</v>
      </c>
      <c r="P492" s="3">
        <v>0</v>
      </c>
      <c r="Q492" s="3">
        <v>0.42</v>
      </c>
      <c r="R492" s="3">
        <v>0</v>
      </c>
      <c r="S492" s="3">
        <v>79.58</v>
      </c>
      <c r="T492" s="3">
        <v>0.42</v>
      </c>
      <c r="U492" s="3">
        <v>0</v>
      </c>
      <c r="V492" s="3">
        <v>1.0900000000000001</v>
      </c>
      <c r="W492" s="3">
        <v>0</v>
      </c>
      <c r="X492" s="3">
        <v>0.57999999999999996</v>
      </c>
      <c r="Y492" s="3">
        <v>0</v>
      </c>
      <c r="Z492" s="3">
        <v>0.81</v>
      </c>
      <c r="AA492" s="3">
        <v>0</v>
      </c>
      <c r="AB492" s="4" t="s">
        <v>36</v>
      </c>
      <c r="AC492" s="4" t="s">
        <v>36</v>
      </c>
      <c r="AD492" s="4" t="s">
        <v>36</v>
      </c>
      <c r="AE492" s="4" t="s">
        <v>36</v>
      </c>
      <c r="AF492" s="4" t="s">
        <v>36</v>
      </c>
      <c r="AG492" s="4" t="s">
        <v>36</v>
      </c>
    </row>
    <row r="493" spans="1:33" x14ac:dyDescent="0.25">
      <c r="A493" s="4" t="s">
        <v>34</v>
      </c>
      <c r="B493" s="3">
        <v>4</v>
      </c>
      <c r="C493" s="3">
        <v>120</v>
      </c>
      <c r="D493" s="3">
        <v>5</v>
      </c>
      <c r="E493" s="4" t="s">
        <v>37</v>
      </c>
      <c r="F493" s="3">
        <v>2</v>
      </c>
      <c r="G493" s="3">
        <v>2022</v>
      </c>
      <c r="H493" s="3">
        <v>33</v>
      </c>
      <c r="I493" s="3">
        <v>21.3</v>
      </c>
      <c r="J493" s="3">
        <v>0</v>
      </c>
      <c r="K493" s="3">
        <v>54.1</v>
      </c>
      <c r="L493" s="3">
        <v>0</v>
      </c>
      <c r="M493" s="3">
        <v>0.01</v>
      </c>
      <c r="N493" s="3">
        <v>0</v>
      </c>
      <c r="O493" s="5">
        <v>5.3109433962264096E-3</v>
      </c>
      <c r="P493" s="3">
        <v>0</v>
      </c>
      <c r="Q493" s="3">
        <v>0.42</v>
      </c>
      <c r="R493" s="3">
        <v>0</v>
      </c>
      <c r="S493" s="3">
        <v>79.58</v>
      </c>
      <c r="T493" s="3">
        <v>0.42</v>
      </c>
      <c r="U493" s="3">
        <v>0</v>
      </c>
      <c r="V493" s="3">
        <v>1.0900000000000001</v>
      </c>
      <c r="W493" s="3">
        <v>0</v>
      </c>
      <c r="X493" s="3">
        <v>0.57999999999999996</v>
      </c>
      <c r="Y493" s="3">
        <v>0</v>
      </c>
      <c r="Z493" s="3">
        <v>0.81</v>
      </c>
      <c r="AA493" s="3">
        <v>0</v>
      </c>
      <c r="AB493" s="4" t="s">
        <v>36</v>
      </c>
      <c r="AC493" s="4" t="s">
        <v>36</v>
      </c>
      <c r="AD493" s="4" t="s">
        <v>36</v>
      </c>
      <c r="AE493" s="4" t="s">
        <v>36</v>
      </c>
      <c r="AF493" s="4" t="s">
        <v>36</v>
      </c>
      <c r="AG493" s="4" t="s">
        <v>36</v>
      </c>
    </row>
    <row r="494" spans="1:33" x14ac:dyDescent="0.25">
      <c r="A494" s="4" t="s">
        <v>34</v>
      </c>
      <c r="B494" s="3">
        <v>4</v>
      </c>
      <c r="C494" s="3">
        <v>120</v>
      </c>
      <c r="D494" s="3">
        <v>5</v>
      </c>
      <c r="E494" s="4" t="s">
        <v>37</v>
      </c>
      <c r="F494" s="3">
        <v>2</v>
      </c>
      <c r="G494" s="3">
        <v>2023</v>
      </c>
      <c r="H494" s="3">
        <v>34</v>
      </c>
      <c r="I494" s="3">
        <v>21.3</v>
      </c>
      <c r="J494" s="3">
        <v>0</v>
      </c>
      <c r="K494" s="3">
        <v>54.1</v>
      </c>
      <c r="L494" s="3">
        <v>0</v>
      </c>
      <c r="M494" s="3">
        <v>0.01</v>
      </c>
      <c r="N494" s="3">
        <v>0</v>
      </c>
      <c r="O494" s="5">
        <v>5.3109433962264096E-3</v>
      </c>
      <c r="P494" s="3">
        <v>0</v>
      </c>
      <c r="Q494" s="3">
        <v>0.42</v>
      </c>
      <c r="R494" s="3">
        <v>0</v>
      </c>
      <c r="S494" s="3">
        <v>79.58</v>
      </c>
      <c r="T494" s="3">
        <v>0.42</v>
      </c>
      <c r="U494" s="3">
        <v>0</v>
      </c>
      <c r="V494" s="3">
        <v>1.0900000000000001</v>
      </c>
      <c r="W494" s="3">
        <v>0</v>
      </c>
      <c r="X494" s="3">
        <v>0.57999999999999996</v>
      </c>
      <c r="Y494" s="3">
        <v>0</v>
      </c>
      <c r="Z494" s="3">
        <v>0.81</v>
      </c>
      <c r="AA494" s="3">
        <v>0</v>
      </c>
      <c r="AB494" s="4" t="s">
        <v>36</v>
      </c>
      <c r="AC494" s="4" t="s">
        <v>36</v>
      </c>
      <c r="AD494" s="4" t="s">
        <v>36</v>
      </c>
      <c r="AE494" s="4" t="s">
        <v>36</v>
      </c>
      <c r="AF494" s="4" t="s">
        <v>36</v>
      </c>
      <c r="AG494" s="4" t="s">
        <v>36</v>
      </c>
    </row>
    <row r="495" spans="1:33" x14ac:dyDescent="0.25">
      <c r="A495" s="4" t="s">
        <v>34</v>
      </c>
      <c r="B495" s="3">
        <v>4</v>
      </c>
      <c r="C495" s="3">
        <v>120</v>
      </c>
      <c r="D495" s="3">
        <v>5</v>
      </c>
      <c r="E495" s="4" t="s">
        <v>37</v>
      </c>
      <c r="F495" s="3">
        <v>2</v>
      </c>
      <c r="G495" s="3">
        <v>2024</v>
      </c>
      <c r="H495" s="3">
        <v>35</v>
      </c>
      <c r="I495" s="3">
        <v>21.3</v>
      </c>
      <c r="J495" s="3">
        <v>0</v>
      </c>
      <c r="K495" s="3">
        <v>54.1</v>
      </c>
      <c r="L495" s="3">
        <v>0</v>
      </c>
      <c r="M495" s="3">
        <v>0.01</v>
      </c>
      <c r="N495" s="3">
        <v>0</v>
      </c>
      <c r="O495" s="5">
        <v>5.3109433962264096E-3</v>
      </c>
      <c r="P495" s="3">
        <v>0</v>
      </c>
      <c r="Q495" s="3">
        <v>0.42</v>
      </c>
      <c r="R495" s="3">
        <v>0</v>
      </c>
      <c r="S495" s="3">
        <v>79.58</v>
      </c>
      <c r="T495" s="3">
        <v>0.42</v>
      </c>
      <c r="U495" s="3">
        <v>0</v>
      </c>
      <c r="V495" s="3">
        <v>1.0900000000000001</v>
      </c>
      <c r="W495" s="3">
        <v>0</v>
      </c>
      <c r="X495" s="3">
        <v>0.57999999999999996</v>
      </c>
      <c r="Y495" s="3">
        <v>0</v>
      </c>
      <c r="Z495" s="3">
        <v>0.81</v>
      </c>
      <c r="AA495" s="3">
        <v>0</v>
      </c>
      <c r="AB495" s="4" t="s">
        <v>36</v>
      </c>
      <c r="AC495" s="4" t="s">
        <v>36</v>
      </c>
      <c r="AD495" s="4" t="s">
        <v>36</v>
      </c>
      <c r="AE495" s="4" t="s">
        <v>36</v>
      </c>
      <c r="AF495" s="4" t="s">
        <v>36</v>
      </c>
      <c r="AG495" s="4" t="s">
        <v>36</v>
      </c>
    </row>
    <row r="496" spans="1:33" x14ac:dyDescent="0.25">
      <c r="A496" s="4" t="s">
        <v>34</v>
      </c>
      <c r="B496" s="3">
        <v>4</v>
      </c>
      <c r="C496" s="3">
        <v>120</v>
      </c>
      <c r="D496" s="3">
        <v>5</v>
      </c>
      <c r="E496" s="4" t="s">
        <v>37</v>
      </c>
      <c r="F496" s="3">
        <v>2</v>
      </c>
      <c r="G496" s="3">
        <v>2025</v>
      </c>
      <c r="H496" s="3">
        <v>36</v>
      </c>
      <c r="I496" s="3">
        <v>21.3</v>
      </c>
      <c r="J496" s="3">
        <v>0</v>
      </c>
      <c r="K496" s="3">
        <v>54.1</v>
      </c>
      <c r="L496" s="3">
        <v>0</v>
      </c>
      <c r="M496" s="3">
        <v>0.01</v>
      </c>
      <c r="N496" s="3">
        <v>0</v>
      </c>
      <c r="O496" s="5">
        <v>5.3109433962264096E-3</v>
      </c>
      <c r="P496" s="3">
        <v>0</v>
      </c>
      <c r="Q496" s="3">
        <v>0.42</v>
      </c>
      <c r="R496" s="3">
        <v>0</v>
      </c>
      <c r="S496" s="3">
        <v>79.58</v>
      </c>
      <c r="T496" s="3">
        <v>0.42</v>
      </c>
      <c r="U496" s="3">
        <v>0</v>
      </c>
      <c r="V496" s="3">
        <v>1.0900000000000001</v>
      </c>
      <c r="W496" s="3">
        <v>0</v>
      </c>
      <c r="X496" s="3">
        <v>0.57999999999999996</v>
      </c>
      <c r="Y496" s="3">
        <v>0</v>
      </c>
      <c r="Z496" s="3">
        <v>0.81</v>
      </c>
      <c r="AA496" s="3">
        <v>0</v>
      </c>
      <c r="AB496" s="4" t="s">
        <v>36</v>
      </c>
      <c r="AC496" s="4" t="s">
        <v>36</v>
      </c>
      <c r="AD496" s="4" t="s">
        <v>36</v>
      </c>
      <c r="AE496" s="4" t="s">
        <v>36</v>
      </c>
      <c r="AF496" s="4" t="s">
        <v>36</v>
      </c>
      <c r="AG496" s="4" t="s">
        <v>36</v>
      </c>
    </row>
    <row r="497" spans="1:33" x14ac:dyDescent="0.25">
      <c r="A497" s="4" t="s">
        <v>34</v>
      </c>
      <c r="B497" s="3">
        <v>4</v>
      </c>
      <c r="C497" s="3">
        <v>120</v>
      </c>
      <c r="D497" s="3">
        <v>5</v>
      </c>
      <c r="E497" s="4" t="s">
        <v>37</v>
      </c>
      <c r="F497" s="3">
        <v>2</v>
      </c>
      <c r="G497" s="3">
        <v>2026</v>
      </c>
      <c r="H497" s="3">
        <v>37</v>
      </c>
      <c r="I497" s="3">
        <v>21.3</v>
      </c>
      <c r="J497" s="3">
        <v>0</v>
      </c>
      <c r="K497" s="3">
        <v>54.1</v>
      </c>
      <c r="L497" s="3">
        <v>0</v>
      </c>
      <c r="M497" s="3">
        <v>0.01</v>
      </c>
      <c r="N497" s="3">
        <v>0</v>
      </c>
      <c r="O497" s="5">
        <v>5.3109433962264096E-3</v>
      </c>
      <c r="P497" s="3">
        <v>0</v>
      </c>
      <c r="Q497" s="3">
        <v>0.42</v>
      </c>
      <c r="R497" s="3">
        <v>0</v>
      </c>
      <c r="S497" s="3">
        <v>79.58</v>
      </c>
      <c r="T497" s="3">
        <v>0.42</v>
      </c>
      <c r="U497" s="3">
        <v>0</v>
      </c>
      <c r="V497" s="3">
        <v>1.0900000000000001</v>
      </c>
      <c r="W497" s="3">
        <v>0</v>
      </c>
      <c r="X497" s="3">
        <v>0.57999999999999996</v>
      </c>
      <c r="Y497" s="3">
        <v>0</v>
      </c>
      <c r="Z497" s="3">
        <v>0.81</v>
      </c>
      <c r="AA497" s="3">
        <v>0</v>
      </c>
      <c r="AB497" s="4" t="s">
        <v>36</v>
      </c>
      <c r="AC497" s="4" t="s">
        <v>36</v>
      </c>
      <c r="AD497" s="4" t="s">
        <v>36</v>
      </c>
      <c r="AE497" s="4" t="s">
        <v>36</v>
      </c>
      <c r="AF497" s="4" t="s">
        <v>36</v>
      </c>
      <c r="AG497" s="4" t="s">
        <v>36</v>
      </c>
    </row>
    <row r="498" spans="1:33" x14ac:dyDescent="0.25">
      <c r="A498" s="4" t="s">
        <v>34</v>
      </c>
      <c r="B498" s="3">
        <v>4</v>
      </c>
      <c r="C498" s="3">
        <v>120</v>
      </c>
      <c r="D498" s="3">
        <v>5</v>
      </c>
      <c r="E498" s="4" t="s">
        <v>37</v>
      </c>
      <c r="F498" s="3">
        <v>2</v>
      </c>
      <c r="G498" s="3">
        <v>2027</v>
      </c>
      <c r="H498" s="3">
        <v>38</v>
      </c>
      <c r="I498" s="3">
        <v>21.3</v>
      </c>
      <c r="J498" s="3">
        <v>0</v>
      </c>
      <c r="K498" s="3">
        <v>54.1</v>
      </c>
      <c r="L498" s="3">
        <v>0</v>
      </c>
      <c r="M498" s="3">
        <v>0.01</v>
      </c>
      <c r="N498" s="3">
        <v>0</v>
      </c>
      <c r="O498" s="5">
        <v>5.3109433962264096E-3</v>
      </c>
      <c r="P498" s="3">
        <v>0</v>
      </c>
      <c r="Q498" s="3">
        <v>0.42</v>
      </c>
      <c r="R498" s="3">
        <v>0</v>
      </c>
      <c r="S498" s="3">
        <v>79.58</v>
      </c>
      <c r="T498" s="3">
        <v>0.23625000000000002</v>
      </c>
      <c r="U498" s="3">
        <v>0</v>
      </c>
      <c r="V498" s="3">
        <v>0.65249999999999997</v>
      </c>
      <c r="W498" s="3">
        <v>0</v>
      </c>
      <c r="X498" s="3">
        <v>0.34875</v>
      </c>
      <c r="Y498" s="3">
        <v>0</v>
      </c>
      <c r="Z498" s="3">
        <v>2.0249999999999997E-2</v>
      </c>
      <c r="AA498" s="3">
        <v>0</v>
      </c>
      <c r="AB498" s="4" t="s">
        <v>36</v>
      </c>
      <c r="AC498" s="4" t="s">
        <v>36</v>
      </c>
      <c r="AD498" s="4" t="s">
        <v>36</v>
      </c>
      <c r="AE498" s="4" t="s">
        <v>36</v>
      </c>
      <c r="AF498" s="4" t="s">
        <v>36</v>
      </c>
      <c r="AG498" s="4" t="s">
        <v>36</v>
      </c>
    </row>
    <row r="499" spans="1:33" x14ac:dyDescent="0.25">
      <c r="A499" s="4" t="s">
        <v>34</v>
      </c>
      <c r="B499" s="3">
        <v>4</v>
      </c>
      <c r="C499" s="3">
        <v>120</v>
      </c>
      <c r="D499" s="3">
        <v>5</v>
      </c>
      <c r="E499" s="4" t="s">
        <v>37</v>
      </c>
      <c r="F499" s="3">
        <v>2</v>
      </c>
      <c r="G499" s="3">
        <v>2028</v>
      </c>
      <c r="H499" s="3">
        <v>39</v>
      </c>
      <c r="I499" s="3">
        <v>21.3</v>
      </c>
      <c r="J499" s="3">
        <v>0</v>
      </c>
      <c r="K499" s="3">
        <v>54.1</v>
      </c>
      <c r="L499" s="3">
        <v>0</v>
      </c>
      <c r="M499" s="3">
        <v>0.01</v>
      </c>
      <c r="N499" s="3">
        <v>0</v>
      </c>
      <c r="O499" s="5">
        <v>5.3109433962264096E-3</v>
      </c>
      <c r="P499" s="3">
        <v>0</v>
      </c>
      <c r="Q499" s="3">
        <v>0.42</v>
      </c>
      <c r="R499" s="3">
        <v>0</v>
      </c>
      <c r="S499" s="3">
        <v>79.58</v>
      </c>
      <c r="T499" s="3">
        <v>0.23625000000000002</v>
      </c>
      <c r="U499" s="3">
        <v>0</v>
      </c>
      <c r="V499" s="3">
        <v>0.65249999999999997</v>
      </c>
      <c r="W499" s="3">
        <v>0</v>
      </c>
      <c r="X499" s="3">
        <v>0.34875</v>
      </c>
      <c r="Y499" s="3">
        <v>0</v>
      </c>
      <c r="Z499" s="3">
        <v>2.0249999999999997E-2</v>
      </c>
      <c r="AA499" s="3">
        <v>0</v>
      </c>
      <c r="AB499" s="4" t="s">
        <v>36</v>
      </c>
      <c r="AC499" s="4" t="s">
        <v>36</v>
      </c>
      <c r="AD499" s="4" t="s">
        <v>36</v>
      </c>
      <c r="AE499" s="4" t="s">
        <v>36</v>
      </c>
      <c r="AF499" s="4" t="s">
        <v>36</v>
      </c>
      <c r="AG499" s="4" t="s">
        <v>36</v>
      </c>
    </row>
    <row r="500" spans="1:33" x14ac:dyDescent="0.25">
      <c r="A500" s="4" t="s">
        <v>34</v>
      </c>
      <c r="B500" s="3">
        <v>4</v>
      </c>
      <c r="C500" s="3">
        <v>120</v>
      </c>
      <c r="D500" s="3">
        <v>5</v>
      </c>
      <c r="E500" s="4" t="s">
        <v>37</v>
      </c>
      <c r="F500" s="3">
        <v>2</v>
      </c>
      <c r="G500" s="3">
        <v>2029</v>
      </c>
      <c r="H500" s="3">
        <v>40</v>
      </c>
      <c r="I500" s="3">
        <v>21.3</v>
      </c>
      <c r="J500" s="3">
        <v>0</v>
      </c>
      <c r="K500" s="3">
        <v>54.1</v>
      </c>
      <c r="L500" s="3">
        <v>0</v>
      </c>
      <c r="M500" s="3">
        <v>0.01</v>
      </c>
      <c r="N500" s="3">
        <v>0</v>
      </c>
      <c r="O500" s="5">
        <v>5.3109433962264096E-3</v>
      </c>
      <c r="P500" s="3">
        <v>0</v>
      </c>
      <c r="Q500" s="3">
        <v>0.42</v>
      </c>
      <c r="R500" s="3">
        <v>0</v>
      </c>
      <c r="S500" s="3">
        <v>79.58</v>
      </c>
      <c r="T500" s="3">
        <v>0.23625000000000002</v>
      </c>
      <c r="U500" s="3">
        <v>0</v>
      </c>
      <c r="V500" s="3">
        <v>0.65249999999999997</v>
      </c>
      <c r="W500" s="3">
        <v>0</v>
      </c>
      <c r="X500" s="3">
        <v>0.34875</v>
      </c>
      <c r="Y500" s="3">
        <v>0</v>
      </c>
      <c r="Z500" s="3">
        <v>2.0249999999999997E-2</v>
      </c>
      <c r="AA500" s="3">
        <v>0</v>
      </c>
      <c r="AB500" s="4" t="s">
        <v>36</v>
      </c>
      <c r="AC500" s="4" t="s">
        <v>36</v>
      </c>
      <c r="AD500" s="4" t="s">
        <v>36</v>
      </c>
      <c r="AE500" s="4" t="s">
        <v>36</v>
      </c>
      <c r="AF500" s="4" t="s">
        <v>36</v>
      </c>
      <c r="AG500" s="4" t="s">
        <v>36</v>
      </c>
    </row>
    <row r="501" spans="1:33" x14ac:dyDescent="0.25">
      <c r="A501" s="4" t="s">
        <v>34</v>
      </c>
      <c r="B501" s="3">
        <v>4</v>
      </c>
      <c r="C501" s="3">
        <v>120</v>
      </c>
      <c r="D501" s="3">
        <v>5</v>
      </c>
      <c r="E501" s="4" t="s">
        <v>37</v>
      </c>
      <c r="F501" s="3">
        <v>2</v>
      </c>
      <c r="G501" s="3">
        <v>2030</v>
      </c>
      <c r="H501" s="3">
        <v>41</v>
      </c>
      <c r="I501" s="3">
        <v>21.3</v>
      </c>
      <c r="J501" s="3">
        <v>0</v>
      </c>
      <c r="K501" s="3">
        <v>54.1</v>
      </c>
      <c r="L501" s="3">
        <v>0</v>
      </c>
      <c r="M501" s="3">
        <v>0.01</v>
      </c>
      <c r="N501" s="3">
        <v>0</v>
      </c>
      <c r="O501" s="5">
        <v>5.3109433962264096E-3</v>
      </c>
      <c r="P501" s="3">
        <v>0</v>
      </c>
      <c r="Q501" s="3">
        <v>0.42</v>
      </c>
      <c r="R501" s="3">
        <v>0</v>
      </c>
      <c r="S501" s="3">
        <v>79.58</v>
      </c>
      <c r="T501" s="3">
        <v>0.23625000000000002</v>
      </c>
      <c r="U501" s="3">
        <v>0</v>
      </c>
      <c r="V501" s="3">
        <v>0.65249999999999997</v>
      </c>
      <c r="W501" s="3">
        <v>0</v>
      </c>
      <c r="X501" s="3">
        <v>0.34875</v>
      </c>
      <c r="Y501" s="3">
        <v>0</v>
      </c>
      <c r="Z501" s="3">
        <v>2.0249999999999997E-2</v>
      </c>
      <c r="AA501" s="3">
        <v>0</v>
      </c>
      <c r="AB501" s="4" t="s">
        <v>36</v>
      </c>
      <c r="AC501" s="4" t="s">
        <v>36</v>
      </c>
      <c r="AD501" s="4" t="s">
        <v>36</v>
      </c>
      <c r="AE501" s="4" t="s">
        <v>36</v>
      </c>
      <c r="AF501" s="4" t="s">
        <v>36</v>
      </c>
      <c r="AG501" s="4" t="s">
        <v>36</v>
      </c>
    </row>
    <row r="502" spans="1:33" x14ac:dyDescent="0.25">
      <c r="A502" s="4" t="s">
        <v>34</v>
      </c>
      <c r="B502" s="3">
        <v>4</v>
      </c>
      <c r="C502" s="3">
        <v>120</v>
      </c>
      <c r="D502" s="3">
        <v>5</v>
      </c>
      <c r="E502" s="4" t="s">
        <v>37</v>
      </c>
      <c r="F502" s="3">
        <v>2</v>
      </c>
      <c r="G502" s="3">
        <v>2031</v>
      </c>
      <c r="H502" s="3">
        <v>42</v>
      </c>
      <c r="I502" s="3">
        <v>21.3</v>
      </c>
      <c r="J502" s="3">
        <v>0</v>
      </c>
      <c r="K502" s="3">
        <v>54.1</v>
      </c>
      <c r="L502" s="3">
        <v>0</v>
      </c>
      <c r="M502" s="3">
        <v>0.01</v>
      </c>
      <c r="N502" s="3">
        <v>0</v>
      </c>
      <c r="O502" s="5">
        <v>5.3109433962264096E-3</v>
      </c>
      <c r="P502" s="3">
        <v>0</v>
      </c>
      <c r="Q502" s="3">
        <v>0.42</v>
      </c>
      <c r="R502" s="3">
        <v>0</v>
      </c>
      <c r="S502" s="3">
        <v>79.58</v>
      </c>
      <c r="T502" s="3">
        <v>0.23625000000000002</v>
      </c>
      <c r="U502" s="3">
        <v>0</v>
      </c>
      <c r="V502" s="3">
        <v>0.65249999999999997</v>
      </c>
      <c r="W502" s="3">
        <v>0</v>
      </c>
      <c r="X502" s="3">
        <v>0.34875</v>
      </c>
      <c r="Y502" s="3">
        <v>0</v>
      </c>
      <c r="Z502" s="3">
        <v>2.0249999999999997E-2</v>
      </c>
      <c r="AA502" s="3">
        <v>0</v>
      </c>
      <c r="AB502" s="4" t="s">
        <v>36</v>
      </c>
      <c r="AC502" s="4" t="s">
        <v>36</v>
      </c>
      <c r="AD502" s="4" t="s">
        <v>36</v>
      </c>
      <c r="AE502" s="4" t="s">
        <v>36</v>
      </c>
      <c r="AF502" s="4" t="s">
        <v>36</v>
      </c>
      <c r="AG502" s="4" t="s">
        <v>36</v>
      </c>
    </row>
    <row r="503" spans="1:33" x14ac:dyDescent="0.25">
      <c r="A503" s="4" t="s">
        <v>34</v>
      </c>
      <c r="B503" s="3">
        <v>4</v>
      </c>
      <c r="C503" s="3">
        <v>120</v>
      </c>
      <c r="D503" s="3">
        <v>5</v>
      </c>
      <c r="E503" s="4" t="s">
        <v>37</v>
      </c>
      <c r="F503" s="3">
        <v>2</v>
      </c>
      <c r="G503" s="3">
        <v>2032</v>
      </c>
      <c r="H503" s="3">
        <v>43</v>
      </c>
      <c r="I503" s="3">
        <v>21.3</v>
      </c>
      <c r="J503" s="3">
        <v>0</v>
      </c>
      <c r="K503" s="3">
        <v>54.1</v>
      </c>
      <c r="L503" s="3">
        <v>0</v>
      </c>
      <c r="M503" s="3">
        <v>0.01</v>
      </c>
      <c r="N503" s="3">
        <v>0</v>
      </c>
      <c r="O503" s="5">
        <v>5.3109433962264096E-3</v>
      </c>
      <c r="P503" s="3">
        <v>0</v>
      </c>
      <c r="Q503" s="3">
        <v>0.42</v>
      </c>
      <c r="R503" s="3">
        <v>0</v>
      </c>
      <c r="S503" s="3">
        <v>79.58</v>
      </c>
      <c r="T503" s="3">
        <v>0.23625000000000002</v>
      </c>
      <c r="U503" s="3">
        <v>0</v>
      </c>
      <c r="V503" s="3">
        <v>0.65249999999999997</v>
      </c>
      <c r="W503" s="3">
        <v>0</v>
      </c>
      <c r="X503" s="3">
        <v>0.34875</v>
      </c>
      <c r="Y503" s="3">
        <v>0</v>
      </c>
      <c r="Z503" s="3">
        <v>2.0249999999999997E-2</v>
      </c>
      <c r="AA503" s="3">
        <v>0</v>
      </c>
      <c r="AB503" s="4" t="s">
        <v>36</v>
      </c>
      <c r="AC503" s="4" t="s">
        <v>36</v>
      </c>
      <c r="AD503" s="4" t="s">
        <v>36</v>
      </c>
      <c r="AE503" s="4" t="s">
        <v>36</v>
      </c>
      <c r="AF503" s="4" t="s">
        <v>36</v>
      </c>
      <c r="AG503" s="4" t="s">
        <v>36</v>
      </c>
    </row>
    <row r="504" spans="1:33" x14ac:dyDescent="0.25">
      <c r="A504" s="4" t="s">
        <v>34</v>
      </c>
      <c r="B504" s="3">
        <v>4</v>
      </c>
      <c r="C504" s="3">
        <v>120</v>
      </c>
      <c r="D504" s="3">
        <v>5</v>
      </c>
      <c r="E504" s="4" t="s">
        <v>37</v>
      </c>
      <c r="F504" s="3">
        <v>2</v>
      </c>
      <c r="G504" s="3">
        <v>2033</v>
      </c>
      <c r="H504" s="3">
        <v>44</v>
      </c>
      <c r="I504" s="3">
        <v>21.3</v>
      </c>
      <c r="J504" s="3">
        <v>0</v>
      </c>
      <c r="K504" s="3">
        <v>54.1</v>
      </c>
      <c r="L504" s="3">
        <v>0</v>
      </c>
      <c r="M504" s="3">
        <v>0.01</v>
      </c>
      <c r="N504" s="3">
        <v>0</v>
      </c>
      <c r="O504" s="5">
        <v>5.3109433962264096E-3</v>
      </c>
      <c r="P504" s="3">
        <v>0</v>
      </c>
      <c r="Q504" s="3">
        <v>0.42</v>
      </c>
      <c r="R504" s="3">
        <v>0</v>
      </c>
      <c r="S504" s="3">
        <v>79.58</v>
      </c>
      <c r="T504" s="3">
        <v>0.23625000000000002</v>
      </c>
      <c r="U504" s="3">
        <v>0</v>
      </c>
      <c r="V504" s="3">
        <v>0.65249999999999997</v>
      </c>
      <c r="W504" s="3">
        <v>0</v>
      </c>
      <c r="X504" s="3">
        <v>0.34875</v>
      </c>
      <c r="Y504" s="3">
        <v>0</v>
      </c>
      <c r="Z504" s="3">
        <v>2.0249999999999997E-2</v>
      </c>
      <c r="AA504" s="3">
        <v>0</v>
      </c>
      <c r="AB504" s="4" t="s">
        <v>36</v>
      </c>
      <c r="AC504" s="4" t="s">
        <v>36</v>
      </c>
      <c r="AD504" s="4" t="s">
        <v>36</v>
      </c>
      <c r="AE504" s="4" t="s">
        <v>36</v>
      </c>
      <c r="AF504" s="4" t="s">
        <v>36</v>
      </c>
      <c r="AG504" s="4" t="s">
        <v>36</v>
      </c>
    </row>
    <row r="505" spans="1:33" x14ac:dyDescent="0.25">
      <c r="A505" s="4" t="s">
        <v>34</v>
      </c>
      <c r="B505" s="3">
        <v>4</v>
      </c>
      <c r="C505" s="3">
        <v>120</v>
      </c>
      <c r="D505" s="3">
        <v>5</v>
      </c>
      <c r="E505" s="4" t="s">
        <v>37</v>
      </c>
      <c r="F505" s="3">
        <v>2</v>
      </c>
      <c r="G505" s="3">
        <v>2034</v>
      </c>
      <c r="H505" s="3">
        <v>45</v>
      </c>
      <c r="I505" s="3">
        <v>21.3</v>
      </c>
      <c r="J505" s="3">
        <v>0</v>
      </c>
      <c r="K505" s="3">
        <v>54.1</v>
      </c>
      <c r="L505" s="3">
        <v>0</v>
      </c>
      <c r="M505" s="3">
        <v>0.01</v>
      </c>
      <c r="N505" s="3">
        <v>0</v>
      </c>
      <c r="O505" s="5">
        <v>5.3109433962264096E-3</v>
      </c>
      <c r="P505" s="3">
        <v>0</v>
      </c>
      <c r="Q505" s="3">
        <v>0.42</v>
      </c>
      <c r="R505" s="3">
        <v>0</v>
      </c>
      <c r="S505" s="3">
        <v>79.58</v>
      </c>
      <c r="T505" s="3">
        <v>0.23625000000000002</v>
      </c>
      <c r="U505" s="3">
        <v>0</v>
      </c>
      <c r="V505" s="3">
        <v>0.65249999999999997</v>
      </c>
      <c r="W505" s="3">
        <v>0</v>
      </c>
      <c r="X505" s="3">
        <v>0.34875</v>
      </c>
      <c r="Y505" s="3">
        <v>0</v>
      </c>
      <c r="Z505" s="3">
        <v>2.0249999999999997E-2</v>
      </c>
      <c r="AA505" s="3">
        <v>0</v>
      </c>
      <c r="AB505" s="4" t="s">
        <v>36</v>
      </c>
      <c r="AC505" s="4" t="s">
        <v>36</v>
      </c>
      <c r="AD505" s="4" t="s">
        <v>36</v>
      </c>
      <c r="AE505" s="4" t="s">
        <v>36</v>
      </c>
      <c r="AF505" s="4" t="s">
        <v>36</v>
      </c>
      <c r="AG505" s="4" t="s">
        <v>36</v>
      </c>
    </row>
    <row r="506" spans="1:33" x14ac:dyDescent="0.25">
      <c r="A506" s="4" t="s">
        <v>34</v>
      </c>
      <c r="B506" s="3">
        <v>4</v>
      </c>
      <c r="C506" s="3">
        <v>120</v>
      </c>
      <c r="D506" s="3">
        <v>5</v>
      </c>
      <c r="E506" s="4" t="s">
        <v>37</v>
      </c>
      <c r="F506" s="3">
        <v>2</v>
      </c>
      <c r="G506" s="3">
        <v>2035</v>
      </c>
      <c r="H506" s="3">
        <v>46</v>
      </c>
      <c r="I506" s="3">
        <v>21.3</v>
      </c>
      <c r="J506" s="3">
        <v>0</v>
      </c>
      <c r="K506" s="3">
        <v>54.1</v>
      </c>
      <c r="L506" s="3">
        <v>0</v>
      </c>
      <c r="M506" s="3">
        <v>0.01</v>
      </c>
      <c r="N506" s="3">
        <v>0</v>
      </c>
      <c r="O506" s="5">
        <v>5.3109433962264096E-3</v>
      </c>
      <c r="P506" s="3">
        <v>0</v>
      </c>
      <c r="Q506" s="3">
        <v>0.42</v>
      </c>
      <c r="R506" s="3">
        <v>0</v>
      </c>
      <c r="S506" s="3">
        <v>79.58</v>
      </c>
      <c r="T506" s="3">
        <v>0.23625000000000002</v>
      </c>
      <c r="U506" s="3">
        <v>0</v>
      </c>
      <c r="V506" s="3">
        <v>0.65249999999999997</v>
      </c>
      <c r="W506" s="3">
        <v>0</v>
      </c>
      <c r="X506" s="3">
        <v>0.34875</v>
      </c>
      <c r="Y506" s="3">
        <v>0</v>
      </c>
      <c r="Z506" s="3">
        <v>2.0249999999999997E-2</v>
      </c>
      <c r="AA506" s="3">
        <v>0</v>
      </c>
      <c r="AB506" s="4" t="s">
        <v>36</v>
      </c>
      <c r="AC506" s="4" t="s">
        <v>36</v>
      </c>
      <c r="AD506" s="4" t="s">
        <v>36</v>
      </c>
      <c r="AE506" s="4" t="s">
        <v>36</v>
      </c>
      <c r="AF506" s="4" t="s">
        <v>36</v>
      </c>
      <c r="AG506" s="4" t="s">
        <v>36</v>
      </c>
    </row>
    <row r="507" spans="1:33" x14ac:dyDescent="0.25">
      <c r="A507" s="4" t="s">
        <v>34</v>
      </c>
      <c r="B507" s="3">
        <v>4</v>
      </c>
      <c r="C507" s="3">
        <v>120</v>
      </c>
      <c r="D507" s="3">
        <v>5</v>
      </c>
      <c r="E507" s="4" t="s">
        <v>37</v>
      </c>
      <c r="F507" s="3">
        <v>2</v>
      </c>
      <c r="G507" s="3">
        <v>2036</v>
      </c>
      <c r="H507" s="3">
        <v>47</v>
      </c>
      <c r="I507" s="3">
        <v>21.3</v>
      </c>
      <c r="J507" s="3">
        <v>0</v>
      </c>
      <c r="K507" s="3">
        <v>54.1</v>
      </c>
      <c r="L507" s="3">
        <v>0</v>
      </c>
      <c r="M507" s="3">
        <v>0.01</v>
      </c>
      <c r="N507" s="3">
        <v>0</v>
      </c>
      <c r="O507" s="5">
        <v>5.3109433962264096E-3</v>
      </c>
      <c r="P507" s="3">
        <v>0</v>
      </c>
      <c r="Q507" s="3">
        <v>0.42</v>
      </c>
      <c r="R507" s="3">
        <v>0</v>
      </c>
      <c r="S507" s="3">
        <v>79.58</v>
      </c>
      <c r="T507" s="3">
        <v>0.23625000000000002</v>
      </c>
      <c r="U507" s="3">
        <v>0</v>
      </c>
      <c r="V507" s="3">
        <v>0.65249999999999997</v>
      </c>
      <c r="W507" s="3">
        <v>0</v>
      </c>
      <c r="X507" s="3">
        <v>0.34875</v>
      </c>
      <c r="Y507" s="3">
        <v>0</v>
      </c>
      <c r="Z507" s="3">
        <v>2.0249999999999997E-2</v>
      </c>
      <c r="AA507" s="3">
        <v>0</v>
      </c>
      <c r="AB507" s="4" t="s">
        <v>36</v>
      </c>
      <c r="AC507" s="4" t="s">
        <v>36</v>
      </c>
      <c r="AD507" s="4" t="s">
        <v>36</v>
      </c>
      <c r="AE507" s="4" t="s">
        <v>36</v>
      </c>
      <c r="AF507" s="4" t="s">
        <v>36</v>
      </c>
      <c r="AG507" s="4" t="s">
        <v>36</v>
      </c>
    </row>
    <row r="508" spans="1:33" x14ac:dyDescent="0.25">
      <c r="A508" s="4" t="s">
        <v>34</v>
      </c>
      <c r="B508" s="3">
        <v>4</v>
      </c>
      <c r="C508" s="3">
        <v>120</v>
      </c>
      <c r="D508" s="3">
        <v>5</v>
      </c>
      <c r="E508" s="4" t="s">
        <v>37</v>
      </c>
      <c r="F508" s="3">
        <v>2</v>
      </c>
      <c r="G508" s="3">
        <v>2037</v>
      </c>
      <c r="H508" s="3">
        <v>48</v>
      </c>
      <c r="I508" s="3">
        <v>21.3</v>
      </c>
      <c r="J508" s="3">
        <v>0</v>
      </c>
      <c r="K508" s="3">
        <v>54.1</v>
      </c>
      <c r="L508" s="3">
        <v>0</v>
      </c>
      <c r="M508" s="3">
        <v>0.01</v>
      </c>
      <c r="N508" s="3">
        <v>0</v>
      </c>
      <c r="O508" s="5">
        <v>5.3109433962264096E-3</v>
      </c>
      <c r="P508" s="3">
        <v>0</v>
      </c>
      <c r="Q508" s="3">
        <v>0.42</v>
      </c>
      <c r="R508" s="3">
        <v>0</v>
      </c>
      <c r="S508" s="3">
        <v>79.58</v>
      </c>
      <c r="T508" s="3">
        <v>0.23625000000000002</v>
      </c>
      <c r="U508" s="3">
        <v>0</v>
      </c>
      <c r="V508" s="3">
        <v>0.65249999999999997</v>
      </c>
      <c r="W508" s="3">
        <v>0</v>
      </c>
      <c r="X508" s="3">
        <v>0.34875</v>
      </c>
      <c r="Y508" s="3">
        <v>0</v>
      </c>
      <c r="Z508" s="3">
        <v>2.0249999999999997E-2</v>
      </c>
      <c r="AA508" s="3">
        <v>0</v>
      </c>
      <c r="AB508" s="4" t="s">
        <v>36</v>
      </c>
      <c r="AC508" s="4" t="s">
        <v>36</v>
      </c>
      <c r="AD508" s="4" t="s">
        <v>36</v>
      </c>
      <c r="AE508" s="4" t="s">
        <v>36</v>
      </c>
      <c r="AF508" s="4" t="s">
        <v>36</v>
      </c>
      <c r="AG508" s="4" t="s">
        <v>36</v>
      </c>
    </row>
    <row r="509" spans="1:33" x14ac:dyDescent="0.25">
      <c r="A509" s="4" t="s">
        <v>34</v>
      </c>
      <c r="B509" s="3">
        <v>4</v>
      </c>
      <c r="C509" s="3">
        <v>120</v>
      </c>
      <c r="D509" s="3">
        <v>5</v>
      </c>
      <c r="E509" s="4" t="s">
        <v>37</v>
      </c>
      <c r="F509" s="3">
        <v>2</v>
      </c>
      <c r="G509" s="3">
        <v>2038</v>
      </c>
      <c r="H509" s="3">
        <v>49</v>
      </c>
      <c r="I509" s="3">
        <v>21.3</v>
      </c>
      <c r="J509" s="3">
        <v>0</v>
      </c>
      <c r="K509" s="3">
        <v>54.1</v>
      </c>
      <c r="L509" s="3">
        <v>0</v>
      </c>
      <c r="M509" s="3">
        <v>0.01</v>
      </c>
      <c r="N509" s="3">
        <v>0</v>
      </c>
      <c r="O509" s="5">
        <v>5.3109433962264096E-3</v>
      </c>
      <c r="P509" s="3">
        <v>0</v>
      </c>
      <c r="Q509" s="3">
        <v>0.42</v>
      </c>
      <c r="R509" s="3">
        <v>0</v>
      </c>
      <c r="S509" s="3">
        <v>79.58</v>
      </c>
      <c r="T509" s="3">
        <v>0.23625000000000002</v>
      </c>
      <c r="U509" s="3">
        <v>0</v>
      </c>
      <c r="V509" s="3">
        <v>0.65249999999999997</v>
      </c>
      <c r="W509" s="3">
        <v>0</v>
      </c>
      <c r="X509" s="3">
        <v>0.34875</v>
      </c>
      <c r="Y509" s="3">
        <v>0</v>
      </c>
      <c r="Z509" s="3">
        <v>2.0249999999999997E-2</v>
      </c>
      <c r="AA509" s="3">
        <v>0</v>
      </c>
      <c r="AB509" s="4" t="s">
        <v>36</v>
      </c>
      <c r="AC509" s="4" t="s">
        <v>36</v>
      </c>
      <c r="AD509" s="4" t="s">
        <v>36</v>
      </c>
      <c r="AE509" s="4" t="s">
        <v>36</v>
      </c>
      <c r="AF509" s="4" t="s">
        <v>36</v>
      </c>
      <c r="AG509" s="4" t="s">
        <v>36</v>
      </c>
    </row>
    <row r="510" spans="1:33" x14ac:dyDescent="0.25">
      <c r="A510" s="4" t="s">
        <v>34</v>
      </c>
      <c r="B510" s="3">
        <v>4</v>
      </c>
      <c r="C510" s="3">
        <v>120</v>
      </c>
      <c r="D510" s="3">
        <v>5</v>
      </c>
      <c r="E510" s="4" t="s">
        <v>37</v>
      </c>
      <c r="F510" s="3">
        <v>2</v>
      </c>
      <c r="G510" s="3">
        <v>2039</v>
      </c>
      <c r="H510" s="3">
        <v>50</v>
      </c>
      <c r="I510" s="3">
        <v>21.3</v>
      </c>
      <c r="J510" s="3">
        <v>0</v>
      </c>
      <c r="K510" s="3">
        <v>54.1</v>
      </c>
      <c r="L510" s="3">
        <v>0</v>
      </c>
      <c r="M510" s="3">
        <v>0.01</v>
      </c>
      <c r="N510" s="3">
        <v>0</v>
      </c>
      <c r="O510" s="5">
        <v>5.3109433962264096E-3</v>
      </c>
      <c r="P510" s="3">
        <v>0</v>
      </c>
      <c r="Q510" s="3">
        <v>0.42</v>
      </c>
      <c r="R510" s="3">
        <v>0</v>
      </c>
      <c r="S510" s="3">
        <v>79.58</v>
      </c>
      <c r="T510" s="3">
        <v>0.23625000000000002</v>
      </c>
      <c r="U510" s="3">
        <v>0</v>
      </c>
      <c r="V510" s="3">
        <v>0.65249999999999997</v>
      </c>
      <c r="W510" s="3">
        <v>0</v>
      </c>
      <c r="X510" s="3">
        <v>0.34875</v>
      </c>
      <c r="Y510" s="3">
        <v>0</v>
      </c>
      <c r="Z510" s="3">
        <v>2.0249999999999997E-2</v>
      </c>
      <c r="AA510" s="3">
        <v>0</v>
      </c>
      <c r="AB510" s="4" t="s">
        <v>36</v>
      </c>
      <c r="AC510" s="4" t="s">
        <v>36</v>
      </c>
      <c r="AD510" s="4" t="s">
        <v>36</v>
      </c>
      <c r="AE510" s="4" t="s">
        <v>36</v>
      </c>
      <c r="AF510" s="4" t="s">
        <v>36</v>
      </c>
      <c r="AG510" s="4" t="s">
        <v>36</v>
      </c>
    </row>
    <row r="511" spans="1:33" x14ac:dyDescent="0.25">
      <c r="A511" s="4" t="s">
        <v>34</v>
      </c>
      <c r="B511" s="3">
        <v>4</v>
      </c>
      <c r="C511" s="3">
        <v>120</v>
      </c>
      <c r="D511" s="3">
        <v>5</v>
      </c>
      <c r="E511" s="4" t="s">
        <v>37</v>
      </c>
      <c r="F511" s="3">
        <v>2</v>
      </c>
      <c r="G511" s="3">
        <v>2040</v>
      </c>
      <c r="H511" s="3">
        <v>51</v>
      </c>
      <c r="I511" s="3">
        <v>21.3</v>
      </c>
      <c r="J511" s="3">
        <v>0</v>
      </c>
      <c r="K511" s="3">
        <v>54.1</v>
      </c>
      <c r="L511" s="3">
        <v>0</v>
      </c>
      <c r="M511" s="3">
        <v>0.01</v>
      </c>
      <c r="N511" s="3">
        <v>0</v>
      </c>
      <c r="O511" s="5">
        <v>5.3109433962264096E-3</v>
      </c>
      <c r="P511" s="3">
        <v>0</v>
      </c>
      <c r="Q511" s="3">
        <v>0.42</v>
      </c>
      <c r="R511" s="3">
        <v>0</v>
      </c>
      <c r="S511" s="3">
        <v>79.58</v>
      </c>
      <c r="T511" s="3">
        <v>0.23625000000000002</v>
      </c>
      <c r="U511" s="3">
        <v>0</v>
      </c>
      <c r="V511" s="3">
        <v>0.65249999999999997</v>
      </c>
      <c r="W511" s="3">
        <v>0</v>
      </c>
      <c r="X511" s="3">
        <v>0.34875</v>
      </c>
      <c r="Y511" s="3">
        <v>0</v>
      </c>
      <c r="Z511" s="3">
        <v>2.0249999999999997E-2</v>
      </c>
      <c r="AA511" s="3">
        <v>0</v>
      </c>
      <c r="AB511" s="4" t="s">
        <v>36</v>
      </c>
      <c r="AC511" s="4" t="s">
        <v>36</v>
      </c>
      <c r="AD511" s="4" t="s">
        <v>36</v>
      </c>
      <c r="AE511" s="4" t="s">
        <v>36</v>
      </c>
      <c r="AF511" s="4" t="s">
        <v>36</v>
      </c>
      <c r="AG511" s="4" t="s">
        <v>36</v>
      </c>
    </row>
    <row r="512" spans="1:33" x14ac:dyDescent="0.25">
      <c r="A512" s="4" t="s">
        <v>34</v>
      </c>
      <c r="B512" s="3">
        <v>4</v>
      </c>
      <c r="C512" s="3">
        <v>5</v>
      </c>
      <c r="D512" s="3">
        <v>1</v>
      </c>
      <c r="E512" s="4" t="s">
        <v>38</v>
      </c>
      <c r="F512" s="3">
        <v>3</v>
      </c>
      <c r="G512" s="3">
        <v>1990</v>
      </c>
      <c r="H512" s="3">
        <v>1</v>
      </c>
      <c r="I512" s="3">
        <v>3.59</v>
      </c>
      <c r="J512" s="3">
        <v>7.2899999999999997E-5</v>
      </c>
      <c r="K512" s="3">
        <v>39.1</v>
      </c>
      <c r="L512" s="3">
        <v>6.3900000000000003E-4</v>
      </c>
      <c r="M512" s="3">
        <v>0.49</v>
      </c>
      <c r="N512" s="3">
        <v>0</v>
      </c>
      <c r="O512" s="5">
        <v>7.7893836477987394E-2</v>
      </c>
      <c r="P512" s="3">
        <v>0</v>
      </c>
      <c r="Q512" s="3">
        <v>0.06</v>
      </c>
      <c r="R512" s="3">
        <v>0</v>
      </c>
      <c r="S512" s="3">
        <v>79.58</v>
      </c>
      <c r="T512" s="3">
        <v>3.23</v>
      </c>
      <c r="U512" s="3">
        <v>0</v>
      </c>
      <c r="V512" s="3">
        <v>12.57</v>
      </c>
      <c r="W512" s="3">
        <v>0</v>
      </c>
      <c r="X512" s="3">
        <v>6.77</v>
      </c>
      <c r="Y512" s="3">
        <v>0</v>
      </c>
      <c r="Z512" s="3">
        <v>1.07</v>
      </c>
      <c r="AA512" s="3">
        <v>0</v>
      </c>
      <c r="AB512" s="4" t="s">
        <v>36</v>
      </c>
      <c r="AC512" s="4" t="s">
        <v>36</v>
      </c>
      <c r="AD512" s="4" t="s">
        <v>36</v>
      </c>
      <c r="AE512" s="4" t="s">
        <v>36</v>
      </c>
      <c r="AF512" s="4" t="s">
        <v>36</v>
      </c>
      <c r="AG512" s="4" t="s">
        <v>36</v>
      </c>
    </row>
    <row r="513" spans="1:33" x14ac:dyDescent="0.25">
      <c r="A513" s="4" t="s">
        <v>34</v>
      </c>
      <c r="B513" s="3">
        <v>4</v>
      </c>
      <c r="C513" s="3">
        <v>5</v>
      </c>
      <c r="D513" s="3">
        <v>1</v>
      </c>
      <c r="E513" s="4" t="s">
        <v>38</v>
      </c>
      <c r="F513" s="3">
        <v>3</v>
      </c>
      <c r="G513" s="3">
        <v>1991</v>
      </c>
      <c r="H513" s="3">
        <v>2</v>
      </c>
      <c r="I513" s="3">
        <v>3.59</v>
      </c>
      <c r="J513" s="3">
        <v>7.2899999999999997E-5</v>
      </c>
      <c r="K513" s="3">
        <v>39.1</v>
      </c>
      <c r="L513" s="3">
        <v>6.3900000000000003E-4</v>
      </c>
      <c r="M513" s="3">
        <v>0.49</v>
      </c>
      <c r="N513" s="3">
        <v>0</v>
      </c>
      <c r="O513" s="5">
        <v>5.3463496855345898E-2</v>
      </c>
      <c r="P513" s="3">
        <v>0</v>
      </c>
      <c r="Q513" s="3">
        <v>0.06</v>
      </c>
      <c r="R513" s="3">
        <v>0</v>
      </c>
      <c r="S513" s="3">
        <v>79.58</v>
      </c>
      <c r="T513" s="3">
        <v>3.23</v>
      </c>
      <c r="U513" s="3">
        <v>0</v>
      </c>
      <c r="V513" s="3">
        <v>12.57</v>
      </c>
      <c r="W513" s="3">
        <v>0</v>
      </c>
      <c r="X513" s="3">
        <v>6.77</v>
      </c>
      <c r="Y513" s="3">
        <v>0</v>
      </c>
      <c r="Z513" s="3">
        <v>1.07</v>
      </c>
      <c r="AA513" s="3">
        <v>0</v>
      </c>
      <c r="AB513" s="4" t="s">
        <v>36</v>
      </c>
      <c r="AC513" s="4" t="s">
        <v>36</v>
      </c>
      <c r="AD513" s="4" t="s">
        <v>36</v>
      </c>
      <c r="AE513" s="4" t="s">
        <v>36</v>
      </c>
      <c r="AF513" s="4" t="s">
        <v>36</v>
      </c>
      <c r="AG513" s="4" t="s">
        <v>36</v>
      </c>
    </row>
    <row r="514" spans="1:33" x14ac:dyDescent="0.25">
      <c r="A514" s="4" t="s">
        <v>34</v>
      </c>
      <c r="B514" s="3">
        <v>4</v>
      </c>
      <c r="C514" s="3">
        <v>5</v>
      </c>
      <c r="D514" s="3">
        <v>1</v>
      </c>
      <c r="E514" s="4" t="s">
        <v>38</v>
      </c>
      <c r="F514" s="3">
        <v>3</v>
      </c>
      <c r="G514" s="3">
        <v>1992</v>
      </c>
      <c r="H514" s="3">
        <v>3</v>
      </c>
      <c r="I514" s="3">
        <v>3.59</v>
      </c>
      <c r="J514" s="3">
        <v>7.2899999999999997E-5</v>
      </c>
      <c r="K514" s="3">
        <v>39.1</v>
      </c>
      <c r="L514" s="3">
        <v>6.3900000000000003E-4</v>
      </c>
      <c r="M514" s="3">
        <v>0.49</v>
      </c>
      <c r="N514" s="3">
        <v>0</v>
      </c>
      <c r="O514" s="5">
        <v>5.3463496855345898E-2</v>
      </c>
      <c r="P514" s="3">
        <v>0</v>
      </c>
      <c r="Q514" s="3">
        <v>0.06</v>
      </c>
      <c r="R514" s="3">
        <v>0</v>
      </c>
      <c r="S514" s="3">
        <v>79.58</v>
      </c>
      <c r="T514" s="3">
        <v>3.23</v>
      </c>
      <c r="U514" s="3">
        <v>0</v>
      </c>
      <c r="V514" s="3">
        <v>12.57</v>
      </c>
      <c r="W514" s="3">
        <v>0</v>
      </c>
      <c r="X514" s="3">
        <v>6.77</v>
      </c>
      <c r="Y514" s="3">
        <v>0</v>
      </c>
      <c r="Z514" s="3">
        <v>1.07</v>
      </c>
      <c r="AA514" s="3">
        <v>0</v>
      </c>
      <c r="AB514" s="4" t="s">
        <v>36</v>
      </c>
      <c r="AC514" s="4" t="s">
        <v>36</v>
      </c>
      <c r="AD514" s="4" t="s">
        <v>36</v>
      </c>
      <c r="AE514" s="4" t="s">
        <v>36</v>
      </c>
      <c r="AF514" s="4" t="s">
        <v>36</v>
      </c>
      <c r="AG514" s="4" t="s">
        <v>36</v>
      </c>
    </row>
    <row r="515" spans="1:33" x14ac:dyDescent="0.25">
      <c r="A515" s="4" t="s">
        <v>34</v>
      </c>
      <c r="B515" s="3">
        <v>4</v>
      </c>
      <c r="C515" s="3">
        <v>5</v>
      </c>
      <c r="D515" s="3">
        <v>1</v>
      </c>
      <c r="E515" s="4" t="s">
        <v>38</v>
      </c>
      <c r="F515" s="3">
        <v>3</v>
      </c>
      <c r="G515" s="3">
        <v>1993</v>
      </c>
      <c r="H515" s="3">
        <v>4</v>
      </c>
      <c r="I515" s="3">
        <v>3.59</v>
      </c>
      <c r="J515" s="3">
        <v>7.2899999999999997E-5</v>
      </c>
      <c r="K515" s="3">
        <v>39.1</v>
      </c>
      <c r="L515" s="3">
        <v>6.3900000000000003E-4</v>
      </c>
      <c r="M515" s="3">
        <v>0.49</v>
      </c>
      <c r="N515" s="3">
        <v>0</v>
      </c>
      <c r="O515" s="5">
        <v>5.3463496855345898E-2</v>
      </c>
      <c r="P515" s="3">
        <v>0</v>
      </c>
      <c r="Q515" s="3">
        <v>0.06</v>
      </c>
      <c r="R515" s="3">
        <v>0</v>
      </c>
      <c r="S515" s="3">
        <v>79.58</v>
      </c>
      <c r="T515" s="3">
        <v>3.23</v>
      </c>
      <c r="U515" s="3">
        <v>0</v>
      </c>
      <c r="V515" s="3">
        <v>12.57</v>
      </c>
      <c r="W515" s="3">
        <v>0</v>
      </c>
      <c r="X515" s="3">
        <v>6.77</v>
      </c>
      <c r="Y515" s="3">
        <v>0</v>
      </c>
      <c r="Z515" s="3">
        <v>1.07</v>
      </c>
      <c r="AA515" s="3">
        <v>0</v>
      </c>
      <c r="AB515" s="4" t="s">
        <v>36</v>
      </c>
      <c r="AC515" s="4" t="s">
        <v>36</v>
      </c>
      <c r="AD515" s="4" t="s">
        <v>36</v>
      </c>
      <c r="AE515" s="4" t="s">
        <v>36</v>
      </c>
      <c r="AF515" s="4" t="s">
        <v>36</v>
      </c>
      <c r="AG515" s="4" t="s">
        <v>36</v>
      </c>
    </row>
    <row r="516" spans="1:33" x14ac:dyDescent="0.25">
      <c r="A516" s="4" t="s">
        <v>34</v>
      </c>
      <c r="B516" s="3">
        <v>4</v>
      </c>
      <c r="C516" s="3">
        <v>5</v>
      </c>
      <c r="D516" s="3">
        <v>1</v>
      </c>
      <c r="E516" s="4" t="s">
        <v>38</v>
      </c>
      <c r="F516" s="3">
        <v>3</v>
      </c>
      <c r="G516" s="3">
        <v>1994</v>
      </c>
      <c r="H516" s="3">
        <v>5</v>
      </c>
      <c r="I516" s="3">
        <v>3.59</v>
      </c>
      <c r="J516" s="3">
        <v>7.2899999999999997E-5</v>
      </c>
      <c r="K516" s="3">
        <v>39.1</v>
      </c>
      <c r="L516" s="3">
        <v>6.3900000000000003E-4</v>
      </c>
      <c r="M516" s="3">
        <v>0.49</v>
      </c>
      <c r="N516" s="3">
        <v>0</v>
      </c>
      <c r="O516" s="5">
        <v>5.3463496855345898E-2</v>
      </c>
      <c r="P516" s="3">
        <v>0</v>
      </c>
      <c r="Q516" s="3">
        <v>0.06</v>
      </c>
      <c r="R516" s="3">
        <v>0</v>
      </c>
      <c r="S516" s="3">
        <v>79.58</v>
      </c>
      <c r="T516" s="3">
        <v>3.23</v>
      </c>
      <c r="U516" s="3">
        <v>0</v>
      </c>
      <c r="V516" s="3">
        <v>12.57</v>
      </c>
      <c r="W516" s="3">
        <v>0</v>
      </c>
      <c r="X516" s="3">
        <v>6.77</v>
      </c>
      <c r="Y516" s="3">
        <v>0</v>
      </c>
      <c r="Z516" s="3">
        <v>1.07</v>
      </c>
      <c r="AA516" s="3">
        <v>0</v>
      </c>
      <c r="AB516" s="4" t="s">
        <v>36</v>
      </c>
      <c r="AC516" s="4" t="s">
        <v>36</v>
      </c>
      <c r="AD516" s="4" t="s">
        <v>36</v>
      </c>
      <c r="AE516" s="4" t="s">
        <v>36</v>
      </c>
      <c r="AF516" s="4" t="s">
        <v>36</v>
      </c>
      <c r="AG516" s="4" t="s">
        <v>36</v>
      </c>
    </row>
    <row r="517" spans="1:33" x14ac:dyDescent="0.25">
      <c r="A517" s="4" t="s">
        <v>34</v>
      </c>
      <c r="B517" s="3">
        <v>4</v>
      </c>
      <c r="C517" s="3">
        <v>5</v>
      </c>
      <c r="D517" s="3">
        <v>1</v>
      </c>
      <c r="E517" s="4" t="s">
        <v>38</v>
      </c>
      <c r="F517" s="3">
        <v>3</v>
      </c>
      <c r="G517" s="3">
        <v>1995</v>
      </c>
      <c r="H517" s="3">
        <v>6</v>
      </c>
      <c r="I517" s="3">
        <v>3.59</v>
      </c>
      <c r="J517" s="3">
        <v>7.2899999999999997E-5</v>
      </c>
      <c r="K517" s="3">
        <v>39.1</v>
      </c>
      <c r="L517" s="3">
        <v>6.3900000000000003E-4</v>
      </c>
      <c r="M517" s="3">
        <v>0.49</v>
      </c>
      <c r="N517" s="3">
        <v>0</v>
      </c>
      <c r="O517" s="5">
        <v>5.3463496855345898E-2</v>
      </c>
      <c r="P517" s="3">
        <v>0</v>
      </c>
      <c r="Q517" s="3">
        <v>0.06</v>
      </c>
      <c r="R517" s="3">
        <v>0</v>
      </c>
      <c r="S517" s="3">
        <v>79.58</v>
      </c>
      <c r="T517" s="3">
        <v>3.23</v>
      </c>
      <c r="U517" s="3">
        <v>0</v>
      </c>
      <c r="V517" s="3">
        <v>12.57</v>
      </c>
      <c r="W517" s="3">
        <v>0</v>
      </c>
      <c r="X517" s="3">
        <v>6.77</v>
      </c>
      <c r="Y517" s="3">
        <v>0</v>
      </c>
      <c r="Z517" s="3">
        <v>1.07</v>
      </c>
      <c r="AA517" s="3">
        <v>0</v>
      </c>
      <c r="AB517" s="4" t="s">
        <v>36</v>
      </c>
      <c r="AC517" s="4" t="s">
        <v>36</v>
      </c>
      <c r="AD517" s="4" t="s">
        <v>36</v>
      </c>
      <c r="AE517" s="4" t="s">
        <v>36</v>
      </c>
      <c r="AF517" s="4" t="s">
        <v>36</v>
      </c>
      <c r="AG517" s="4" t="s">
        <v>36</v>
      </c>
    </row>
    <row r="518" spans="1:33" x14ac:dyDescent="0.25">
      <c r="A518" s="4" t="s">
        <v>34</v>
      </c>
      <c r="B518" s="3">
        <v>4</v>
      </c>
      <c r="C518" s="3">
        <v>5</v>
      </c>
      <c r="D518" s="3">
        <v>1</v>
      </c>
      <c r="E518" s="4" t="s">
        <v>38</v>
      </c>
      <c r="F518" s="3">
        <v>3</v>
      </c>
      <c r="G518" s="3">
        <v>1996</v>
      </c>
      <c r="H518" s="3">
        <v>7</v>
      </c>
      <c r="I518" s="3">
        <v>3.59</v>
      </c>
      <c r="J518" s="3">
        <v>7.2899999999999997E-5</v>
      </c>
      <c r="K518" s="3">
        <v>39.1</v>
      </c>
      <c r="L518" s="3">
        <v>6.3900000000000003E-4</v>
      </c>
      <c r="M518" s="3">
        <v>0.49</v>
      </c>
      <c r="N518" s="3">
        <v>0</v>
      </c>
      <c r="O518" s="5">
        <v>7.0812578616352203E-3</v>
      </c>
      <c r="P518" s="3">
        <v>0</v>
      </c>
      <c r="Q518" s="3">
        <v>0.06</v>
      </c>
      <c r="R518" s="3">
        <v>0</v>
      </c>
      <c r="S518" s="3">
        <v>79.58</v>
      </c>
      <c r="T518" s="3">
        <v>3.23</v>
      </c>
      <c r="U518" s="3">
        <v>0</v>
      </c>
      <c r="V518" s="3">
        <v>12.57</v>
      </c>
      <c r="W518" s="3">
        <v>0</v>
      </c>
      <c r="X518" s="3">
        <v>6.77</v>
      </c>
      <c r="Y518" s="3">
        <v>0</v>
      </c>
      <c r="Z518" s="3">
        <v>1.07</v>
      </c>
      <c r="AA518" s="3">
        <v>0</v>
      </c>
      <c r="AB518" s="4" t="s">
        <v>36</v>
      </c>
      <c r="AC518" s="4" t="s">
        <v>36</v>
      </c>
      <c r="AD518" s="4" t="s">
        <v>36</v>
      </c>
      <c r="AE518" s="4" t="s">
        <v>36</v>
      </c>
      <c r="AF518" s="4" t="s">
        <v>36</v>
      </c>
      <c r="AG518" s="4" t="s">
        <v>36</v>
      </c>
    </row>
    <row r="519" spans="1:33" x14ac:dyDescent="0.25">
      <c r="A519" s="4" t="s">
        <v>34</v>
      </c>
      <c r="B519" s="3">
        <v>4</v>
      </c>
      <c r="C519" s="3">
        <v>5</v>
      </c>
      <c r="D519" s="3">
        <v>1</v>
      </c>
      <c r="E519" s="4" t="s">
        <v>38</v>
      </c>
      <c r="F519" s="3">
        <v>3</v>
      </c>
      <c r="G519" s="3">
        <v>1997</v>
      </c>
      <c r="H519" s="3">
        <v>8</v>
      </c>
      <c r="I519" s="3">
        <v>3.59</v>
      </c>
      <c r="J519" s="3">
        <v>7.2899999999999997E-5</v>
      </c>
      <c r="K519" s="3">
        <v>39.1</v>
      </c>
      <c r="L519" s="3">
        <v>6.3900000000000003E-4</v>
      </c>
      <c r="M519" s="3">
        <v>0.49</v>
      </c>
      <c r="N519" s="3">
        <v>0</v>
      </c>
      <c r="O519" s="5">
        <v>5.3109433962264096E-3</v>
      </c>
      <c r="P519" s="3">
        <v>0</v>
      </c>
      <c r="Q519" s="3">
        <v>0.06</v>
      </c>
      <c r="R519" s="3">
        <v>0</v>
      </c>
      <c r="S519" s="3">
        <v>79.58</v>
      </c>
      <c r="T519" s="3">
        <v>3.23</v>
      </c>
      <c r="U519" s="3">
        <v>0</v>
      </c>
      <c r="V519" s="3">
        <v>12.57</v>
      </c>
      <c r="W519" s="3">
        <v>0</v>
      </c>
      <c r="X519" s="3">
        <v>6.77</v>
      </c>
      <c r="Y519" s="3">
        <v>0</v>
      </c>
      <c r="Z519" s="3">
        <v>1.07</v>
      </c>
      <c r="AA519" s="3">
        <v>0</v>
      </c>
      <c r="AB519" s="4" t="s">
        <v>36</v>
      </c>
      <c r="AC519" s="4" t="s">
        <v>36</v>
      </c>
      <c r="AD519" s="4" t="s">
        <v>36</v>
      </c>
      <c r="AE519" s="4" t="s">
        <v>36</v>
      </c>
      <c r="AF519" s="4" t="s">
        <v>36</v>
      </c>
      <c r="AG519" s="4" t="s">
        <v>36</v>
      </c>
    </row>
    <row r="520" spans="1:33" x14ac:dyDescent="0.25">
      <c r="A520" s="4" t="s">
        <v>34</v>
      </c>
      <c r="B520" s="3">
        <v>4</v>
      </c>
      <c r="C520" s="3">
        <v>5</v>
      </c>
      <c r="D520" s="3">
        <v>1</v>
      </c>
      <c r="E520" s="4" t="s">
        <v>38</v>
      </c>
      <c r="F520" s="3">
        <v>3</v>
      </c>
      <c r="G520" s="3">
        <v>1998</v>
      </c>
      <c r="H520" s="3">
        <v>9</v>
      </c>
      <c r="I520" s="3">
        <v>1.0029999999999999</v>
      </c>
      <c r="J520" s="3">
        <v>8.3499999999999997E-5</v>
      </c>
      <c r="K520" s="3">
        <v>19.8</v>
      </c>
      <c r="L520" s="3">
        <v>9.4399999999999996E-4</v>
      </c>
      <c r="M520" s="3">
        <v>0.20499999999999999</v>
      </c>
      <c r="N520" s="3">
        <v>0</v>
      </c>
      <c r="O520" s="5">
        <v>5.3109433962264096E-3</v>
      </c>
      <c r="P520" s="3">
        <v>0</v>
      </c>
      <c r="Q520" s="3">
        <v>0.06</v>
      </c>
      <c r="R520" s="3">
        <v>0</v>
      </c>
      <c r="S520" s="3">
        <v>79.58</v>
      </c>
      <c r="T520" s="3">
        <v>3.23</v>
      </c>
      <c r="U520" s="3">
        <v>0</v>
      </c>
      <c r="V520" s="3">
        <v>12.57</v>
      </c>
      <c r="W520" s="3">
        <v>0</v>
      </c>
      <c r="X520" s="3">
        <v>6.77</v>
      </c>
      <c r="Y520" s="3">
        <v>0</v>
      </c>
      <c r="Z520" s="3">
        <v>1.07</v>
      </c>
      <c r="AA520" s="3">
        <v>0</v>
      </c>
      <c r="AB520" s="4" t="s">
        <v>36</v>
      </c>
      <c r="AC520" s="4" t="s">
        <v>36</v>
      </c>
      <c r="AD520" s="4" t="s">
        <v>36</v>
      </c>
      <c r="AE520" s="4" t="s">
        <v>36</v>
      </c>
      <c r="AF520" s="4" t="s">
        <v>36</v>
      </c>
      <c r="AG520" s="4" t="s">
        <v>36</v>
      </c>
    </row>
    <row r="521" spans="1:33" x14ac:dyDescent="0.25">
      <c r="A521" s="4" t="s">
        <v>34</v>
      </c>
      <c r="B521" s="3">
        <v>4</v>
      </c>
      <c r="C521" s="3">
        <v>5</v>
      </c>
      <c r="D521" s="3">
        <v>1</v>
      </c>
      <c r="E521" s="4" t="s">
        <v>38</v>
      </c>
      <c r="F521" s="3">
        <v>3</v>
      </c>
      <c r="G521" s="3">
        <v>1999</v>
      </c>
      <c r="H521" s="3">
        <v>10</v>
      </c>
      <c r="I521" s="3">
        <v>1.0029999999999999</v>
      </c>
      <c r="J521" s="3">
        <v>8.3499999999999997E-5</v>
      </c>
      <c r="K521" s="3">
        <v>19.8</v>
      </c>
      <c r="L521" s="3">
        <v>9.4399999999999996E-4</v>
      </c>
      <c r="M521" s="3">
        <v>0.20499999999999999</v>
      </c>
      <c r="N521" s="3">
        <v>0</v>
      </c>
      <c r="O521" s="5">
        <v>5.3109433962264096E-3</v>
      </c>
      <c r="P521" s="3">
        <v>0</v>
      </c>
      <c r="Q521" s="3">
        <v>0.06</v>
      </c>
      <c r="R521" s="3">
        <v>0</v>
      </c>
      <c r="S521" s="3">
        <v>79.58</v>
      </c>
      <c r="T521" s="3">
        <v>3.23</v>
      </c>
      <c r="U521" s="3">
        <v>0</v>
      </c>
      <c r="V521" s="3">
        <v>12.57</v>
      </c>
      <c r="W521" s="3">
        <v>0</v>
      </c>
      <c r="X521" s="3">
        <v>6.77</v>
      </c>
      <c r="Y521" s="3">
        <v>0</v>
      </c>
      <c r="Z521" s="3">
        <v>1.07</v>
      </c>
      <c r="AA521" s="3">
        <v>0</v>
      </c>
      <c r="AB521" s="4" t="s">
        <v>36</v>
      </c>
      <c r="AC521" s="4" t="s">
        <v>36</v>
      </c>
      <c r="AD521" s="4" t="s">
        <v>36</v>
      </c>
      <c r="AE521" s="4" t="s">
        <v>36</v>
      </c>
      <c r="AF521" s="4" t="s">
        <v>36</v>
      </c>
      <c r="AG521" s="4" t="s">
        <v>36</v>
      </c>
    </row>
    <row r="522" spans="1:33" x14ac:dyDescent="0.25">
      <c r="A522" s="4" t="s">
        <v>34</v>
      </c>
      <c r="B522" s="3">
        <v>4</v>
      </c>
      <c r="C522" s="3">
        <v>5</v>
      </c>
      <c r="D522" s="3">
        <v>1</v>
      </c>
      <c r="E522" s="4" t="s">
        <v>38</v>
      </c>
      <c r="F522" s="3">
        <v>3</v>
      </c>
      <c r="G522" s="3">
        <v>2000</v>
      </c>
      <c r="H522" s="3">
        <v>11</v>
      </c>
      <c r="I522" s="3">
        <v>1.0029999999999999</v>
      </c>
      <c r="J522" s="3">
        <v>8.3499999999999997E-5</v>
      </c>
      <c r="K522" s="3">
        <v>19.8</v>
      </c>
      <c r="L522" s="3">
        <v>9.4399999999999996E-4</v>
      </c>
      <c r="M522" s="3">
        <v>0.20499999999999999</v>
      </c>
      <c r="N522" s="3">
        <v>0</v>
      </c>
      <c r="O522" s="5">
        <v>5.3109433962264096E-3</v>
      </c>
      <c r="P522" s="3">
        <v>0</v>
      </c>
      <c r="Q522" s="3">
        <v>0.06</v>
      </c>
      <c r="R522" s="3">
        <v>0</v>
      </c>
      <c r="S522" s="3">
        <v>79.58</v>
      </c>
      <c r="T522" s="3">
        <v>3.23</v>
      </c>
      <c r="U522" s="3">
        <v>0</v>
      </c>
      <c r="V522" s="3">
        <v>12.57</v>
      </c>
      <c r="W522" s="3">
        <v>0</v>
      </c>
      <c r="X522" s="3">
        <v>6.77</v>
      </c>
      <c r="Y522" s="3">
        <v>0</v>
      </c>
      <c r="Z522" s="3">
        <v>1.07</v>
      </c>
      <c r="AA522" s="3">
        <v>0</v>
      </c>
      <c r="AB522" s="4" t="s">
        <v>36</v>
      </c>
      <c r="AC522" s="4" t="s">
        <v>36</v>
      </c>
      <c r="AD522" s="4" t="s">
        <v>36</v>
      </c>
      <c r="AE522" s="4" t="s">
        <v>36</v>
      </c>
      <c r="AF522" s="4" t="s">
        <v>36</v>
      </c>
      <c r="AG522" s="4" t="s">
        <v>36</v>
      </c>
    </row>
    <row r="523" spans="1:33" x14ac:dyDescent="0.25">
      <c r="A523" s="4" t="s">
        <v>34</v>
      </c>
      <c r="B523" s="3">
        <v>4</v>
      </c>
      <c r="C523" s="3">
        <v>5</v>
      </c>
      <c r="D523" s="3">
        <v>1</v>
      </c>
      <c r="E523" s="4" t="s">
        <v>38</v>
      </c>
      <c r="F523" s="3">
        <v>3</v>
      </c>
      <c r="G523" s="3">
        <v>2001</v>
      </c>
      <c r="H523" s="3">
        <v>12</v>
      </c>
      <c r="I523" s="3">
        <v>1.0029999999999999</v>
      </c>
      <c r="J523" s="3">
        <v>8.3499999999999997E-5</v>
      </c>
      <c r="K523" s="3">
        <v>19.8</v>
      </c>
      <c r="L523" s="3">
        <v>9.4399999999999996E-4</v>
      </c>
      <c r="M523" s="3">
        <v>0.20499999999999999</v>
      </c>
      <c r="N523" s="3">
        <v>0</v>
      </c>
      <c r="O523" s="5">
        <v>5.3109433962264096E-3</v>
      </c>
      <c r="P523" s="3">
        <v>0</v>
      </c>
      <c r="Q523" s="3">
        <v>0.06</v>
      </c>
      <c r="R523" s="3">
        <v>0</v>
      </c>
      <c r="S523" s="3">
        <v>79.58</v>
      </c>
      <c r="T523" s="3">
        <v>3.23</v>
      </c>
      <c r="U523" s="3">
        <v>0</v>
      </c>
      <c r="V523" s="3">
        <v>12.57</v>
      </c>
      <c r="W523" s="3">
        <v>0</v>
      </c>
      <c r="X523" s="3">
        <v>6.77</v>
      </c>
      <c r="Y523" s="3">
        <v>0</v>
      </c>
      <c r="Z523" s="3">
        <v>1.07</v>
      </c>
      <c r="AA523" s="3">
        <v>0</v>
      </c>
      <c r="AB523" s="4" t="s">
        <v>36</v>
      </c>
      <c r="AC523" s="4" t="s">
        <v>36</v>
      </c>
      <c r="AD523" s="4" t="s">
        <v>36</v>
      </c>
      <c r="AE523" s="4" t="s">
        <v>36</v>
      </c>
      <c r="AF523" s="4" t="s">
        <v>36</v>
      </c>
      <c r="AG523" s="4" t="s">
        <v>36</v>
      </c>
    </row>
    <row r="524" spans="1:33" x14ac:dyDescent="0.25">
      <c r="A524" s="4" t="s">
        <v>34</v>
      </c>
      <c r="B524" s="3">
        <v>4</v>
      </c>
      <c r="C524" s="3">
        <v>5</v>
      </c>
      <c r="D524" s="3">
        <v>1</v>
      </c>
      <c r="E524" s="4" t="s">
        <v>38</v>
      </c>
      <c r="F524" s="3">
        <v>3</v>
      </c>
      <c r="G524" s="3">
        <v>2002</v>
      </c>
      <c r="H524" s="3">
        <v>13</v>
      </c>
      <c r="I524" s="3">
        <v>1.0029999999999999</v>
      </c>
      <c r="J524" s="3">
        <v>8.3499999999999997E-5</v>
      </c>
      <c r="K524" s="3">
        <v>19.8</v>
      </c>
      <c r="L524" s="3">
        <v>9.4399999999999996E-4</v>
      </c>
      <c r="M524" s="3">
        <v>0.20499999999999999</v>
      </c>
      <c r="N524" s="3">
        <v>0</v>
      </c>
      <c r="O524" s="5">
        <v>5.3109433962264096E-3</v>
      </c>
      <c r="P524" s="3">
        <v>0</v>
      </c>
      <c r="Q524" s="3">
        <v>0.06</v>
      </c>
      <c r="R524" s="3">
        <v>0</v>
      </c>
      <c r="S524" s="3">
        <v>79.58</v>
      </c>
      <c r="T524" s="3">
        <v>3.23</v>
      </c>
      <c r="U524" s="3">
        <v>0</v>
      </c>
      <c r="V524" s="3">
        <v>12.57</v>
      </c>
      <c r="W524" s="3">
        <v>0</v>
      </c>
      <c r="X524" s="3">
        <v>6.77</v>
      </c>
      <c r="Y524" s="3">
        <v>0</v>
      </c>
      <c r="Z524" s="3">
        <v>1.07</v>
      </c>
      <c r="AA524" s="3">
        <v>0</v>
      </c>
      <c r="AB524" s="4" t="s">
        <v>36</v>
      </c>
      <c r="AC524" s="4" t="s">
        <v>36</v>
      </c>
      <c r="AD524" s="4" t="s">
        <v>36</v>
      </c>
      <c r="AE524" s="4" t="s">
        <v>36</v>
      </c>
      <c r="AF524" s="4" t="s">
        <v>36</v>
      </c>
      <c r="AG524" s="4" t="s">
        <v>36</v>
      </c>
    </row>
    <row r="525" spans="1:33" x14ac:dyDescent="0.25">
      <c r="A525" s="4" t="s">
        <v>34</v>
      </c>
      <c r="B525" s="3">
        <v>4</v>
      </c>
      <c r="C525" s="3">
        <v>5</v>
      </c>
      <c r="D525" s="3">
        <v>1</v>
      </c>
      <c r="E525" s="4" t="s">
        <v>38</v>
      </c>
      <c r="F525" s="3">
        <v>3</v>
      </c>
      <c r="G525" s="3">
        <v>2003</v>
      </c>
      <c r="H525" s="3">
        <v>14</v>
      </c>
      <c r="I525" s="3">
        <v>1.0029999999999999</v>
      </c>
      <c r="J525" s="3">
        <v>8.3499999999999997E-5</v>
      </c>
      <c r="K525" s="3">
        <v>19.8</v>
      </c>
      <c r="L525" s="3">
        <v>9.4399999999999996E-4</v>
      </c>
      <c r="M525" s="3">
        <v>0.20499999999999999</v>
      </c>
      <c r="N525" s="3">
        <v>0</v>
      </c>
      <c r="O525" s="5">
        <v>5.3109433962264096E-3</v>
      </c>
      <c r="P525" s="3">
        <v>0</v>
      </c>
      <c r="Q525" s="3">
        <v>0.06</v>
      </c>
      <c r="R525" s="3">
        <v>0</v>
      </c>
      <c r="S525" s="3">
        <v>79.58</v>
      </c>
      <c r="T525" s="3">
        <v>3.23</v>
      </c>
      <c r="U525" s="3">
        <v>0</v>
      </c>
      <c r="V525" s="3">
        <v>12.57</v>
      </c>
      <c r="W525" s="3">
        <v>0</v>
      </c>
      <c r="X525" s="3">
        <v>6.77</v>
      </c>
      <c r="Y525" s="3">
        <v>0</v>
      </c>
      <c r="Z525" s="3">
        <v>1.07</v>
      </c>
      <c r="AA525" s="3">
        <v>0</v>
      </c>
      <c r="AB525" s="4" t="s">
        <v>36</v>
      </c>
      <c r="AC525" s="4" t="s">
        <v>36</v>
      </c>
      <c r="AD525" s="4" t="s">
        <v>36</v>
      </c>
      <c r="AE525" s="4" t="s">
        <v>36</v>
      </c>
      <c r="AF525" s="4" t="s">
        <v>36</v>
      </c>
      <c r="AG525" s="4" t="s">
        <v>36</v>
      </c>
    </row>
    <row r="526" spans="1:33" x14ac:dyDescent="0.25">
      <c r="A526" s="4" t="s">
        <v>34</v>
      </c>
      <c r="B526" s="3">
        <v>4</v>
      </c>
      <c r="C526" s="3">
        <v>5</v>
      </c>
      <c r="D526" s="3">
        <v>1</v>
      </c>
      <c r="E526" s="4" t="s">
        <v>38</v>
      </c>
      <c r="F526" s="3">
        <v>3</v>
      </c>
      <c r="G526" s="3">
        <v>2004</v>
      </c>
      <c r="H526" s="3">
        <v>15</v>
      </c>
      <c r="I526" s="3">
        <v>1.0029999999999999</v>
      </c>
      <c r="J526" s="3">
        <v>8.3499999999999997E-5</v>
      </c>
      <c r="K526" s="3">
        <v>19.8</v>
      </c>
      <c r="L526" s="3">
        <v>9.4399999999999996E-4</v>
      </c>
      <c r="M526" s="3">
        <v>0.20499999999999999</v>
      </c>
      <c r="N526" s="3">
        <v>0</v>
      </c>
      <c r="O526" s="5">
        <v>5.3109433962264096E-3</v>
      </c>
      <c r="P526" s="3">
        <v>0</v>
      </c>
      <c r="Q526" s="3">
        <v>0.06</v>
      </c>
      <c r="R526" s="3">
        <v>0</v>
      </c>
      <c r="S526" s="3">
        <v>79.58</v>
      </c>
      <c r="T526" s="3">
        <v>3.23</v>
      </c>
      <c r="U526" s="3">
        <v>0</v>
      </c>
      <c r="V526" s="3">
        <v>12.57</v>
      </c>
      <c r="W526" s="3">
        <v>0</v>
      </c>
      <c r="X526" s="3">
        <v>6.77</v>
      </c>
      <c r="Y526" s="3">
        <v>0</v>
      </c>
      <c r="Z526" s="3">
        <v>1.07</v>
      </c>
      <c r="AA526" s="3">
        <v>0</v>
      </c>
      <c r="AB526" s="4" t="s">
        <v>36</v>
      </c>
      <c r="AC526" s="4" t="s">
        <v>36</v>
      </c>
      <c r="AD526" s="4" t="s">
        <v>36</v>
      </c>
      <c r="AE526" s="4" t="s">
        <v>36</v>
      </c>
      <c r="AF526" s="4" t="s">
        <v>36</v>
      </c>
      <c r="AG526" s="4" t="s">
        <v>36</v>
      </c>
    </row>
    <row r="527" spans="1:33" x14ac:dyDescent="0.25">
      <c r="A527" s="4" t="s">
        <v>34</v>
      </c>
      <c r="B527" s="3">
        <v>4</v>
      </c>
      <c r="C527" s="3">
        <v>5</v>
      </c>
      <c r="D527" s="3">
        <v>1</v>
      </c>
      <c r="E527" s="4" t="s">
        <v>38</v>
      </c>
      <c r="F527" s="3">
        <v>3</v>
      </c>
      <c r="G527" s="3">
        <v>2005</v>
      </c>
      <c r="H527" s="3">
        <v>16</v>
      </c>
      <c r="I527" s="3">
        <v>1.0029999999999999</v>
      </c>
      <c r="J527" s="3">
        <v>8.3499999999999997E-5</v>
      </c>
      <c r="K527" s="3">
        <v>19.8</v>
      </c>
      <c r="L527" s="3">
        <v>9.4399999999999996E-4</v>
      </c>
      <c r="M527" s="3">
        <v>0.20499999999999999</v>
      </c>
      <c r="N527" s="3">
        <v>0</v>
      </c>
      <c r="O527" s="5">
        <v>5.3109433962264096E-3</v>
      </c>
      <c r="P527" s="3">
        <v>0</v>
      </c>
      <c r="Q527" s="3">
        <v>0.06</v>
      </c>
      <c r="R527" s="3">
        <v>0</v>
      </c>
      <c r="S527" s="3">
        <v>79.58</v>
      </c>
      <c r="T527" s="3">
        <v>3.23</v>
      </c>
      <c r="U527" s="3">
        <v>0</v>
      </c>
      <c r="V527" s="3">
        <v>12.57</v>
      </c>
      <c r="W527" s="3">
        <v>0</v>
      </c>
      <c r="X527" s="3">
        <v>6.77</v>
      </c>
      <c r="Y527" s="3">
        <v>0</v>
      </c>
      <c r="Z527" s="3">
        <v>1.07</v>
      </c>
      <c r="AA527" s="3">
        <v>0</v>
      </c>
      <c r="AB527" s="4" t="s">
        <v>36</v>
      </c>
      <c r="AC527" s="4" t="s">
        <v>36</v>
      </c>
      <c r="AD527" s="4" t="s">
        <v>36</v>
      </c>
      <c r="AE527" s="4" t="s">
        <v>36</v>
      </c>
      <c r="AF527" s="4" t="s">
        <v>36</v>
      </c>
      <c r="AG527" s="4" t="s">
        <v>36</v>
      </c>
    </row>
    <row r="528" spans="1:33" x14ac:dyDescent="0.25">
      <c r="A528" s="4" t="s">
        <v>34</v>
      </c>
      <c r="B528" s="3">
        <v>4</v>
      </c>
      <c r="C528" s="3">
        <v>5</v>
      </c>
      <c r="D528" s="3">
        <v>1</v>
      </c>
      <c r="E528" s="4" t="s">
        <v>38</v>
      </c>
      <c r="F528" s="3">
        <v>3</v>
      </c>
      <c r="G528" s="3">
        <v>2006</v>
      </c>
      <c r="H528" s="3">
        <v>17</v>
      </c>
      <c r="I528" s="3">
        <v>1.0029999999999999</v>
      </c>
      <c r="J528" s="3">
        <v>8.3499999999999997E-5</v>
      </c>
      <c r="K528" s="3">
        <v>19.8</v>
      </c>
      <c r="L528" s="3">
        <v>9.4399999999999996E-4</v>
      </c>
      <c r="M528" s="3">
        <v>0.20499999999999999</v>
      </c>
      <c r="N528" s="3">
        <v>0</v>
      </c>
      <c r="O528" s="5">
        <v>5.3109433962264096E-3</v>
      </c>
      <c r="P528" s="3">
        <v>0</v>
      </c>
      <c r="Q528" s="3">
        <v>0.06</v>
      </c>
      <c r="R528" s="3">
        <v>0</v>
      </c>
      <c r="S528" s="3">
        <v>79.58</v>
      </c>
      <c r="T528" s="3">
        <v>3.23</v>
      </c>
      <c r="U528" s="3">
        <v>0</v>
      </c>
      <c r="V528" s="3">
        <v>12.57</v>
      </c>
      <c r="W528" s="3">
        <v>0</v>
      </c>
      <c r="X528" s="3">
        <v>6.77</v>
      </c>
      <c r="Y528" s="3">
        <v>0</v>
      </c>
      <c r="Z528" s="3">
        <v>1.07</v>
      </c>
      <c r="AA528" s="3">
        <v>0</v>
      </c>
      <c r="AB528" s="4" t="s">
        <v>36</v>
      </c>
      <c r="AC528" s="4" t="s">
        <v>36</v>
      </c>
      <c r="AD528" s="4" t="s">
        <v>36</v>
      </c>
      <c r="AE528" s="4" t="s">
        <v>36</v>
      </c>
      <c r="AF528" s="4" t="s">
        <v>36</v>
      </c>
      <c r="AG528" s="4" t="s">
        <v>36</v>
      </c>
    </row>
    <row r="529" spans="1:33" x14ac:dyDescent="0.25">
      <c r="A529" s="4" t="s">
        <v>34</v>
      </c>
      <c r="B529" s="3">
        <v>4</v>
      </c>
      <c r="C529" s="3">
        <v>5</v>
      </c>
      <c r="D529" s="3">
        <v>1</v>
      </c>
      <c r="E529" s="4" t="s">
        <v>38</v>
      </c>
      <c r="F529" s="3">
        <v>3</v>
      </c>
      <c r="G529" s="3">
        <v>2007</v>
      </c>
      <c r="H529" s="3">
        <v>18</v>
      </c>
      <c r="I529" s="3">
        <v>1.0029999999999999</v>
      </c>
      <c r="J529" s="3">
        <v>8.3499999999999997E-5</v>
      </c>
      <c r="K529" s="3">
        <v>19.8</v>
      </c>
      <c r="L529" s="3">
        <v>9.4399999999999996E-4</v>
      </c>
      <c r="M529" s="3">
        <v>0.20499999999999999</v>
      </c>
      <c r="N529" s="3">
        <v>0</v>
      </c>
      <c r="O529" s="5">
        <v>5.3109433962264096E-3</v>
      </c>
      <c r="P529" s="3">
        <v>0</v>
      </c>
      <c r="Q529" s="3">
        <v>0.06</v>
      </c>
      <c r="R529" s="3">
        <v>0</v>
      </c>
      <c r="S529" s="3">
        <v>79.58</v>
      </c>
      <c r="T529" s="3">
        <v>3.23</v>
      </c>
      <c r="U529" s="3">
        <v>0</v>
      </c>
      <c r="V529" s="3">
        <v>12.57</v>
      </c>
      <c r="W529" s="3">
        <v>0</v>
      </c>
      <c r="X529" s="3">
        <v>6.77</v>
      </c>
      <c r="Y529" s="3">
        <v>0</v>
      </c>
      <c r="Z529" s="3">
        <v>1.07</v>
      </c>
      <c r="AA529" s="3">
        <v>0</v>
      </c>
      <c r="AB529" s="4" t="s">
        <v>36</v>
      </c>
      <c r="AC529" s="4" t="s">
        <v>36</v>
      </c>
      <c r="AD529" s="4" t="s">
        <v>36</v>
      </c>
      <c r="AE529" s="4" t="s">
        <v>36</v>
      </c>
      <c r="AF529" s="4" t="s">
        <v>36</v>
      </c>
      <c r="AG529" s="4" t="s">
        <v>36</v>
      </c>
    </row>
    <row r="530" spans="1:33" x14ac:dyDescent="0.25">
      <c r="A530" s="4" t="s">
        <v>34</v>
      </c>
      <c r="B530" s="3">
        <v>4</v>
      </c>
      <c r="C530" s="3">
        <v>5</v>
      </c>
      <c r="D530" s="3">
        <v>1</v>
      </c>
      <c r="E530" s="4" t="s">
        <v>38</v>
      </c>
      <c r="F530" s="3">
        <v>3</v>
      </c>
      <c r="G530" s="3">
        <v>2008</v>
      </c>
      <c r="H530" s="3">
        <v>19</v>
      </c>
      <c r="I530" s="3">
        <v>1.0029999999999999</v>
      </c>
      <c r="J530" s="3">
        <v>8.3499999999999997E-5</v>
      </c>
      <c r="K530" s="3">
        <v>19.8</v>
      </c>
      <c r="L530" s="3">
        <v>9.4399999999999996E-4</v>
      </c>
      <c r="M530" s="3">
        <v>0.20499999999999999</v>
      </c>
      <c r="N530" s="3">
        <v>0</v>
      </c>
      <c r="O530" s="5">
        <v>5.3109433962264096E-3</v>
      </c>
      <c r="P530" s="3">
        <v>0</v>
      </c>
      <c r="Q530" s="3">
        <v>0.06</v>
      </c>
      <c r="R530" s="3">
        <v>0</v>
      </c>
      <c r="S530" s="3">
        <v>79.58</v>
      </c>
      <c r="T530" s="3">
        <v>2.37</v>
      </c>
      <c r="U530" s="3">
        <v>0</v>
      </c>
      <c r="V530" s="3">
        <v>9.2899999999999991</v>
      </c>
      <c r="W530" s="3">
        <v>0</v>
      </c>
      <c r="X530" s="3">
        <v>5.01</v>
      </c>
      <c r="Y530" s="3">
        <v>0</v>
      </c>
      <c r="Z530" s="3">
        <v>0.81</v>
      </c>
      <c r="AA530" s="3">
        <v>0</v>
      </c>
      <c r="AB530" s="4" t="s">
        <v>36</v>
      </c>
      <c r="AC530" s="4" t="s">
        <v>36</v>
      </c>
      <c r="AD530" s="4" t="s">
        <v>36</v>
      </c>
      <c r="AE530" s="4" t="s">
        <v>36</v>
      </c>
      <c r="AF530" s="4" t="s">
        <v>36</v>
      </c>
      <c r="AG530" s="4" t="s">
        <v>36</v>
      </c>
    </row>
    <row r="531" spans="1:33" x14ac:dyDescent="0.25">
      <c r="A531" s="4" t="s">
        <v>34</v>
      </c>
      <c r="B531" s="3">
        <v>4</v>
      </c>
      <c r="C531" s="3">
        <v>5</v>
      </c>
      <c r="D531" s="3">
        <v>1</v>
      </c>
      <c r="E531" s="4" t="s">
        <v>38</v>
      </c>
      <c r="F531" s="3">
        <v>3</v>
      </c>
      <c r="G531" s="3">
        <v>2009</v>
      </c>
      <c r="H531" s="3">
        <v>20</v>
      </c>
      <c r="I531" s="3">
        <v>1.0029999999999999</v>
      </c>
      <c r="J531" s="3">
        <v>8.3499999999999997E-5</v>
      </c>
      <c r="K531" s="3">
        <v>19.8</v>
      </c>
      <c r="L531" s="3">
        <v>9.4399999999999996E-4</v>
      </c>
      <c r="M531" s="3">
        <v>0.20499999999999999</v>
      </c>
      <c r="N531" s="3">
        <v>0</v>
      </c>
      <c r="O531" s="5">
        <v>5.3109433962264096E-3</v>
      </c>
      <c r="P531" s="3">
        <v>0</v>
      </c>
      <c r="Q531" s="3">
        <v>0.06</v>
      </c>
      <c r="R531" s="3">
        <v>0</v>
      </c>
      <c r="S531" s="3">
        <v>79.58</v>
      </c>
      <c r="T531" s="3">
        <v>2.37</v>
      </c>
      <c r="U531" s="3">
        <v>0</v>
      </c>
      <c r="V531" s="3">
        <v>9.2899999999999991</v>
      </c>
      <c r="W531" s="3">
        <v>0</v>
      </c>
      <c r="X531" s="3">
        <v>5.01</v>
      </c>
      <c r="Y531" s="3">
        <v>0</v>
      </c>
      <c r="Z531" s="3">
        <v>0.81</v>
      </c>
      <c r="AA531" s="3">
        <v>0</v>
      </c>
      <c r="AB531" s="4" t="s">
        <v>36</v>
      </c>
      <c r="AC531" s="4" t="s">
        <v>36</v>
      </c>
      <c r="AD531" s="4" t="s">
        <v>36</v>
      </c>
      <c r="AE531" s="4" t="s">
        <v>36</v>
      </c>
      <c r="AF531" s="4" t="s">
        <v>36</v>
      </c>
      <c r="AG531" s="4" t="s">
        <v>36</v>
      </c>
    </row>
    <row r="532" spans="1:33" x14ac:dyDescent="0.25">
      <c r="A532" s="4" t="s">
        <v>34</v>
      </c>
      <c r="B532" s="3">
        <v>4</v>
      </c>
      <c r="C532" s="3">
        <v>5</v>
      </c>
      <c r="D532" s="3">
        <v>1</v>
      </c>
      <c r="E532" s="4" t="s">
        <v>38</v>
      </c>
      <c r="F532" s="3">
        <v>3</v>
      </c>
      <c r="G532" s="3">
        <v>2010</v>
      </c>
      <c r="H532" s="3">
        <v>21</v>
      </c>
      <c r="I532" s="3">
        <v>1.0029999999999999</v>
      </c>
      <c r="J532" s="3">
        <v>8.3499999999999997E-5</v>
      </c>
      <c r="K532" s="3">
        <v>19.8</v>
      </c>
      <c r="L532" s="3">
        <v>9.4399999999999996E-4</v>
      </c>
      <c r="M532" s="3">
        <v>0.20499999999999999</v>
      </c>
      <c r="N532" s="3">
        <v>0</v>
      </c>
      <c r="O532" s="5">
        <v>5.3109433962264096E-3</v>
      </c>
      <c r="P532" s="3">
        <v>0</v>
      </c>
      <c r="Q532" s="3">
        <v>0.06</v>
      </c>
      <c r="R532" s="3">
        <v>0</v>
      </c>
      <c r="S532" s="3">
        <v>79.58</v>
      </c>
      <c r="T532" s="3">
        <v>2.37</v>
      </c>
      <c r="U532" s="3">
        <v>0</v>
      </c>
      <c r="V532" s="3">
        <v>9.2899999999999991</v>
      </c>
      <c r="W532" s="3">
        <v>0</v>
      </c>
      <c r="X532" s="3">
        <v>5.01</v>
      </c>
      <c r="Y532" s="3">
        <v>0</v>
      </c>
      <c r="Z532" s="3">
        <v>0.81</v>
      </c>
      <c r="AA532" s="3">
        <v>0</v>
      </c>
      <c r="AB532" s="4" t="s">
        <v>36</v>
      </c>
      <c r="AC532" s="4" t="s">
        <v>36</v>
      </c>
      <c r="AD532" s="4" t="s">
        <v>36</v>
      </c>
      <c r="AE532" s="4" t="s">
        <v>36</v>
      </c>
      <c r="AF532" s="4" t="s">
        <v>36</v>
      </c>
      <c r="AG532" s="4" t="s">
        <v>36</v>
      </c>
    </row>
    <row r="533" spans="1:33" x14ac:dyDescent="0.25">
      <c r="A533" s="4" t="s">
        <v>34</v>
      </c>
      <c r="B533" s="3">
        <v>4</v>
      </c>
      <c r="C533" s="3">
        <v>5</v>
      </c>
      <c r="D533" s="3">
        <v>1</v>
      </c>
      <c r="E533" s="4" t="s">
        <v>38</v>
      </c>
      <c r="F533" s="3">
        <v>3</v>
      </c>
      <c r="G533" s="3">
        <v>2011</v>
      </c>
      <c r="H533" s="3">
        <v>22</v>
      </c>
      <c r="I533" s="3">
        <v>1.0029999999999999</v>
      </c>
      <c r="J533" s="3">
        <v>8.3499999999999997E-5</v>
      </c>
      <c r="K533" s="3">
        <v>19.8</v>
      </c>
      <c r="L533" s="3">
        <v>9.4399999999999996E-4</v>
      </c>
      <c r="M533" s="3">
        <v>0.20499999999999999</v>
      </c>
      <c r="N533" s="3">
        <v>0</v>
      </c>
      <c r="O533" s="5">
        <v>5.3109433962264096E-3</v>
      </c>
      <c r="P533" s="3">
        <v>0</v>
      </c>
      <c r="Q533" s="3">
        <v>0.06</v>
      </c>
      <c r="R533" s="3">
        <v>0</v>
      </c>
      <c r="S533" s="3">
        <v>79.58</v>
      </c>
      <c r="T533" s="3">
        <v>2.37</v>
      </c>
      <c r="U533" s="3">
        <v>0</v>
      </c>
      <c r="V533" s="3">
        <v>9.2899999999999991</v>
      </c>
      <c r="W533" s="3">
        <v>0</v>
      </c>
      <c r="X533" s="3">
        <v>5.01</v>
      </c>
      <c r="Y533" s="3">
        <v>0</v>
      </c>
      <c r="Z533" s="3">
        <v>0.81</v>
      </c>
      <c r="AA533" s="3">
        <v>0</v>
      </c>
      <c r="AB533" s="4" t="s">
        <v>36</v>
      </c>
      <c r="AC533" s="4" t="s">
        <v>36</v>
      </c>
      <c r="AD533" s="4" t="s">
        <v>36</v>
      </c>
      <c r="AE533" s="4" t="s">
        <v>36</v>
      </c>
      <c r="AF533" s="4" t="s">
        <v>36</v>
      </c>
      <c r="AG533" s="4" t="s">
        <v>36</v>
      </c>
    </row>
    <row r="534" spans="1:33" x14ac:dyDescent="0.25">
      <c r="A534" s="4" t="s">
        <v>34</v>
      </c>
      <c r="B534" s="3">
        <v>4</v>
      </c>
      <c r="C534" s="3">
        <v>5</v>
      </c>
      <c r="D534" s="3">
        <v>1</v>
      </c>
      <c r="E534" s="4" t="s">
        <v>38</v>
      </c>
      <c r="F534" s="3">
        <v>3</v>
      </c>
      <c r="G534" s="3">
        <v>2012</v>
      </c>
      <c r="H534" s="3">
        <v>23</v>
      </c>
      <c r="I534" s="3">
        <v>1.0029999999999999</v>
      </c>
      <c r="J534" s="3">
        <v>8.3499999999999997E-5</v>
      </c>
      <c r="K534" s="3">
        <v>19.8</v>
      </c>
      <c r="L534" s="3">
        <v>9.4399999999999996E-4</v>
      </c>
      <c r="M534" s="3">
        <v>0.20499999999999999</v>
      </c>
      <c r="N534" s="3">
        <v>0</v>
      </c>
      <c r="O534" s="5">
        <v>5.3109433962264096E-3</v>
      </c>
      <c r="P534" s="3">
        <v>0</v>
      </c>
      <c r="Q534" s="3">
        <v>0.06</v>
      </c>
      <c r="R534" s="3">
        <v>0</v>
      </c>
      <c r="S534" s="3">
        <v>79.58</v>
      </c>
      <c r="T534" s="3">
        <v>2.37</v>
      </c>
      <c r="U534" s="3">
        <v>0</v>
      </c>
      <c r="V534" s="3">
        <v>9.2899999999999991</v>
      </c>
      <c r="W534" s="3">
        <v>0</v>
      </c>
      <c r="X534" s="3">
        <v>5.01</v>
      </c>
      <c r="Y534" s="3">
        <v>0</v>
      </c>
      <c r="Z534" s="3">
        <v>0.81</v>
      </c>
      <c r="AA534" s="3">
        <v>0</v>
      </c>
      <c r="AB534" s="4" t="s">
        <v>36</v>
      </c>
      <c r="AC534" s="4" t="s">
        <v>36</v>
      </c>
      <c r="AD534" s="4" t="s">
        <v>36</v>
      </c>
      <c r="AE534" s="4" t="s">
        <v>36</v>
      </c>
      <c r="AF534" s="4" t="s">
        <v>36</v>
      </c>
      <c r="AG534" s="4" t="s">
        <v>36</v>
      </c>
    </row>
    <row r="535" spans="1:33" x14ac:dyDescent="0.25">
      <c r="A535" s="4" t="s">
        <v>34</v>
      </c>
      <c r="B535" s="3">
        <v>4</v>
      </c>
      <c r="C535" s="3">
        <v>5</v>
      </c>
      <c r="D535" s="3">
        <v>1</v>
      </c>
      <c r="E535" s="4" t="s">
        <v>38</v>
      </c>
      <c r="F535" s="3">
        <v>3</v>
      </c>
      <c r="G535" s="3">
        <v>2013</v>
      </c>
      <c r="H535" s="3">
        <v>24</v>
      </c>
      <c r="I535" s="3">
        <v>1.0029999999999999</v>
      </c>
      <c r="J535" s="3">
        <v>8.3499999999999997E-5</v>
      </c>
      <c r="K535" s="3">
        <v>19.8</v>
      </c>
      <c r="L535" s="3">
        <v>9.4399999999999996E-4</v>
      </c>
      <c r="M535" s="3">
        <v>0.20499999999999999</v>
      </c>
      <c r="N535" s="3">
        <v>0</v>
      </c>
      <c r="O535" s="5">
        <v>5.3109433962264096E-3</v>
      </c>
      <c r="P535" s="3">
        <v>0</v>
      </c>
      <c r="Q535" s="3">
        <v>0.06</v>
      </c>
      <c r="R535" s="3">
        <v>0</v>
      </c>
      <c r="S535" s="3">
        <v>79.58</v>
      </c>
      <c r="T535" s="3">
        <v>2.37</v>
      </c>
      <c r="U535" s="3">
        <v>0</v>
      </c>
      <c r="V535" s="3">
        <v>9.2899999999999991</v>
      </c>
      <c r="W535" s="3">
        <v>0</v>
      </c>
      <c r="X535" s="3">
        <v>5.01</v>
      </c>
      <c r="Y535" s="3">
        <v>0</v>
      </c>
      <c r="Z535" s="3">
        <v>0.81</v>
      </c>
      <c r="AA535" s="3">
        <v>0</v>
      </c>
      <c r="AB535" s="4" t="s">
        <v>36</v>
      </c>
      <c r="AC535" s="4" t="s">
        <v>36</v>
      </c>
      <c r="AD535" s="4" t="s">
        <v>36</v>
      </c>
      <c r="AE535" s="4" t="s">
        <v>36</v>
      </c>
      <c r="AF535" s="4" t="s">
        <v>36</v>
      </c>
      <c r="AG535" s="4" t="s">
        <v>36</v>
      </c>
    </row>
    <row r="536" spans="1:33" x14ac:dyDescent="0.25">
      <c r="A536" s="4" t="s">
        <v>34</v>
      </c>
      <c r="B536" s="3">
        <v>4</v>
      </c>
      <c r="C536" s="3">
        <v>5</v>
      </c>
      <c r="D536" s="3">
        <v>1</v>
      </c>
      <c r="E536" s="4" t="s">
        <v>38</v>
      </c>
      <c r="F536" s="3">
        <v>3</v>
      </c>
      <c r="G536" s="3">
        <v>2014</v>
      </c>
      <c r="H536" s="3">
        <v>25</v>
      </c>
      <c r="I536" s="3">
        <v>1.0029999999999999</v>
      </c>
      <c r="J536" s="3">
        <v>8.3499999999999997E-5</v>
      </c>
      <c r="K536" s="3">
        <v>19.8</v>
      </c>
      <c r="L536" s="3">
        <v>9.4399999999999996E-4</v>
      </c>
      <c r="M536" s="3">
        <v>0.20499999999999999</v>
      </c>
      <c r="N536" s="3">
        <v>0</v>
      </c>
      <c r="O536" s="5">
        <v>5.3109433962264096E-3</v>
      </c>
      <c r="P536" s="3">
        <v>0</v>
      </c>
      <c r="Q536" s="3">
        <v>0.06</v>
      </c>
      <c r="R536" s="3">
        <v>0</v>
      </c>
      <c r="S536" s="3">
        <v>79.58</v>
      </c>
      <c r="T536" s="3">
        <v>2.37</v>
      </c>
      <c r="U536" s="3">
        <v>0</v>
      </c>
      <c r="V536" s="3">
        <v>9.2899999999999991</v>
      </c>
      <c r="W536" s="3">
        <v>0</v>
      </c>
      <c r="X536" s="3">
        <v>5.01</v>
      </c>
      <c r="Y536" s="3">
        <v>0</v>
      </c>
      <c r="Z536" s="3">
        <v>0.81</v>
      </c>
      <c r="AA536" s="3">
        <v>0</v>
      </c>
      <c r="AB536" s="4" t="s">
        <v>36</v>
      </c>
      <c r="AC536" s="4" t="s">
        <v>36</v>
      </c>
      <c r="AD536" s="4" t="s">
        <v>36</v>
      </c>
      <c r="AE536" s="4" t="s">
        <v>36</v>
      </c>
      <c r="AF536" s="4" t="s">
        <v>36</v>
      </c>
      <c r="AG536" s="4" t="s">
        <v>36</v>
      </c>
    </row>
    <row r="537" spans="1:33" x14ac:dyDescent="0.25">
      <c r="A537" s="4" t="s">
        <v>34</v>
      </c>
      <c r="B537" s="3">
        <v>4</v>
      </c>
      <c r="C537" s="3">
        <v>5</v>
      </c>
      <c r="D537" s="3">
        <v>1</v>
      </c>
      <c r="E537" s="4" t="s">
        <v>38</v>
      </c>
      <c r="F537" s="3">
        <v>3</v>
      </c>
      <c r="G537" s="3">
        <v>2015</v>
      </c>
      <c r="H537" s="3">
        <v>26</v>
      </c>
      <c r="I537" s="3">
        <v>1.0029999999999999</v>
      </c>
      <c r="J537" s="3">
        <v>8.3499999999999997E-5</v>
      </c>
      <c r="K537" s="3">
        <v>19.8</v>
      </c>
      <c r="L537" s="3">
        <v>9.4399999999999996E-4</v>
      </c>
      <c r="M537" s="3">
        <v>0.20499999999999999</v>
      </c>
      <c r="N537" s="3">
        <v>0</v>
      </c>
      <c r="O537" s="5">
        <v>5.3109433962264096E-3</v>
      </c>
      <c r="P537" s="3">
        <v>0</v>
      </c>
      <c r="Q537" s="3">
        <v>0.06</v>
      </c>
      <c r="R537" s="3">
        <v>0</v>
      </c>
      <c r="S537" s="3">
        <v>79.58</v>
      </c>
      <c r="T537" s="3">
        <v>2.37</v>
      </c>
      <c r="U537" s="3">
        <v>0</v>
      </c>
      <c r="V537" s="3">
        <v>9.2899999999999991</v>
      </c>
      <c r="W537" s="3">
        <v>0</v>
      </c>
      <c r="X537" s="3">
        <v>5.01</v>
      </c>
      <c r="Y537" s="3">
        <v>0</v>
      </c>
      <c r="Z537" s="3">
        <v>0.81</v>
      </c>
      <c r="AA537" s="3">
        <v>0</v>
      </c>
      <c r="AB537" s="4" t="s">
        <v>36</v>
      </c>
      <c r="AC537" s="4" t="s">
        <v>36</v>
      </c>
      <c r="AD537" s="4" t="s">
        <v>36</v>
      </c>
      <c r="AE537" s="4" t="s">
        <v>36</v>
      </c>
      <c r="AF537" s="4" t="s">
        <v>36</v>
      </c>
      <c r="AG537" s="4" t="s">
        <v>36</v>
      </c>
    </row>
    <row r="538" spans="1:33" x14ac:dyDescent="0.25">
      <c r="A538" s="4" t="s">
        <v>34</v>
      </c>
      <c r="B538" s="3">
        <v>4</v>
      </c>
      <c r="C538" s="3">
        <v>5</v>
      </c>
      <c r="D538" s="3">
        <v>1</v>
      </c>
      <c r="E538" s="4" t="s">
        <v>38</v>
      </c>
      <c r="F538" s="3">
        <v>3</v>
      </c>
      <c r="G538" s="3">
        <v>2016</v>
      </c>
      <c r="H538" s="3">
        <v>27</v>
      </c>
      <c r="I538" s="3">
        <v>1.0029999999999999</v>
      </c>
      <c r="J538" s="3">
        <v>8.3499999999999997E-5</v>
      </c>
      <c r="K538" s="3">
        <v>19.8</v>
      </c>
      <c r="L538" s="3">
        <v>9.4399999999999996E-4</v>
      </c>
      <c r="M538" s="3">
        <v>0.20499999999999999</v>
      </c>
      <c r="N538" s="3">
        <v>0</v>
      </c>
      <c r="O538" s="5">
        <v>5.3109433962264096E-3</v>
      </c>
      <c r="P538" s="3">
        <v>0</v>
      </c>
      <c r="Q538" s="3">
        <v>0.06</v>
      </c>
      <c r="R538" s="3">
        <v>0</v>
      </c>
      <c r="S538" s="3">
        <v>79.58</v>
      </c>
      <c r="T538" s="3">
        <v>2.37</v>
      </c>
      <c r="U538" s="3">
        <v>0</v>
      </c>
      <c r="V538" s="3">
        <v>9.2899999999999991</v>
      </c>
      <c r="W538" s="3">
        <v>0</v>
      </c>
      <c r="X538" s="3">
        <v>5.01</v>
      </c>
      <c r="Y538" s="3">
        <v>0</v>
      </c>
      <c r="Z538" s="3">
        <v>0.81</v>
      </c>
      <c r="AA538" s="3">
        <v>0</v>
      </c>
      <c r="AB538" s="4" t="s">
        <v>36</v>
      </c>
      <c r="AC538" s="4" t="s">
        <v>36</v>
      </c>
      <c r="AD538" s="4" t="s">
        <v>36</v>
      </c>
      <c r="AE538" s="4" t="s">
        <v>36</v>
      </c>
      <c r="AF538" s="4" t="s">
        <v>36</v>
      </c>
      <c r="AG538" s="4" t="s">
        <v>36</v>
      </c>
    </row>
    <row r="539" spans="1:33" x14ac:dyDescent="0.25">
      <c r="A539" s="4" t="s">
        <v>34</v>
      </c>
      <c r="B539" s="3">
        <v>4</v>
      </c>
      <c r="C539" s="3">
        <v>5</v>
      </c>
      <c r="D539" s="3">
        <v>1</v>
      </c>
      <c r="E539" s="4" t="s">
        <v>38</v>
      </c>
      <c r="F539" s="3">
        <v>3</v>
      </c>
      <c r="G539" s="3">
        <v>2017</v>
      </c>
      <c r="H539" s="3">
        <v>28</v>
      </c>
      <c r="I539" s="3">
        <v>1.0029999999999999</v>
      </c>
      <c r="J539" s="3">
        <v>8.3499999999999997E-5</v>
      </c>
      <c r="K539" s="3">
        <v>19.8</v>
      </c>
      <c r="L539" s="3">
        <v>9.4399999999999996E-4</v>
      </c>
      <c r="M539" s="3">
        <v>0.20499999999999999</v>
      </c>
      <c r="N539" s="3">
        <v>0</v>
      </c>
      <c r="O539" s="5">
        <v>5.3109433962264096E-3</v>
      </c>
      <c r="P539" s="3">
        <v>0</v>
      </c>
      <c r="Q539" s="3">
        <v>0.06</v>
      </c>
      <c r="R539" s="3">
        <v>0</v>
      </c>
      <c r="S539" s="3">
        <v>79.58</v>
      </c>
      <c r="T539" s="3">
        <v>2.37</v>
      </c>
      <c r="U539" s="3">
        <v>0</v>
      </c>
      <c r="V539" s="3">
        <v>9.2899999999999991</v>
      </c>
      <c r="W539" s="3">
        <v>0</v>
      </c>
      <c r="X539" s="3">
        <v>5.01</v>
      </c>
      <c r="Y539" s="3">
        <v>0</v>
      </c>
      <c r="Z539" s="3">
        <v>0.81</v>
      </c>
      <c r="AA539" s="3">
        <v>0</v>
      </c>
      <c r="AB539" s="4" t="s">
        <v>36</v>
      </c>
      <c r="AC539" s="4" t="s">
        <v>36</v>
      </c>
      <c r="AD539" s="4" t="s">
        <v>36</v>
      </c>
      <c r="AE539" s="4" t="s">
        <v>36</v>
      </c>
      <c r="AF539" s="4" t="s">
        <v>36</v>
      </c>
      <c r="AG539" s="4" t="s">
        <v>36</v>
      </c>
    </row>
    <row r="540" spans="1:33" x14ac:dyDescent="0.25">
      <c r="A540" s="4" t="s">
        <v>34</v>
      </c>
      <c r="B540" s="3">
        <v>4</v>
      </c>
      <c r="C540" s="3">
        <v>5</v>
      </c>
      <c r="D540" s="3">
        <v>1</v>
      </c>
      <c r="E540" s="4" t="s">
        <v>38</v>
      </c>
      <c r="F540" s="3">
        <v>3</v>
      </c>
      <c r="G540" s="3">
        <v>2018</v>
      </c>
      <c r="H540" s="3">
        <v>29</v>
      </c>
      <c r="I540" s="3">
        <v>1.0029999999999999</v>
      </c>
      <c r="J540" s="3">
        <v>8.3499999999999997E-5</v>
      </c>
      <c r="K540" s="3">
        <v>19.8</v>
      </c>
      <c r="L540" s="3">
        <v>9.4399999999999996E-4</v>
      </c>
      <c r="M540" s="3">
        <v>0.20499999999999999</v>
      </c>
      <c r="N540" s="3">
        <v>0</v>
      </c>
      <c r="O540" s="5">
        <v>5.3109433962264096E-3</v>
      </c>
      <c r="P540" s="3">
        <v>0</v>
      </c>
      <c r="Q540" s="3">
        <v>0.06</v>
      </c>
      <c r="R540" s="3">
        <v>0</v>
      </c>
      <c r="S540" s="3">
        <v>79.58</v>
      </c>
      <c r="T540" s="3">
        <v>2.37</v>
      </c>
      <c r="U540" s="3">
        <v>0</v>
      </c>
      <c r="V540" s="3">
        <v>9.2899999999999991</v>
      </c>
      <c r="W540" s="3">
        <v>0</v>
      </c>
      <c r="X540" s="3">
        <v>5.01</v>
      </c>
      <c r="Y540" s="3">
        <v>0</v>
      </c>
      <c r="Z540" s="3">
        <v>0.81</v>
      </c>
      <c r="AA540" s="3">
        <v>0</v>
      </c>
      <c r="AB540" s="4" t="s">
        <v>36</v>
      </c>
      <c r="AC540" s="4" t="s">
        <v>36</v>
      </c>
      <c r="AD540" s="4" t="s">
        <v>36</v>
      </c>
      <c r="AE540" s="4" t="s">
        <v>36</v>
      </c>
      <c r="AF540" s="4" t="s">
        <v>36</v>
      </c>
      <c r="AG540" s="4" t="s">
        <v>36</v>
      </c>
    </row>
    <row r="541" spans="1:33" x14ac:dyDescent="0.25">
      <c r="A541" s="4" t="s">
        <v>34</v>
      </c>
      <c r="B541" s="3">
        <v>4</v>
      </c>
      <c r="C541" s="3">
        <v>5</v>
      </c>
      <c r="D541" s="3">
        <v>1</v>
      </c>
      <c r="E541" s="4" t="s">
        <v>38</v>
      </c>
      <c r="F541" s="3">
        <v>3</v>
      </c>
      <c r="G541" s="3">
        <v>2019</v>
      </c>
      <c r="H541" s="3">
        <v>30</v>
      </c>
      <c r="I541" s="3">
        <v>1.0029999999999999</v>
      </c>
      <c r="J541" s="3">
        <v>8.3499999999999997E-5</v>
      </c>
      <c r="K541" s="3">
        <v>19.8</v>
      </c>
      <c r="L541" s="3">
        <v>9.4399999999999996E-4</v>
      </c>
      <c r="M541" s="3">
        <v>0.20499999999999999</v>
      </c>
      <c r="N541" s="3">
        <v>0</v>
      </c>
      <c r="O541" s="5">
        <v>5.3109433962264096E-3</v>
      </c>
      <c r="P541" s="3">
        <v>0</v>
      </c>
      <c r="Q541" s="3">
        <v>0.06</v>
      </c>
      <c r="R541" s="3">
        <v>0</v>
      </c>
      <c r="S541" s="3">
        <v>79.58</v>
      </c>
      <c r="T541" s="3">
        <v>2.37</v>
      </c>
      <c r="U541" s="3">
        <v>0</v>
      </c>
      <c r="V541" s="3">
        <v>9.2899999999999991</v>
      </c>
      <c r="W541" s="3">
        <v>0</v>
      </c>
      <c r="X541" s="3">
        <v>5.01</v>
      </c>
      <c r="Y541" s="3">
        <v>0</v>
      </c>
      <c r="Z541" s="3">
        <v>0.81</v>
      </c>
      <c r="AA541" s="3">
        <v>0</v>
      </c>
      <c r="AB541" s="4" t="s">
        <v>36</v>
      </c>
      <c r="AC541" s="4" t="s">
        <v>36</v>
      </c>
      <c r="AD541" s="4" t="s">
        <v>36</v>
      </c>
      <c r="AE541" s="4" t="s">
        <v>36</v>
      </c>
      <c r="AF541" s="4" t="s">
        <v>36</v>
      </c>
      <c r="AG541" s="4" t="s">
        <v>36</v>
      </c>
    </row>
    <row r="542" spans="1:33" x14ac:dyDescent="0.25">
      <c r="A542" s="4" t="s">
        <v>34</v>
      </c>
      <c r="B542" s="3">
        <v>4</v>
      </c>
      <c r="C542" s="3">
        <v>5</v>
      </c>
      <c r="D542" s="3">
        <v>1</v>
      </c>
      <c r="E542" s="4" t="s">
        <v>38</v>
      </c>
      <c r="F542" s="3">
        <v>3</v>
      </c>
      <c r="G542" s="3">
        <v>2020</v>
      </c>
      <c r="H542" s="3">
        <v>31</v>
      </c>
      <c r="I542" s="3">
        <v>1.0029999999999999</v>
      </c>
      <c r="J542" s="3">
        <v>8.3499999999999997E-5</v>
      </c>
      <c r="K542" s="3">
        <v>19.8</v>
      </c>
      <c r="L542" s="3">
        <v>9.4399999999999996E-4</v>
      </c>
      <c r="M542" s="3">
        <v>0.20499999999999999</v>
      </c>
      <c r="N542" s="3">
        <v>0</v>
      </c>
      <c r="O542" s="5">
        <v>5.3109433962264096E-3</v>
      </c>
      <c r="P542" s="3">
        <v>0</v>
      </c>
      <c r="Q542" s="3">
        <v>0.06</v>
      </c>
      <c r="R542" s="3">
        <v>0</v>
      </c>
      <c r="S542" s="3">
        <v>79.58</v>
      </c>
      <c r="T542" s="3">
        <v>2.37</v>
      </c>
      <c r="U542" s="3">
        <v>0</v>
      </c>
      <c r="V542" s="3">
        <v>9.2899999999999991</v>
      </c>
      <c r="W542" s="3">
        <v>0</v>
      </c>
      <c r="X542" s="3">
        <v>5.01</v>
      </c>
      <c r="Y542" s="3">
        <v>0</v>
      </c>
      <c r="Z542" s="3">
        <v>0.81</v>
      </c>
      <c r="AA542" s="3">
        <v>0</v>
      </c>
      <c r="AB542" s="4" t="s">
        <v>36</v>
      </c>
      <c r="AC542" s="4" t="s">
        <v>36</v>
      </c>
      <c r="AD542" s="4" t="s">
        <v>36</v>
      </c>
      <c r="AE542" s="4" t="s">
        <v>36</v>
      </c>
      <c r="AF542" s="4" t="s">
        <v>36</v>
      </c>
      <c r="AG542" s="4" t="s">
        <v>36</v>
      </c>
    </row>
    <row r="543" spans="1:33" x14ac:dyDescent="0.25">
      <c r="A543" s="4" t="s">
        <v>34</v>
      </c>
      <c r="B543" s="3">
        <v>4</v>
      </c>
      <c r="C543" s="3">
        <v>5</v>
      </c>
      <c r="D543" s="3">
        <v>1</v>
      </c>
      <c r="E543" s="4" t="s">
        <v>38</v>
      </c>
      <c r="F543" s="3">
        <v>3</v>
      </c>
      <c r="G543" s="3">
        <v>2021</v>
      </c>
      <c r="H543" s="3">
        <v>32</v>
      </c>
      <c r="I543" s="3">
        <v>1.0029999999999999</v>
      </c>
      <c r="J543" s="3">
        <v>8.3499999999999997E-5</v>
      </c>
      <c r="K543" s="3">
        <v>19.8</v>
      </c>
      <c r="L543" s="3">
        <v>9.4399999999999996E-4</v>
      </c>
      <c r="M543" s="3">
        <v>0.20499999999999999</v>
      </c>
      <c r="N543" s="3">
        <v>0</v>
      </c>
      <c r="O543" s="5">
        <v>5.3109433962264096E-3</v>
      </c>
      <c r="P543" s="3">
        <v>0</v>
      </c>
      <c r="Q543" s="3">
        <v>0.06</v>
      </c>
      <c r="R543" s="3">
        <v>0</v>
      </c>
      <c r="S543" s="3">
        <v>79.58</v>
      </c>
      <c r="T543" s="3">
        <v>2.37</v>
      </c>
      <c r="U543" s="3">
        <v>0</v>
      </c>
      <c r="V543" s="3">
        <v>9.2899999999999991</v>
      </c>
      <c r="W543" s="3">
        <v>0</v>
      </c>
      <c r="X543" s="3">
        <v>5.01</v>
      </c>
      <c r="Y543" s="3">
        <v>0</v>
      </c>
      <c r="Z543" s="3">
        <v>0.81</v>
      </c>
      <c r="AA543" s="3">
        <v>0</v>
      </c>
      <c r="AB543" s="4" t="s">
        <v>36</v>
      </c>
      <c r="AC543" s="4" t="s">
        <v>36</v>
      </c>
      <c r="AD543" s="4" t="s">
        <v>36</v>
      </c>
      <c r="AE543" s="4" t="s">
        <v>36</v>
      </c>
      <c r="AF543" s="4" t="s">
        <v>36</v>
      </c>
      <c r="AG543" s="4" t="s">
        <v>36</v>
      </c>
    </row>
    <row r="544" spans="1:33" x14ac:dyDescent="0.25">
      <c r="A544" s="4" t="s">
        <v>34</v>
      </c>
      <c r="B544" s="3">
        <v>4</v>
      </c>
      <c r="C544" s="3">
        <v>5</v>
      </c>
      <c r="D544" s="3">
        <v>1</v>
      </c>
      <c r="E544" s="4" t="s">
        <v>38</v>
      </c>
      <c r="F544" s="3">
        <v>3</v>
      </c>
      <c r="G544" s="3">
        <v>2022</v>
      </c>
      <c r="H544" s="3">
        <v>33</v>
      </c>
      <c r="I544" s="3">
        <v>1.0029999999999999</v>
      </c>
      <c r="J544" s="3">
        <v>8.3499999999999997E-5</v>
      </c>
      <c r="K544" s="3">
        <v>19.8</v>
      </c>
      <c r="L544" s="3">
        <v>9.4399999999999996E-4</v>
      </c>
      <c r="M544" s="3">
        <v>0.20499999999999999</v>
      </c>
      <c r="N544" s="3">
        <v>0</v>
      </c>
      <c r="O544" s="5">
        <v>5.3109433962264096E-3</v>
      </c>
      <c r="P544" s="3">
        <v>0</v>
      </c>
      <c r="Q544" s="3">
        <v>0.06</v>
      </c>
      <c r="R544" s="3">
        <v>0</v>
      </c>
      <c r="S544" s="3">
        <v>79.58</v>
      </c>
      <c r="T544" s="3">
        <v>2.37</v>
      </c>
      <c r="U544" s="3">
        <v>0</v>
      </c>
      <c r="V544" s="3">
        <v>9.2899999999999991</v>
      </c>
      <c r="W544" s="3">
        <v>0</v>
      </c>
      <c r="X544" s="3">
        <v>5.01</v>
      </c>
      <c r="Y544" s="3">
        <v>0</v>
      </c>
      <c r="Z544" s="3">
        <v>0.81</v>
      </c>
      <c r="AA544" s="3">
        <v>0</v>
      </c>
      <c r="AB544" s="4" t="s">
        <v>36</v>
      </c>
      <c r="AC544" s="4" t="s">
        <v>36</v>
      </c>
      <c r="AD544" s="4" t="s">
        <v>36</v>
      </c>
      <c r="AE544" s="4" t="s">
        <v>36</v>
      </c>
      <c r="AF544" s="4" t="s">
        <v>36</v>
      </c>
      <c r="AG544" s="4" t="s">
        <v>36</v>
      </c>
    </row>
    <row r="545" spans="1:33" x14ac:dyDescent="0.25">
      <c r="A545" s="4" t="s">
        <v>34</v>
      </c>
      <c r="B545" s="3">
        <v>4</v>
      </c>
      <c r="C545" s="3">
        <v>5</v>
      </c>
      <c r="D545" s="3">
        <v>1</v>
      </c>
      <c r="E545" s="4" t="s">
        <v>38</v>
      </c>
      <c r="F545" s="3">
        <v>3</v>
      </c>
      <c r="G545" s="3">
        <v>2023</v>
      </c>
      <c r="H545" s="3">
        <v>34</v>
      </c>
      <c r="I545" s="3">
        <v>1.0029999999999999</v>
      </c>
      <c r="J545" s="3">
        <v>8.3499999999999997E-5</v>
      </c>
      <c r="K545" s="3">
        <v>19.8</v>
      </c>
      <c r="L545" s="3">
        <v>9.4399999999999996E-4</v>
      </c>
      <c r="M545" s="3">
        <v>0.20499999999999999</v>
      </c>
      <c r="N545" s="3">
        <v>0</v>
      </c>
      <c r="O545" s="5">
        <v>5.3109433962264096E-3</v>
      </c>
      <c r="P545" s="3">
        <v>0</v>
      </c>
      <c r="Q545" s="3">
        <v>0.06</v>
      </c>
      <c r="R545" s="3">
        <v>0</v>
      </c>
      <c r="S545" s="3">
        <v>79.58</v>
      </c>
      <c r="T545" s="3">
        <v>2.37</v>
      </c>
      <c r="U545" s="3">
        <v>0</v>
      </c>
      <c r="V545" s="3">
        <v>9.2899999999999991</v>
      </c>
      <c r="W545" s="3">
        <v>0</v>
      </c>
      <c r="X545" s="3">
        <v>5.01</v>
      </c>
      <c r="Y545" s="3">
        <v>0</v>
      </c>
      <c r="Z545" s="3">
        <v>0.81</v>
      </c>
      <c r="AA545" s="3">
        <v>0</v>
      </c>
      <c r="AB545" s="4" t="s">
        <v>36</v>
      </c>
      <c r="AC545" s="4" t="s">
        <v>36</v>
      </c>
      <c r="AD545" s="4" t="s">
        <v>36</v>
      </c>
      <c r="AE545" s="4" t="s">
        <v>36</v>
      </c>
      <c r="AF545" s="4" t="s">
        <v>36</v>
      </c>
      <c r="AG545" s="4" t="s">
        <v>36</v>
      </c>
    </row>
    <row r="546" spans="1:33" x14ac:dyDescent="0.25">
      <c r="A546" s="4" t="s">
        <v>34</v>
      </c>
      <c r="B546" s="3">
        <v>4</v>
      </c>
      <c r="C546" s="3">
        <v>5</v>
      </c>
      <c r="D546" s="3">
        <v>1</v>
      </c>
      <c r="E546" s="4" t="s">
        <v>38</v>
      </c>
      <c r="F546" s="3">
        <v>3</v>
      </c>
      <c r="G546" s="3">
        <v>2024</v>
      </c>
      <c r="H546" s="3">
        <v>35</v>
      </c>
      <c r="I546" s="3">
        <v>1.0029999999999999</v>
      </c>
      <c r="J546" s="3">
        <v>8.3499999999999997E-5</v>
      </c>
      <c r="K546" s="3">
        <v>19.8</v>
      </c>
      <c r="L546" s="3">
        <v>9.4399999999999996E-4</v>
      </c>
      <c r="M546" s="3">
        <v>0.20499999999999999</v>
      </c>
      <c r="N546" s="3">
        <v>0</v>
      </c>
      <c r="O546" s="5">
        <v>5.3109433962264096E-3</v>
      </c>
      <c r="P546" s="3">
        <v>0</v>
      </c>
      <c r="Q546" s="3">
        <v>0.06</v>
      </c>
      <c r="R546" s="3">
        <v>0</v>
      </c>
      <c r="S546" s="3">
        <v>79.58</v>
      </c>
      <c r="T546" s="3">
        <v>2.37</v>
      </c>
      <c r="U546" s="3">
        <v>0</v>
      </c>
      <c r="V546" s="3">
        <v>9.2899999999999991</v>
      </c>
      <c r="W546" s="3">
        <v>0</v>
      </c>
      <c r="X546" s="3">
        <v>5.01</v>
      </c>
      <c r="Y546" s="3">
        <v>0</v>
      </c>
      <c r="Z546" s="3">
        <v>0.81</v>
      </c>
      <c r="AA546" s="3">
        <v>0</v>
      </c>
      <c r="AB546" s="4" t="s">
        <v>36</v>
      </c>
      <c r="AC546" s="4" t="s">
        <v>36</v>
      </c>
      <c r="AD546" s="4" t="s">
        <v>36</v>
      </c>
      <c r="AE546" s="4" t="s">
        <v>36</v>
      </c>
      <c r="AF546" s="4" t="s">
        <v>36</v>
      </c>
      <c r="AG546" s="4" t="s">
        <v>36</v>
      </c>
    </row>
    <row r="547" spans="1:33" x14ac:dyDescent="0.25">
      <c r="A547" s="4" t="s">
        <v>34</v>
      </c>
      <c r="B547" s="3">
        <v>4</v>
      </c>
      <c r="C547" s="3">
        <v>5</v>
      </c>
      <c r="D547" s="3">
        <v>1</v>
      </c>
      <c r="E547" s="4" t="s">
        <v>38</v>
      </c>
      <c r="F547" s="3">
        <v>3</v>
      </c>
      <c r="G547" s="3">
        <v>2025</v>
      </c>
      <c r="H547" s="3">
        <v>36</v>
      </c>
      <c r="I547" s="3">
        <v>1.0029999999999999</v>
      </c>
      <c r="J547" s="3">
        <v>8.3499999999999997E-5</v>
      </c>
      <c r="K547" s="3">
        <v>19.8</v>
      </c>
      <c r="L547" s="3">
        <v>9.4399999999999996E-4</v>
      </c>
      <c r="M547" s="3">
        <v>0.20499999999999999</v>
      </c>
      <c r="N547" s="3">
        <v>0</v>
      </c>
      <c r="O547" s="5">
        <v>5.3109433962264096E-3</v>
      </c>
      <c r="P547" s="3">
        <v>0</v>
      </c>
      <c r="Q547" s="3">
        <v>0.06</v>
      </c>
      <c r="R547" s="3">
        <v>0</v>
      </c>
      <c r="S547" s="3">
        <v>79.58</v>
      </c>
      <c r="T547" s="3">
        <v>2.37</v>
      </c>
      <c r="U547" s="3">
        <v>0</v>
      </c>
      <c r="V547" s="3">
        <v>9.2899999999999991</v>
      </c>
      <c r="W547" s="3">
        <v>0</v>
      </c>
      <c r="X547" s="3">
        <v>5.01</v>
      </c>
      <c r="Y547" s="3">
        <v>0</v>
      </c>
      <c r="Z547" s="3">
        <v>0.81</v>
      </c>
      <c r="AA547" s="3">
        <v>0</v>
      </c>
      <c r="AB547" s="4" t="s">
        <v>36</v>
      </c>
      <c r="AC547" s="4" t="s">
        <v>36</v>
      </c>
      <c r="AD547" s="4" t="s">
        <v>36</v>
      </c>
      <c r="AE547" s="4" t="s">
        <v>36</v>
      </c>
      <c r="AF547" s="4" t="s">
        <v>36</v>
      </c>
      <c r="AG547" s="4" t="s">
        <v>36</v>
      </c>
    </row>
    <row r="548" spans="1:33" x14ac:dyDescent="0.25">
      <c r="A548" s="4" t="s">
        <v>34</v>
      </c>
      <c r="B548" s="3">
        <v>4</v>
      </c>
      <c r="C548" s="3">
        <v>5</v>
      </c>
      <c r="D548" s="3">
        <v>1</v>
      </c>
      <c r="E548" s="4" t="s">
        <v>38</v>
      </c>
      <c r="F548" s="3">
        <v>3</v>
      </c>
      <c r="G548" s="3">
        <v>2026</v>
      </c>
      <c r="H548" s="3">
        <v>37</v>
      </c>
      <c r="I548" s="3">
        <v>1.0029999999999999</v>
      </c>
      <c r="J548" s="3">
        <v>8.3499999999999997E-5</v>
      </c>
      <c r="K548" s="3">
        <v>19.8</v>
      </c>
      <c r="L548" s="3">
        <v>9.4399999999999996E-4</v>
      </c>
      <c r="M548" s="3">
        <v>0.20499999999999999</v>
      </c>
      <c r="N548" s="3">
        <v>0</v>
      </c>
      <c r="O548" s="5">
        <v>5.3109433962264096E-3</v>
      </c>
      <c r="P548" s="3">
        <v>0</v>
      </c>
      <c r="Q548" s="3">
        <v>0.06</v>
      </c>
      <c r="R548" s="3">
        <v>0</v>
      </c>
      <c r="S548" s="3">
        <v>79.58</v>
      </c>
      <c r="T548" s="3">
        <v>2.37</v>
      </c>
      <c r="U548" s="3">
        <v>0</v>
      </c>
      <c r="V548" s="3">
        <v>9.2899999999999991</v>
      </c>
      <c r="W548" s="3">
        <v>0</v>
      </c>
      <c r="X548" s="3">
        <v>5.01</v>
      </c>
      <c r="Y548" s="3">
        <v>0</v>
      </c>
      <c r="Z548" s="3">
        <v>0.81</v>
      </c>
      <c r="AA548" s="3">
        <v>0</v>
      </c>
      <c r="AB548" s="4" t="s">
        <v>36</v>
      </c>
      <c r="AC548" s="4" t="s">
        <v>36</v>
      </c>
      <c r="AD548" s="4" t="s">
        <v>36</v>
      </c>
      <c r="AE548" s="4" t="s">
        <v>36</v>
      </c>
      <c r="AF548" s="4" t="s">
        <v>36</v>
      </c>
      <c r="AG548" s="4" t="s">
        <v>36</v>
      </c>
    </row>
    <row r="549" spans="1:33" x14ac:dyDescent="0.25">
      <c r="A549" s="4" t="s">
        <v>34</v>
      </c>
      <c r="B549" s="3">
        <v>4</v>
      </c>
      <c r="C549" s="3">
        <v>5</v>
      </c>
      <c r="D549" s="3">
        <v>1</v>
      </c>
      <c r="E549" s="4" t="s">
        <v>38</v>
      </c>
      <c r="F549" s="3">
        <v>3</v>
      </c>
      <c r="G549" s="3">
        <v>2027</v>
      </c>
      <c r="H549" s="3">
        <v>38</v>
      </c>
      <c r="I549" s="3">
        <v>1.0029999999999999</v>
      </c>
      <c r="J549" s="3">
        <v>8.3499999999999997E-5</v>
      </c>
      <c r="K549" s="3">
        <v>19.8</v>
      </c>
      <c r="L549" s="3">
        <v>9.4399999999999996E-4</v>
      </c>
      <c r="M549" s="3">
        <v>0.20499999999999999</v>
      </c>
      <c r="N549" s="3">
        <v>0</v>
      </c>
      <c r="O549" s="5">
        <v>5.3109433962264096E-3</v>
      </c>
      <c r="P549" s="3">
        <v>0</v>
      </c>
      <c r="Q549" s="3">
        <v>0.06</v>
      </c>
      <c r="R549" s="3">
        <v>0</v>
      </c>
      <c r="S549" s="3">
        <v>79.58</v>
      </c>
      <c r="T549" s="3">
        <v>0.26250000000000001</v>
      </c>
      <c r="U549" s="3">
        <v>0</v>
      </c>
      <c r="V549" s="3">
        <v>0.72499999999999998</v>
      </c>
      <c r="W549" s="3">
        <v>0</v>
      </c>
      <c r="X549" s="3">
        <v>0.38750000000000001</v>
      </c>
      <c r="Y549" s="3">
        <v>0</v>
      </c>
      <c r="Z549" s="3">
        <v>2.2499999999999999E-2</v>
      </c>
      <c r="AA549" s="3">
        <v>0</v>
      </c>
      <c r="AB549" s="4" t="s">
        <v>36</v>
      </c>
      <c r="AC549" s="4" t="s">
        <v>36</v>
      </c>
      <c r="AD549" s="4" t="s">
        <v>36</v>
      </c>
      <c r="AE549" s="4" t="s">
        <v>36</v>
      </c>
      <c r="AF549" s="4" t="s">
        <v>36</v>
      </c>
      <c r="AG549" s="4" t="s">
        <v>36</v>
      </c>
    </row>
    <row r="550" spans="1:33" x14ac:dyDescent="0.25">
      <c r="A550" s="4" t="s">
        <v>34</v>
      </c>
      <c r="B550" s="3">
        <v>4</v>
      </c>
      <c r="C550" s="3">
        <v>5</v>
      </c>
      <c r="D550" s="3">
        <v>1</v>
      </c>
      <c r="E550" s="4" t="s">
        <v>38</v>
      </c>
      <c r="F550" s="3">
        <v>3</v>
      </c>
      <c r="G550" s="3">
        <v>2028</v>
      </c>
      <c r="H550" s="3">
        <v>39</v>
      </c>
      <c r="I550" s="3">
        <v>1.0029999999999999</v>
      </c>
      <c r="J550" s="3">
        <v>8.3499999999999997E-5</v>
      </c>
      <c r="K550" s="3">
        <v>19.8</v>
      </c>
      <c r="L550" s="3">
        <v>9.4399999999999996E-4</v>
      </c>
      <c r="M550" s="3">
        <v>0.20499999999999999</v>
      </c>
      <c r="N550" s="3">
        <v>0</v>
      </c>
      <c r="O550" s="5">
        <v>5.3109433962264096E-3</v>
      </c>
      <c r="P550" s="3">
        <v>0</v>
      </c>
      <c r="Q550" s="3">
        <v>0.06</v>
      </c>
      <c r="R550" s="3">
        <v>0</v>
      </c>
      <c r="S550" s="3">
        <v>79.58</v>
      </c>
      <c r="T550" s="3">
        <v>0.26250000000000001</v>
      </c>
      <c r="U550" s="3">
        <v>0</v>
      </c>
      <c r="V550" s="3">
        <v>0.72499999999999998</v>
      </c>
      <c r="W550" s="3">
        <v>0</v>
      </c>
      <c r="X550" s="3">
        <v>0.38750000000000001</v>
      </c>
      <c r="Y550" s="3">
        <v>0</v>
      </c>
      <c r="Z550" s="3">
        <v>2.2499999999999999E-2</v>
      </c>
      <c r="AA550" s="3">
        <v>0</v>
      </c>
      <c r="AB550" s="4" t="s">
        <v>36</v>
      </c>
      <c r="AC550" s="4" t="s">
        <v>36</v>
      </c>
      <c r="AD550" s="4" t="s">
        <v>36</v>
      </c>
      <c r="AE550" s="4" t="s">
        <v>36</v>
      </c>
      <c r="AF550" s="4" t="s">
        <v>36</v>
      </c>
      <c r="AG550" s="4" t="s">
        <v>36</v>
      </c>
    </row>
    <row r="551" spans="1:33" x14ac:dyDescent="0.25">
      <c r="A551" s="4" t="s">
        <v>34</v>
      </c>
      <c r="B551" s="3">
        <v>4</v>
      </c>
      <c r="C551" s="3">
        <v>5</v>
      </c>
      <c r="D551" s="3">
        <v>1</v>
      </c>
      <c r="E551" s="4" t="s">
        <v>38</v>
      </c>
      <c r="F551" s="3">
        <v>3</v>
      </c>
      <c r="G551" s="3">
        <v>2029</v>
      </c>
      <c r="H551" s="3">
        <v>40</v>
      </c>
      <c r="I551" s="3">
        <v>1.0029999999999999</v>
      </c>
      <c r="J551" s="3">
        <v>8.3499999999999997E-5</v>
      </c>
      <c r="K551" s="3">
        <v>19.8</v>
      </c>
      <c r="L551" s="3">
        <v>9.4399999999999996E-4</v>
      </c>
      <c r="M551" s="3">
        <v>0.20499999999999999</v>
      </c>
      <c r="N551" s="3">
        <v>0</v>
      </c>
      <c r="O551" s="5">
        <v>5.3109433962264096E-3</v>
      </c>
      <c r="P551" s="3">
        <v>0</v>
      </c>
      <c r="Q551" s="3">
        <v>0.06</v>
      </c>
      <c r="R551" s="3">
        <v>0</v>
      </c>
      <c r="S551" s="3">
        <v>79.58</v>
      </c>
      <c r="T551" s="3">
        <v>0.26250000000000001</v>
      </c>
      <c r="U551" s="3">
        <v>0</v>
      </c>
      <c r="V551" s="3">
        <v>0.72499999999999998</v>
      </c>
      <c r="W551" s="3">
        <v>0</v>
      </c>
      <c r="X551" s="3">
        <v>0.38750000000000001</v>
      </c>
      <c r="Y551" s="3">
        <v>0</v>
      </c>
      <c r="Z551" s="3">
        <v>2.2499999999999999E-2</v>
      </c>
      <c r="AA551" s="3">
        <v>0</v>
      </c>
      <c r="AB551" s="4" t="s">
        <v>36</v>
      </c>
      <c r="AC551" s="4" t="s">
        <v>36</v>
      </c>
      <c r="AD551" s="4" t="s">
        <v>36</v>
      </c>
      <c r="AE551" s="4" t="s">
        <v>36</v>
      </c>
      <c r="AF551" s="4" t="s">
        <v>36</v>
      </c>
      <c r="AG551" s="4" t="s">
        <v>36</v>
      </c>
    </row>
    <row r="552" spans="1:33" x14ac:dyDescent="0.25">
      <c r="A552" s="4" t="s">
        <v>34</v>
      </c>
      <c r="B552" s="3">
        <v>4</v>
      </c>
      <c r="C552" s="3">
        <v>5</v>
      </c>
      <c r="D552" s="3">
        <v>1</v>
      </c>
      <c r="E552" s="4" t="s">
        <v>38</v>
      </c>
      <c r="F552" s="3">
        <v>3</v>
      </c>
      <c r="G552" s="3">
        <v>2030</v>
      </c>
      <c r="H552" s="3">
        <v>41</v>
      </c>
      <c r="I552" s="3">
        <v>1.0029999999999999</v>
      </c>
      <c r="J552" s="3">
        <v>8.3499999999999997E-5</v>
      </c>
      <c r="K552" s="3">
        <v>19.8</v>
      </c>
      <c r="L552" s="3">
        <v>9.4399999999999996E-4</v>
      </c>
      <c r="M552" s="3">
        <v>0.20499999999999999</v>
      </c>
      <c r="N552" s="3">
        <v>0</v>
      </c>
      <c r="O552" s="5">
        <v>5.3109433962264096E-3</v>
      </c>
      <c r="P552" s="3">
        <v>0</v>
      </c>
      <c r="Q552" s="3">
        <v>0.06</v>
      </c>
      <c r="R552" s="3">
        <v>0</v>
      </c>
      <c r="S552" s="3">
        <v>79.58</v>
      </c>
      <c r="T552" s="3">
        <v>0.26250000000000001</v>
      </c>
      <c r="U552" s="3">
        <v>0</v>
      </c>
      <c r="V552" s="3">
        <v>0.72499999999999998</v>
      </c>
      <c r="W552" s="3">
        <v>0</v>
      </c>
      <c r="X552" s="3">
        <v>0.38750000000000001</v>
      </c>
      <c r="Y552" s="3">
        <v>0</v>
      </c>
      <c r="Z552" s="3">
        <v>2.2499999999999999E-2</v>
      </c>
      <c r="AA552" s="3">
        <v>0</v>
      </c>
      <c r="AB552" s="4" t="s">
        <v>36</v>
      </c>
      <c r="AC552" s="4" t="s">
        <v>36</v>
      </c>
      <c r="AD552" s="4" t="s">
        <v>36</v>
      </c>
      <c r="AE552" s="4" t="s">
        <v>36</v>
      </c>
      <c r="AF552" s="4" t="s">
        <v>36</v>
      </c>
      <c r="AG552" s="4" t="s">
        <v>36</v>
      </c>
    </row>
    <row r="553" spans="1:33" x14ac:dyDescent="0.25">
      <c r="A553" s="4" t="s">
        <v>34</v>
      </c>
      <c r="B553" s="3">
        <v>4</v>
      </c>
      <c r="C553" s="3">
        <v>5</v>
      </c>
      <c r="D553" s="3">
        <v>1</v>
      </c>
      <c r="E553" s="4" t="s">
        <v>38</v>
      </c>
      <c r="F553" s="3">
        <v>3</v>
      </c>
      <c r="G553" s="3">
        <v>2031</v>
      </c>
      <c r="H553" s="3">
        <v>42</v>
      </c>
      <c r="I553" s="3">
        <v>1.0029999999999999</v>
      </c>
      <c r="J553" s="3">
        <v>8.3499999999999997E-5</v>
      </c>
      <c r="K553" s="3">
        <v>19.8</v>
      </c>
      <c r="L553" s="3">
        <v>9.4399999999999996E-4</v>
      </c>
      <c r="M553" s="3">
        <v>0.20499999999999999</v>
      </c>
      <c r="N553" s="3">
        <v>0</v>
      </c>
      <c r="O553" s="5">
        <v>5.3109433962264096E-3</v>
      </c>
      <c r="P553" s="3">
        <v>0</v>
      </c>
      <c r="Q553" s="3">
        <v>0.06</v>
      </c>
      <c r="R553" s="3">
        <v>0</v>
      </c>
      <c r="S553" s="3">
        <v>79.58</v>
      </c>
      <c r="T553" s="3">
        <v>0.26250000000000001</v>
      </c>
      <c r="U553" s="3">
        <v>0</v>
      </c>
      <c r="V553" s="3">
        <v>0.72499999999999998</v>
      </c>
      <c r="W553" s="3">
        <v>0</v>
      </c>
      <c r="X553" s="3">
        <v>0.38750000000000001</v>
      </c>
      <c r="Y553" s="3">
        <v>0</v>
      </c>
      <c r="Z553" s="3">
        <v>2.2499999999999999E-2</v>
      </c>
      <c r="AA553" s="3">
        <v>0</v>
      </c>
      <c r="AB553" s="4" t="s">
        <v>36</v>
      </c>
      <c r="AC553" s="4" t="s">
        <v>36</v>
      </c>
      <c r="AD553" s="4" t="s">
        <v>36</v>
      </c>
      <c r="AE553" s="4" t="s">
        <v>36</v>
      </c>
      <c r="AF553" s="4" t="s">
        <v>36</v>
      </c>
      <c r="AG553" s="4" t="s">
        <v>36</v>
      </c>
    </row>
    <row r="554" spans="1:33" x14ac:dyDescent="0.25">
      <c r="A554" s="4" t="s">
        <v>34</v>
      </c>
      <c r="B554" s="3">
        <v>4</v>
      </c>
      <c r="C554" s="3">
        <v>5</v>
      </c>
      <c r="D554" s="3">
        <v>1</v>
      </c>
      <c r="E554" s="4" t="s">
        <v>38</v>
      </c>
      <c r="F554" s="3">
        <v>3</v>
      </c>
      <c r="G554" s="3">
        <v>2032</v>
      </c>
      <c r="H554" s="3">
        <v>43</v>
      </c>
      <c r="I554" s="3">
        <v>1.0029999999999999</v>
      </c>
      <c r="J554" s="3">
        <v>8.3499999999999997E-5</v>
      </c>
      <c r="K554" s="3">
        <v>19.8</v>
      </c>
      <c r="L554" s="3">
        <v>9.4399999999999996E-4</v>
      </c>
      <c r="M554" s="3">
        <v>0.20499999999999999</v>
      </c>
      <c r="N554" s="3">
        <v>0</v>
      </c>
      <c r="O554" s="5">
        <v>5.3109433962264096E-3</v>
      </c>
      <c r="P554" s="3">
        <v>0</v>
      </c>
      <c r="Q554" s="3">
        <v>0.06</v>
      </c>
      <c r="R554" s="3">
        <v>0</v>
      </c>
      <c r="S554" s="3">
        <v>79.58</v>
      </c>
      <c r="T554" s="3">
        <v>0.26250000000000001</v>
      </c>
      <c r="U554" s="3">
        <v>0</v>
      </c>
      <c r="V554" s="3">
        <v>0.72499999999999998</v>
      </c>
      <c r="W554" s="3">
        <v>0</v>
      </c>
      <c r="X554" s="3">
        <v>0.38750000000000001</v>
      </c>
      <c r="Y554" s="3">
        <v>0</v>
      </c>
      <c r="Z554" s="3">
        <v>2.2499999999999999E-2</v>
      </c>
      <c r="AA554" s="3">
        <v>0</v>
      </c>
      <c r="AB554" s="4" t="s">
        <v>36</v>
      </c>
      <c r="AC554" s="4" t="s">
        <v>36</v>
      </c>
      <c r="AD554" s="4" t="s">
        <v>36</v>
      </c>
      <c r="AE554" s="4" t="s">
        <v>36</v>
      </c>
      <c r="AF554" s="4" t="s">
        <v>36</v>
      </c>
      <c r="AG554" s="4" t="s">
        <v>36</v>
      </c>
    </row>
    <row r="555" spans="1:33" x14ac:dyDescent="0.25">
      <c r="A555" s="4" t="s">
        <v>34</v>
      </c>
      <c r="B555" s="3">
        <v>4</v>
      </c>
      <c r="C555" s="3">
        <v>5</v>
      </c>
      <c r="D555" s="3">
        <v>1</v>
      </c>
      <c r="E555" s="4" t="s">
        <v>38</v>
      </c>
      <c r="F555" s="3">
        <v>3</v>
      </c>
      <c r="G555" s="3">
        <v>2033</v>
      </c>
      <c r="H555" s="3">
        <v>44</v>
      </c>
      <c r="I555" s="3">
        <v>1.0029999999999999</v>
      </c>
      <c r="J555" s="3">
        <v>8.3499999999999997E-5</v>
      </c>
      <c r="K555" s="3">
        <v>19.8</v>
      </c>
      <c r="L555" s="3">
        <v>9.4399999999999996E-4</v>
      </c>
      <c r="M555" s="3">
        <v>0.20499999999999999</v>
      </c>
      <c r="N555" s="3">
        <v>0</v>
      </c>
      <c r="O555" s="5">
        <v>5.3109433962264096E-3</v>
      </c>
      <c r="P555" s="3">
        <v>0</v>
      </c>
      <c r="Q555" s="3">
        <v>0.06</v>
      </c>
      <c r="R555" s="3">
        <v>0</v>
      </c>
      <c r="S555" s="3">
        <v>79.58</v>
      </c>
      <c r="T555" s="3">
        <v>0.26250000000000001</v>
      </c>
      <c r="U555" s="3">
        <v>0</v>
      </c>
      <c r="V555" s="3">
        <v>0.72499999999999998</v>
      </c>
      <c r="W555" s="3">
        <v>0</v>
      </c>
      <c r="X555" s="3">
        <v>0.38750000000000001</v>
      </c>
      <c r="Y555" s="3">
        <v>0</v>
      </c>
      <c r="Z555" s="3">
        <v>2.2499999999999999E-2</v>
      </c>
      <c r="AA555" s="3">
        <v>0</v>
      </c>
      <c r="AB555" s="4" t="s">
        <v>36</v>
      </c>
      <c r="AC555" s="4" t="s">
        <v>36</v>
      </c>
      <c r="AD555" s="4" t="s">
        <v>36</v>
      </c>
      <c r="AE555" s="4" t="s">
        <v>36</v>
      </c>
      <c r="AF555" s="4" t="s">
        <v>36</v>
      </c>
      <c r="AG555" s="4" t="s">
        <v>36</v>
      </c>
    </row>
    <row r="556" spans="1:33" x14ac:dyDescent="0.25">
      <c r="A556" s="4" t="s">
        <v>34</v>
      </c>
      <c r="B556" s="3">
        <v>4</v>
      </c>
      <c r="C556" s="3">
        <v>5</v>
      </c>
      <c r="D556" s="3">
        <v>1</v>
      </c>
      <c r="E556" s="4" t="s">
        <v>38</v>
      </c>
      <c r="F556" s="3">
        <v>3</v>
      </c>
      <c r="G556" s="3">
        <v>2034</v>
      </c>
      <c r="H556" s="3">
        <v>45</v>
      </c>
      <c r="I556" s="3">
        <v>1.0029999999999999</v>
      </c>
      <c r="J556" s="3">
        <v>8.3499999999999997E-5</v>
      </c>
      <c r="K556" s="3">
        <v>19.8</v>
      </c>
      <c r="L556" s="3">
        <v>9.4399999999999996E-4</v>
      </c>
      <c r="M556" s="3">
        <v>0.20499999999999999</v>
      </c>
      <c r="N556" s="3">
        <v>0</v>
      </c>
      <c r="O556" s="5">
        <v>5.3109433962264096E-3</v>
      </c>
      <c r="P556" s="3">
        <v>0</v>
      </c>
      <c r="Q556" s="3">
        <v>0.06</v>
      </c>
      <c r="R556" s="3">
        <v>0</v>
      </c>
      <c r="S556" s="3">
        <v>79.58</v>
      </c>
      <c r="T556" s="3">
        <v>0.26250000000000001</v>
      </c>
      <c r="U556" s="3">
        <v>0</v>
      </c>
      <c r="V556" s="3">
        <v>0.72499999999999998</v>
      </c>
      <c r="W556" s="3">
        <v>0</v>
      </c>
      <c r="X556" s="3">
        <v>0.38750000000000001</v>
      </c>
      <c r="Y556" s="3">
        <v>0</v>
      </c>
      <c r="Z556" s="3">
        <v>2.2499999999999999E-2</v>
      </c>
      <c r="AA556" s="3">
        <v>0</v>
      </c>
      <c r="AB556" s="4" t="s">
        <v>36</v>
      </c>
      <c r="AC556" s="4" t="s">
        <v>36</v>
      </c>
      <c r="AD556" s="4" t="s">
        <v>36</v>
      </c>
      <c r="AE556" s="4" t="s">
        <v>36</v>
      </c>
      <c r="AF556" s="4" t="s">
        <v>36</v>
      </c>
      <c r="AG556" s="4" t="s">
        <v>36</v>
      </c>
    </row>
    <row r="557" spans="1:33" x14ac:dyDescent="0.25">
      <c r="A557" s="4" t="s">
        <v>34</v>
      </c>
      <c r="B557" s="3">
        <v>4</v>
      </c>
      <c r="C557" s="3">
        <v>5</v>
      </c>
      <c r="D557" s="3">
        <v>1</v>
      </c>
      <c r="E557" s="4" t="s">
        <v>38</v>
      </c>
      <c r="F557" s="3">
        <v>3</v>
      </c>
      <c r="G557" s="3">
        <v>2035</v>
      </c>
      <c r="H557" s="3">
        <v>46</v>
      </c>
      <c r="I557" s="3">
        <v>1.0029999999999999</v>
      </c>
      <c r="J557" s="3">
        <v>8.3499999999999997E-5</v>
      </c>
      <c r="K557" s="3">
        <v>19.8</v>
      </c>
      <c r="L557" s="3">
        <v>9.4399999999999996E-4</v>
      </c>
      <c r="M557" s="3">
        <v>0.20499999999999999</v>
      </c>
      <c r="N557" s="3">
        <v>0</v>
      </c>
      <c r="O557" s="5">
        <v>5.3109433962264096E-3</v>
      </c>
      <c r="P557" s="3">
        <v>0</v>
      </c>
      <c r="Q557" s="3">
        <v>0.06</v>
      </c>
      <c r="R557" s="3">
        <v>0</v>
      </c>
      <c r="S557" s="3">
        <v>79.58</v>
      </c>
      <c r="T557" s="3">
        <v>0.26250000000000001</v>
      </c>
      <c r="U557" s="3">
        <v>0</v>
      </c>
      <c r="V557" s="3">
        <v>0.72499999999999998</v>
      </c>
      <c r="W557" s="3">
        <v>0</v>
      </c>
      <c r="X557" s="3">
        <v>0.38750000000000001</v>
      </c>
      <c r="Y557" s="3">
        <v>0</v>
      </c>
      <c r="Z557" s="3">
        <v>2.2499999999999999E-2</v>
      </c>
      <c r="AA557" s="3">
        <v>0</v>
      </c>
      <c r="AB557" s="4" t="s">
        <v>36</v>
      </c>
      <c r="AC557" s="4" t="s">
        <v>36</v>
      </c>
      <c r="AD557" s="4" t="s">
        <v>36</v>
      </c>
      <c r="AE557" s="4" t="s">
        <v>36</v>
      </c>
      <c r="AF557" s="4" t="s">
        <v>36</v>
      </c>
      <c r="AG557" s="4" t="s">
        <v>36</v>
      </c>
    </row>
    <row r="558" spans="1:33" x14ac:dyDescent="0.25">
      <c r="A558" s="4" t="s">
        <v>34</v>
      </c>
      <c r="B558" s="3">
        <v>4</v>
      </c>
      <c r="C558" s="3">
        <v>5</v>
      </c>
      <c r="D558" s="3">
        <v>1</v>
      </c>
      <c r="E558" s="4" t="s">
        <v>38</v>
      </c>
      <c r="F558" s="3">
        <v>3</v>
      </c>
      <c r="G558" s="3">
        <v>2036</v>
      </c>
      <c r="H558" s="3">
        <v>47</v>
      </c>
      <c r="I558" s="3">
        <v>1.0029999999999999</v>
      </c>
      <c r="J558" s="3">
        <v>8.3499999999999997E-5</v>
      </c>
      <c r="K558" s="3">
        <v>19.8</v>
      </c>
      <c r="L558" s="3">
        <v>9.4399999999999996E-4</v>
      </c>
      <c r="M558" s="3">
        <v>0.20499999999999999</v>
      </c>
      <c r="N558" s="3">
        <v>0</v>
      </c>
      <c r="O558" s="5">
        <v>5.3109433962264096E-3</v>
      </c>
      <c r="P558" s="3">
        <v>0</v>
      </c>
      <c r="Q558" s="3">
        <v>0.06</v>
      </c>
      <c r="R558" s="3">
        <v>0</v>
      </c>
      <c r="S558" s="3">
        <v>79.58</v>
      </c>
      <c r="T558" s="3">
        <v>0.26250000000000001</v>
      </c>
      <c r="U558" s="3">
        <v>0</v>
      </c>
      <c r="V558" s="3">
        <v>0.72499999999999998</v>
      </c>
      <c r="W558" s="3">
        <v>0</v>
      </c>
      <c r="X558" s="3">
        <v>0.38750000000000001</v>
      </c>
      <c r="Y558" s="3">
        <v>0</v>
      </c>
      <c r="Z558" s="3">
        <v>2.2499999999999999E-2</v>
      </c>
      <c r="AA558" s="3">
        <v>0</v>
      </c>
      <c r="AB558" s="4" t="s">
        <v>36</v>
      </c>
      <c r="AC558" s="4" t="s">
        <v>36</v>
      </c>
      <c r="AD558" s="4" t="s">
        <v>36</v>
      </c>
      <c r="AE558" s="4" t="s">
        <v>36</v>
      </c>
      <c r="AF558" s="4" t="s">
        <v>36</v>
      </c>
      <c r="AG558" s="4" t="s">
        <v>36</v>
      </c>
    </row>
    <row r="559" spans="1:33" x14ac:dyDescent="0.25">
      <c r="A559" s="4" t="s">
        <v>34</v>
      </c>
      <c r="B559" s="3">
        <v>4</v>
      </c>
      <c r="C559" s="3">
        <v>5</v>
      </c>
      <c r="D559" s="3">
        <v>1</v>
      </c>
      <c r="E559" s="4" t="s">
        <v>38</v>
      </c>
      <c r="F559" s="3">
        <v>3</v>
      </c>
      <c r="G559" s="3">
        <v>2037</v>
      </c>
      <c r="H559" s="3">
        <v>48</v>
      </c>
      <c r="I559" s="3">
        <v>1.0029999999999999</v>
      </c>
      <c r="J559" s="3">
        <v>8.3499999999999997E-5</v>
      </c>
      <c r="K559" s="3">
        <v>19.8</v>
      </c>
      <c r="L559" s="3">
        <v>9.4399999999999996E-4</v>
      </c>
      <c r="M559" s="3">
        <v>0.20499999999999999</v>
      </c>
      <c r="N559" s="3">
        <v>0</v>
      </c>
      <c r="O559" s="5">
        <v>5.3109433962264096E-3</v>
      </c>
      <c r="P559" s="3">
        <v>0</v>
      </c>
      <c r="Q559" s="3">
        <v>0.06</v>
      </c>
      <c r="R559" s="3">
        <v>0</v>
      </c>
      <c r="S559" s="3">
        <v>79.58</v>
      </c>
      <c r="T559" s="3">
        <v>0.26250000000000001</v>
      </c>
      <c r="U559" s="3">
        <v>0</v>
      </c>
      <c r="V559" s="3">
        <v>0.72499999999999998</v>
      </c>
      <c r="W559" s="3">
        <v>0</v>
      </c>
      <c r="X559" s="3">
        <v>0.38750000000000001</v>
      </c>
      <c r="Y559" s="3">
        <v>0</v>
      </c>
      <c r="Z559" s="3">
        <v>2.2499999999999999E-2</v>
      </c>
      <c r="AA559" s="3">
        <v>0</v>
      </c>
      <c r="AB559" s="4" t="s">
        <v>36</v>
      </c>
      <c r="AC559" s="4" t="s">
        <v>36</v>
      </c>
      <c r="AD559" s="4" t="s">
        <v>36</v>
      </c>
      <c r="AE559" s="4" t="s">
        <v>36</v>
      </c>
      <c r="AF559" s="4" t="s">
        <v>36</v>
      </c>
      <c r="AG559" s="4" t="s">
        <v>36</v>
      </c>
    </row>
    <row r="560" spans="1:33" x14ac:dyDescent="0.25">
      <c r="A560" s="4" t="s">
        <v>34</v>
      </c>
      <c r="B560" s="3">
        <v>4</v>
      </c>
      <c r="C560" s="3">
        <v>5</v>
      </c>
      <c r="D560" s="3">
        <v>1</v>
      </c>
      <c r="E560" s="4" t="s">
        <v>38</v>
      </c>
      <c r="F560" s="3">
        <v>3</v>
      </c>
      <c r="G560" s="3">
        <v>2038</v>
      </c>
      <c r="H560" s="3">
        <v>49</v>
      </c>
      <c r="I560" s="3">
        <v>1.0029999999999999</v>
      </c>
      <c r="J560" s="3">
        <v>8.3499999999999997E-5</v>
      </c>
      <c r="K560" s="3">
        <v>19.8</v>
      </c>
      <c r="L560" s="3">
        <v>9.4399999999999996E-4</v>
      </c>
      <c r="M560" s="3">
        <v>0.20499999999999999</v>
      </c>
      <c r="N560" s="3">
        <v>0</v>
      </c>
      <c r="O560" s="5">
        <v>5.3109433962264096E-3</v>
      </c>
      <c r="P560" s="3">
        <v>0</v>
      </c>
      <c r="Q560" s="3">
        <v>0.06</v>
      </c>
      <c r="R560" s="3">
        <v>0</v>
      </c>
      <c r="S560" s="3">
        <v>79.58</v>
      </c>
      <c r="T560" s="3">
        <v>0.26250000000000001</v>
      </c>
      <c r="U560" s="3">
        <v>0</v>
      </c>
      <c r="V560" s="3">
        <v>0.72499999999999998</v>
      </c>
      <c r="W560" s="3">
        <v>0</v>
      </c>
      <c r="X560" s="3">
        <v>0.38750000000000001</v>
      </c>
      <c r="Y560" s="3">
        <v>0</v>
      </c>
      <c r="Z560" s="3">
        <v>2.2499999999999999E-2</v>
      </c>
      <c r="AA560" s="3">
        <v>0</v>
      </c>
      <c r="AB560" s="4" t="s">
        <v>36</v>
      </c>
      <c r="AC560" s="4" t="s">
        <v>36</v>
      </c>
      <c r="AD560" s="4" t="s">
        <v>36</v>
      </c>
      <c r="AE560" s="4" t="s">
        <v>36</v>
      </c>
      <c r="AF560" s="4" t="s">
        <v>36</v>
      </c>
      <c r="AG560" s="4" t="s">
        <v>36</v>
      </c>
    </row>
    <row r="561" spans="1:33" x14ac:dyDescent="0.25">
      <c r="A561" s="4" t="s">
        <v>34</v>
      </c>
      <c r="B561" s="3">
        <v>4</v>
      </c>
      <c r="C561" s="3">
        <v>5</v>
      </c>
      <c r="D561" s="3">
        <v>1</v>
      </c>
      <c r="E561" s="4" t="s">
        <v>38</v>
      </c>
      <c r="F561" s="3">
        <v>3</v>
      </c>
      <c r="G561" s="3">
        <v>2039</v>
      </c>
      <c r="H561" s="3">
        <v>50</v>
      </c>
      <c r="I561" s="3">
        <v>1.0029999999999999</v>
      </c>
      <c r="J561" s="3">
        <v>8.3499999999999997E-5</v>
      </c>
      <c r="K561" s="3">
        <v>19.8</v>
      </c>
      <c r="L561" s="3">
        <v>9.4399999999999996E-4</v>
      </c>
      <c r="M561" s="3">
        <v>0.20499999999999999</v>
      </c>
      <c r="N561" s="3">
        <v>0</v>
      </c>
      <c r="O561" s="5">
        <v>5.3109433962264096E-3</v>
      </c>
      <c r="P561" s="3">
        <v>0</v>
      </c>
      <c r="Q561" s="3">
        <v>0.06</v>
      </c>
      <c r="R561" s="3">
        <v>0</v>
      </c>
      <c r="S561" s="3">
        <v>79.58</v>
      </c>
      <c r="T561" s="3">
        <v>0.26250000000000001</v>
      </c>
      <c r="U561" s="3">
        <v>0</v>
      </c>
      <c r="V561" s="3">
        <v>0.72499999999999998</v>
      </c>
      <c r="W561" s="3">
        <v>0</v>
      </c>
      <c r="X561" s="3">
        <v>0.38750000000000001</v>
      </c>
      <c r="Y561" s="3">
        <v>0</v>
      </c>
      <c r="Z561" s="3">
        <v>2.2499999999999999E-2</v>
      </c>
      <c r="AA561" s="3">
        <v>0</v>
      </c>
      <c r="AB561" s="4" t="s">
        <v>36</v>
      </c>
      <c r="AC561" s="4" t="s">
        <v>36</v>
      </c>
      <c r="AD561" s="4" t="s">
        <v>36</v>
      </c>
      <c r="AE561" s="4" t="s">
        <v>36</v>
      </c>
      <c r="AF561" s="4" t="s">
        <v>36</v>
      </c>
      <c r="AG561" s="4" t="s">
        <v>36</v>
      </c>
    </row>
    <row r="562" spans="1:33" x14ac:dyDescent="0.25">
      <c r="A562" s="4" t="s">
        <v>34</v>
      </c>
      <c r="B562" s="3">
        <v>4</v>
      </c>
      <c r="C562" s="3">
        <v>5</v>
      </c>
      <c r="D562" s="3">
        <v>1</v>
      </c>
      <c r="E562" s="4" t="s">
        <v>38</v>
      </c>
      <c r="F562" s="3">
        <v>3</v>
      </c>
      <c r="G562" s="3">
        <v>2040</v>
      </c>
      <c r="H562" s="3">
        <v>51</v>
      </c>
      <c r="I562" s="3">
        <v>1.0029999999999999</v>
      </c>
      <c r="J562" s="3">
        <v>8.3499999999999997E-5</v>
      </c>
      <c r="K562" s="3">
        <v>19.8</v>
      </c>
      <c r="L562" s="3">
        <v>9.4399999999999996E-4</v>
      </c>
      <c r="M562" s="3">
        <v>0.20499999999999999</v>
      </c>
      <c r="N562" s="3">
        <v>0</v>
      </c>
      <c r="O562" s="5">
        <v>5.3109433962264096E-3</v>
      </c>
      <c r="P562" s="3">
        <v>0</v>
      </c>
      <c r="Q562" s="3">
        <v>0.06</v>
      </c>
      <c r="R562" s="3">
        <v>0</v>
      </c>
      <c r="S562" s="3">
        <v>79.58</v>
      </c>
      <c r="T562" s="3">
        <v>0.26250000000000001</v>
      </c>
      <c r="U562" s="3">
        <v>0</v>
      </c>
      <c r="V562" s="3">
        <v>0.72499999999999998</v>
      </c>
      <c r="W562" s="3">
        <v>0</v>
      </c>
      <c r="X562" s="3">
        <v>0.38750000000000001</v>
      </c>
      <c r="Y562" s="3">
        <v>0</v>
      </c>
      <c r="Z562" s="3">
        <v>2.2499999999999999E-2</v>
      </c>
      <c r="AA562" s="3">
        <v>0</v>
      </c>
      <c r="AB562" s="4" t="s">
        <v>36</v>
      </c>
      <c r="AC562" s="4" t="s">
        <v>36</v>
      </c>
      <c r="AD562" s="4" t="s">
        <v>36</v>
      </c>
      <c r="AE562" s="4" t="s">
        <v>36</v>
      </c>
      <c r="AF562" s="4" t="s">
        <v>36</v>
      </c>
      <c r="AG562" s="4" t="s">
        <v>36</v>
      </c>
    </row>
    <row r="563" spans="1:33" x14ac:dyDescent="0.25">
      <c r="A563" s="4" t="s">
        <v>34</v>
      </c>
      <c r="B563" s="3">
        <v>4</v>
      </c>
      <c r="C563" s="3">
        <v>15</v>
      </c>
      <c r="D563" s="3">
        <v>2</v>
      </c>
      <c r="E563" s="4" t="s">
        <v>38</v>
      </c>
      <c r="F563" s="3">
        <v>3</v>
      </c>
      <c r="G563" s="3">
        <v>1990</v>
      </c>
      <c r="H563" s="3">
        <v>1</v>
      </c>
      <c r="I563" s="3">
        <v>3.59</v>
      </c>
      <c r="J563" s="3">
        <v>7.2899999999999997E-5</v>
      </c>
      <c r="K563" s="3">
        <v>39.1</v>
      </c>
      <c r="L563" s="3">
        <v>6.3900000000000003E-4</v>
      </c>
      <c r="M563" s="3">
        <v>0.49</v>
      </c>
      <c r="N563" s="3">
        <v>0</v>
      </c>
      <c r="O563" s="5">
        <v>7.7893836477987394E-2</v>
      </c>
      <c r="P563" s="3">
        <v>0</v>
      </c>
      <c r="Q563" s="3">
        <v>0.06</v>
      </c>
      <c r="R563" s="3">
        <v>0</v>
      </c>
      <c r="S563" s="3">
        <v>79.58</v>
      </c>
      <c r="T563" s="3">
        <v>3.23</v>
      </c>
      <c r="U563" s="3">
        <v>0</v>
      </c>
      <c r="V563" s="3">
        <v>12.57</v>
      </c>
      <c r="W563" s="3">
        <v>0</v>
      </c>
      <c r="X563" s="3">
        <v>6.77</v>
      </c>
      <c r="Y563" s="3">
        <v>0</v>
      </c>
      <c r="Z563" s="3">
        <v>1.07</v>
      </c>
      <c r="AA563" s="3">
        <v>0</v>
      </c>
      <c r="AB563" s="4" t="s">
        <v>36</v>
      </c>
      <c r="AC563" s="4" t="s">
        <v>36</v>
      </c>
      <c r="AD563" s="4" t="s">
        <v>36</v>
      </c>
      <c r="AE563" s="4" t="s">
        <v>36</v>
      </c>
      <c r="AF563" s="4" t="s">
        <v>36</v>
      </c>
      <c r="AG563" s="4" t="s">
        <v>36</v>
      </c>
    </row>
    <row r="564" spans="1:33" x14ac:dyDescent="0.25">
      <c r="A564" s="4" t="s">
        <v>34</v>
      </c>
      <c r="B564" s="3">
        <v>4</v>
      </c>
      <c r="C564" s="3">
        <v>15</v>
      </c>
      <c r="D564" s="3">
        <v>2</v>
      </c>
      <c r="E564" s="4" t="s">
        <v>38</v>
      </c>
      <c r="F564" s="3">
        <v>3</v>
      </c>
      <c r="G564" s="3">
        <v>1991</v>
      </c>
      <c r="H564" s="3">
        <v>2</v>
      </c>
      <c r="I564" s="3">
        <v>3.59</v>
      </c>
      <c r="J564" s="3">
        <v>7.2899999999999997E-5</v>
      </c>
      <c r="K564" s="3">
        <v>39.1</v>
      </c>
      <c r="L564" s="3">
        <v>6.3900000000000003E-4</v>
      </c>
      <c r="M564" s="3">
        <v>0.49</v>
      </c>
      <c r="N564" s="3">
        <v>0</v>
      </c>
      <c r="O564" s="5">
        <v>5.3463496855345898E-2</v>
      </c>
      <c r="P564" s="3">
        <v>0</v>
      </c>
      <c r="Q564" s="3">
        <v>0.06</v>
      </c>
      <c r="R564" s="3">
        <v>0</v>
      </c>
      <c r="S564" s="3">
        <v>79.58</v>
      </c>
      <c r="T564" s="3">
        <v>3.23</v>
      </c>
      <c r="U564" s="3">
        <v>0</v>
      </c>
      <c r="V564" s="3">
        <v>12.57</v>
      </c>
      <c r="W564" s="3">
        <v>0</v>
      </c>
      <c r="X564" s="3">
        <v>6.77</v>
      </c>
      <c r="Y564" s="3">
        <v>0</v>
      </c>
      <c r="Z564" s="3">
        <v>1.07</v>
      </c>
      <c r="AA564" s="3">
        <v>0</v>
      </c>
      <c r="AB564" s="4" t="s">
        <v>36</v>
      </c>
      <c r="AC564" s="4" t="s">
        <v>36</v>
      </c>
      <c r="AD564" s="4" t="s">
        <v>36</v>
      </c>
      <c r="AE564" s="4" t="s">
        <v>36</v>
      </c>
      <c r="AF564" s="4" t="s">
        <v>36</v>
      </c>
      <c r="AG564" s="4" t="s">
        <v>36</v>
      </c>
    </row>
    <row r="565" spans="1:33" x14ac:dyDescent="0.25">
      <c r="A565" s="4" t="s">
        <v>34</v>
      </c>
      <c r="B565" s="3">
        <v>4</v>
      </c>
      <c r="C565" s="3">
        <v>15</v>
      </c>
      <c r="D565" s="3">
        <v>2</v>
      </c>
      <c r="E565" s="4" t="s">
        <v>38</v>
      </c>
      <c r="F565" s="3">
        <v>3</v>
      </c>
      <c r="G565" s="3">
        <v>1992</v>
      </c>
      <c r="H565" s="3">
        <v>3</v>
      </c>
      <c r="I565" s="3">
        <v>3.59</v>
      </c>
      <c r="J565" s="3">
        <v>7.2899999999999997E-5</v>
      </c>
      <c r="K565" s="3">
        <v>39.1</v>
      </c>
      <c r="L565" s="3">
        <v>6.3900000000000003E-4</v>
      </c>
      <c r="M565" s="3">
        <v>0.49</v>
      </c>
      <c r="N565" s="3">
        <v>0</v>
      </c>
      <c r="O565" s="5">
        <v>5.3463496855345898E-2</v>
      </c>
      <c r="P565" s="3">
        <v>0</v>
      </c>
      <c r="Q565" s="3">
        <v>0.06</v>
      </c>
      <c r="R565" s="3">
        <v>0</v>
      </c>
      <c r="S565" s="3">
        <v>79.58</v>
      </c>
      <c r="T565" s="3">
        <v>3.23</v>
      </c>
      <c r="U565" s="3">
        <v>0</v>
      </c>
      <c r="V565" s="3">
        <v>12.57</v>
      </c>
      <c r="W565" s="3">
        <v>0</v>
      </c>
      <c r="X565" s="3">
        <v>6.77</v>
      </c>
      <c r="Y565" s="3">
        <v>0</v>
      </c>
      <c r="Z565" s="3">
        <v>1.07</v>
      </c>
      <c r="AA565" s="3">
        <v>0</v>
      </c>
      <c r="AB565" s="4" t="s">
        <v>36</v>
      </c>
      <c r="AC565" s="4" t="s">
        <v>36</v>
      </c>
      <c r="AD565" s="4" t="s">
        <v>36</v>
      </c>
      <c r="AE565" s="4" t="s">
        <v>36</v>
      </c>
      <c r="AF565" s="4" t="s">
        <v>36</v>
      </c>
      <c r="AG565" s="4" t="s">
        <v>36</v>
      </c>
    </row>
    <row r="566" spans="1:33" x14ac:dyDescent="0.25">
      <c r="A566" s="4" t="s">
        <v>34</v>
      </c>
      <c r="B566" s="3">
        <v>4</v>
      </c>
      <c r="C566" s="3">
        <v>15</v>
      </c>
      <c r="D566" s="3">
        <v>2</v>
      </c>
      <c r="E566" s="4" t="s">
        <v>38</v>
      </c>
      <c r="F566" s="3">
        <v>3</v>
      </c>
      <c r="G566" s="3">
        <v>1993</v>
      </c>
      <c r="H566" s="3">
        <v>4</v>
      </c>
      <c r="I566" s="3">
        <v>3.59</v>
      </c>
      <c r="J566" s="3">
        <v>7.2899999999999997E-5</v>
      </c>
      <c r="K566" s="3">
        <v>39.1</v>
      </c>
      <c r="L566" s="3">
        <v>6.3900000000000003E-4</v>
      </c>
      <c r="M566" s="3">
        <v>0.49</v>
      </c>
      <c r="N566" s="3">
        <v>0</v>
      </c>
      <c r="O566" s="5">
        <v>5.3463496855345898E-2</v>
      </c>
      <c r="P566" s="3">
        <v>0</v>
      </c>
      <c r="Q566" s="3">
        <v>0.06</v>
      </c>
      <c r="R566" s="3">
        <v>0</v>
      </c>
      <c r="S566" s="3">
        <v>79.58</v>
      </c>
      <c r="T566" s="3">
        <v>3.23</v>
      </c>
      <c r="U566" s="3">
        <v>0</v>
      </c>
      <c r="V566" s="3">
        <v>12.57</v>
      </c>
      <c r="W566" s="3">
        <v>0</v>
      </c>
      <c r="X566" s="3">
        <v>6.77</v>
      </c>
      <c r="Y566" s="3">
        <v>0</v>
      </c>
      <c r="Z566" s="3">
        <v>1.07</v>
      </c>
      <c r="AA566" s="3">
        <v>0</v>
      </c>
      <c r="AB566" s="4" t="s">
        <v>36</v>
      </c>
      <c r="AC566" s="4" t="s">
        <v>36</v>
      </c>
      <c r="AD566" s="4" t="s">
        <v>36</v>
      </c>
      <c r="AE566" s="4" t="s">
        <v>36</v>
      </c>
      <c r="AF566" s="4" t="s">
        <v>36</v>
      </c>
      <c r="AG566" s="4" t="s">
        <v>36</v>
      </c>
    </row>
    <row r="567" spans="1:33" x14ac:dyDescent="0.25">
      <c r="A567" s="4" t="s">
        <v>34</v>
      </c>
      <c r="B567" s="3">
        <v>4</v>
      </c>
      <c r="C567" s="3">
        <v>15</v>
      </c>
      <c r="D567" s="3">
        <v>2</v>
      </c>
      <c r="E567" s="4" t="s">
        <v>38</v>
      </c>
      <c r="F567" s="3">
        <v>3</v>
      </c>
      <c r="G567" s="3">
        <v>1994</v>
      </c>
      <c r="H567" s="3">
        <v>5</v>
      </c>
      <c r="I567" s="3">
        <v>3.59</v>
      </c>
      <c r="J567" s="3">
        <v>7.2899999999999997E-5</v>
      </c>
      <c r="K567" s="3">
        <v>39.1</v>
      </c>
      <c r="L567" s="3">
        <v>6.3900000000000003E-4</v>
      </c>
      <c r="M567" s="3">
        <v>0.49</v>
      </c>
      <c r="N567" s="3">
        <v>0</v>
      </c>
      <c r="O567" s="5">
        <v>5.3463496855345898E-2</v>
      </c>
      <c r="P567" s="3">
        <v>0</v>
      </c>
      <c r="Q567" s="3">
        <v>0.06</v>
      </c>
      <c r="R567" s="3">
        <v>0</v>
      </c>
      <c r="S567" s="3">
        <v>79.58</v>
      </c>
      <c r="T567" s="3">
        <v>3.23</v>
      </c>
      <c r="U567" s="3">
        <v>0</v>
      </c>
      <c r="V567" s="3">
        <v>12.57</v>
      </c>
      <c r="W567" s="3">
        <v>0</v>
      </c>
      <c r="X567" s="3">
        <v>6.77</v>
      </c>
      <c r="Y567" s="3">
        <v>0</v>
      </c>
      <c r="Z567" s="3">
        <v>1.07</v>
      </c>
      <c r="AA567" s="3">
        <v>0</v>
      </c>
      <c r="AB567" s="4" t="s">
        <v>36</v>
      </c>
      <c r="AC567" s="4" t="s">
        <v>36</v>
      </c>
      <c r="AD567" s="4" t="s">
        <v>36</v>
      </c>
      <c r="AE567" s="4" t="s">
        <v>36</v>
      </c>
      <c r="AF567" s="4" t="s">
        <v>36</v>
      </c>
      <c r="AG567" s="4" t="s">
        <v>36</v>
      </c>
    </row>
    <row r="568" spans="1:33" x14ac:dyDescent="0.25">
      <c r="A568" s="4" t="s">
        <v>34</v>
      </c>
      <c r="B568" s="3">
        <v>4</v>
      </c>
      <c r="C568" s="3">
        <v>15</v>
      </c>
      <c r="D568" s="3">
        <v>2</v>
      </c>
      <c r="E568" s="4" t="s">
        <v>38</v>
      </c>
      <c r="F568" s="3">
        <v>3</v>
      </c>
      <c r="G568" s="3">
        <v>1995</v>
      </c>
      <c r="H568" s="3">
        <v>6</v>
      </c>
      <c r="I568" s="3">
        <v>3.59</v>
      </c>
      <c r="J568" s="3">
        <v>7.2899999999999997E-5</v>
      </c>
      <c r="K568" s="3">
        <v>39.1</v>
      </c>
      <c r="L568" s="3">
        <v>6.3900000000000003E-4</v>
      </c>
      <c r="M568" s="3">
        <v>0.49</v>
      </c>
      <c r="N568" s="3">
        <v>0</v>
      </c>
      <c r="O568" s="5">
        <v>5.3463496855345898E-2</v>
      </c>
      <c r="P568" s="3">
        <v>0</v>
      </c>
      <c r="Q568" s="3">
        <v>0.06</v>
      </c>
      <c r="R568" s="3">
        <v>0</v>
      </c>
      <c r="S568" s="3">
        <v>79.58</v>
      </c>
      <c r="T568" s="3">
        <v>3.23</v>
      </c>
      <c r="U568" s="3">
        <v>0</v>
      </c>
      <c r="V568" s="3">
        <v>12.57</v>
      </c>
      <c r="W568" s="3">
        <v>0</v>
      </c>
      <c r="X568" s="3">
        <v>6.77</v>
      </c>
      <c r="Y568" s="3">
        <v>0</v>
      </c>
      <c r="Z568" s="3">
        <v>1.07</v>
      </c>
      <c r="AA568" s="3">
        <v>0</v>
      </c>
      <c r="AB568" s="4" t="s">
        <v>36</v>
      </c>
      <c r="AC568" s="4" t="s">
        <v>36</v>
      </c>
      <c r="AD568" s="4" t="s">
        <v>36</v>
      </c>
      <c r="AE568" s="4" t="s">
        <v>36</v>
      </c>
      <c r="AF568" s="4" t="s">
        <v>36</v>
      </c>
      <c r="AG568" s="4" t="s">
        <v>36</v>
      </c>
    </row>
    <row r="569" spans="1:33" x14ac:dyDescent="0.25">
      <c r="A569" s="4" t="s">
        <v>34</v>
      </c>
      <c r="B569" s="3">
        <v>4</v>
      </c>
      <c r="C569" s="3">
        <v>15</v>
      </c>
      <c r="D569" s="3">
        <v>2</v>
      </c>
      <c r="E569" s="4" t="s">
        <v>38</v>
      </c>
      <c r="F569" s="3">
        <v>3</v>
      </c>
      <c r="G569" s="3">
        <v>1996</v>
      </c>
      <c r="H569" s="3">
        <v>7</v>
      </c>
      <c r="I569" s="3">
        <v>3.59</v>
      </c>
      <c r="J569" s="3">
        <v>7.2899999999999997E-5</v>
      </c>
      <c r="K569" s="3">
        <v>39.1</v>
      </c>
      <c r="L569" s="3">
        <v>6.3900000000000003E-4</v>
      </c>
      <c r="M569" s="3">
        <v>0.49</v>
      </c>
      <c r="N569" s="3">
        <v>0</v>
      </c>
      <c r="O569" s="5">
        <v>7.0812578616352203E-3</v>
      </c>
      <c r="P569" s="3">
        <v>0</v>
      </c>
      <c r="Q569" s="3">
        <v>0.06</v>
      </c>
      <c r="R569" s="3">
        <v>0</v>
      </c>
      <c r="S569" s="3">
        <v>79.58</v>
      </c>
      <c r="T569" s="3">
        <v>3.23</v>
      </c>
      <c r="U569" s="3">
        <v>0</v>
      </c>
      <c r="V569" s="3">
        <v>12.57</v>
      </c>
      <c r="W569" s="3">
        <v>0</v>
      </c>
      <c r="X569" s="3">
        <v>6.77</v>
      </c>
      <c r="Y569" s="3">
        <v>0</v>
      </c>
      <c r="Z569" s="3">
        <v>1.07</v>
      </c>
      <c r="AA569" s="3">
        <v>0</v>
      </c>
      <c r="AB569" s="4" t="s">
        <v>36</v>
      </c>
      <c r="AC569" s="4" t="s">
        <v>36</v>
      </c>
      <c r="AD569" s="4" t="s">
        <v>36</v>
      </c>
      <c r="AE569" s="4" t="s">
        <v>36</v>
      </c>
      <c r="AF569" s="4" t="s">
        <v>36</v>
      </c>
      <c r="AG569" s="4" t="s">
        <v>36</v>
      </c>
    </row>
    <row r="570" spans="1:33" x14ac:dyDescent="0.25">
      <c r="A570" s="4" t="s">
        <v>34</v>
      </c>
      <c r="B570" s="3">
        <v>4</v>
      </c>
      <c r="C570" s="3">
        <v>15</v>
      </c>
      <c r="D570" s="3">
        <v>2</v>
      </c>
      <c r="E570" s="4" t="s">
        <v>38</v>
      </c>
      <c r="F570" s="3">
        <v>3</v>
      </c>
      <c r="G570" s="3">
        <v>1997</v>
      </c>
      <c r="H570" s="3">
        <v>8</v>
      </c>
      <c r="I570" s="3">
        <v>3.59</v>
      </c>
      <c r="J570" s="3">
        <v>7.2899999999999997E-5</v>
      </c>
      <c r="K570" s="3">
        <v>39.1</v>
      </c>
      <c r="L570" s="3">
        <v>6.3900000000000003E-4</v>
      </c>
      <c r="M570" s="3">
        <v>0.49</v>
      </c>
      <c r="N570" s="3">
        <v>0</v>
      </c>
      <c r="O570" s="5">
        <v>5.3109433962264096E-3</v>
      </c>
      <c r="P570" s="3">
        <v>0</v>
      </c>
      <c r="Q570" s="3">
        <v>0.06</v>
      </c>
      <c r="R570" s="3">
        <v>0</v>
      </c>
      <c r="S570" s="3">
        <v>79.58</v>
      </c>
      <c r="T570" s="3">
        <v>3.23</v>
      </c>
      <c r="U570" s="3">
        <v>0</v>
      </c>
      <c r="V570" s="3">
        <v>12.57</v>
      </c>
      <c r="W570" s="3">
        <v>0</v>
      </c>
      <c r="X570" s="3">
        <v>6.77</v>
      </c>
      <c r="Y570" s="3">
        <v>0</v>
      </c>
      <c r="Z570" s="3">
        <v>1.07</v>
      </c>
      <c r="AA570" s="3">
        <v>0</v>
      </c>
      <c r="AB570" s="4" t="s">
        <v>36</v>
      </c>
      <c r="AC570" s="4" t="s">
        <v>36</v>
      </c>
      <c r="AD570" s="4" t="s">
        <v>36</v>
      </c>
      <c r="AE570" s="4" t="s">
        <v>36</v>
      </c>
      <c r="AF570" s="4" t="s">
        <v>36</v>
      </c>
      <c r="AG570" s="4" t="s">
        <v>36</v>
      </c>
    </row>
    <row r="571" spans="1:33" x14ac:dyDescent="0.25">
      <c r="A571" s="4" t="s">
        <v>34</v>
      </c>
      <c r="B571" s="3">
        <v>4</v>
      </c>
      <c r="C571" s="3">
        <v>15</v>
      </c>
      <c r="D571" s="3">
        <v>2</v>
      </c>
      <c r="E571" s="4" t="s">
        <v>38</v>
      </c>
      <c r="F571" s="3">
        <v>3</v>
      </c>
      <c r="G571" s="3">
        <v>1998</v>
      </c>
      <c r="H571" s="3">
        <v>9</v>
      </c>
      <c r="I571" s="3">
        <v>0.76900000000000002</v>
      </c>
      <c r="J571" s="3">
        <v>8.3499999999999997E-5</v>
      </c>
      <c r="K571" s="3">
        <v>19.8</v>
      </c>
      <c r="L571" s="3">
        <v>9.4399999999999996E-4</v>
      </c>
      <c r="M571" s="3">
        <v>0.32900000000000001</v>
      </c>
      <c r="N571" s="3">
        <v>0</v>
      </c>
      <c r="O571" s="5">
        <v>5.3109433962264096E-3</v>
      </c>
      <c r="P571" s="3">
        <v>0</v>
      </c>
      <c r="Q571" s="3">
        <v>0.06</v>
      </c>
      <c r="R571" s="3">
        <v>0</v>
      </c>
      <c r="S571" s="3">
        <v>79.58</v>
      </c>
      <c r="T571" s="3">
        <v>3.23</v>
      </c>
      <c r="U571" s="3">
        <v>0</v>
      </c>
      <c r="V571" s="3">
        <v>12.57</v>
      </c>
      <c r="W571" s="3">
        <v>0</v>
      </c>
      <c r="X571" s="3">
        <v>6.77</v>
      </c>
      <c r="Y571" s="3">
        <v>0</v>
      </c>
      <c r="Z571" s="3">
        <v>1.07</v>
      </c>
      <c r="AA571" s="3">
        <v>0</v>
      </c>
      <c r="AB571" s="4" t="s">
        <v>36</v>
      </c>
      <c r="AC571" s="4" t="s">
        <v>36</v>
      </c>
      <c r="AD571" s="4" t="s">
        <v>36</v>
      </c>
      <c r="AE571" s="4" t="s">
        <v>36</v>
      </c>
      <c r="AF571" s="4" t="s">
        <v>36</v>
      </c>
      <c r="AG571" s="4" t="s">
        <v>36</v>
      </c>
    </row>
    <row r="572" spans="1:33" x14ac:dyDescent="0.25">
      <c r="A572" s="4" t="s">
        <v>34</v>
      </c>
      <c r="B572" s="3">
        <v>4</v>
      </c>
      <c r="C572" s="3">
        <v>15</v>
      </c>
      <c r="D572" s="3">
        <v>2</v>
      </c>
      <c r="E572" s="4" t="s">
        <v>38</v>
      </c>
      <c r="F572" s="3">
        <v>3</v>
      </c>
      <c r="G572" s="3">
        <v>1999</v>
      </c>
      <c r="H572" s="3">
        <v>10</v>
      </c>
      <c r="I572" s="3">
        <v>0.76900000000000002</v>
      </c>
      <c r="J572" s="3">
        <v>8.3499999999999997E-5</v>
      </c>
      <c r="K572" s="3">
        <v>19.8</v>
      </c>
      <c r="L572" s="3">
        <v>9.4399999999999996E-4</v>
      </c>
      <c r="M572" s="3">
        <v>0.32900000000000001</v>
      </c>
      <c r="N572" s="3">
        <v>0</v>
      </c>
      <c r="O572" s="5">
        <v>5.3109433962264096E-3</v>
      </c>
      <c r="P572" s="3">
        <v>0</v>
      </c>
      <c r="Q572" s="3">
        <v>0.06</v>
      </c>
      <c r="R572" s="3">
        <v>0</v>
      </c>
      <c r="S572" s="3">
        <v>79.58</v>
      </c>
      <c r="T572" s="3">
        <v>3.23</v>
      </c>
      <c r="U572" s="3">
        <v>0</v>
      </c>
      <c r="V572" s="3">
        <v>12.57</v>
      </c>
      <c r="W572" s="3">
        <v>0</v>
      </c>
      <c r="X572" s="3">
        <v>6.77</v>
      </c>
      <c r="Y572" s="3">
        <v>0</v>
      </c>
      <c r="Z572" s="3">
        <v>1.07</v>
      </c>
      <c r="AA572" s="3">
        <v>0</v>
      </c>
      <c r="AB572" s="4" t="s">
        <v>36</v>
      </c>
      <c r="AC572" s="4" t="s">
        <v>36</v>
      </c>
      <c r="AD572" s="4" t="s">
        <v>36</v>
      </c>
      <c r="AE572" s="4" t="s">
        <v>36</v>
      </c>
      <c r="AF572" s="4" t="s">
        <v>36</v>
      </c>
      <c r="AG572" s="4" t="s">
        <v>36</v>
      </c>
    </row>
    <row r="573" spans="1:33" x14ac:dyDescent="0.25">
      <c r="A573" s="4" t="s">
        <v>34</v>
      </c>
      <c r="B573" s="3">
        <v>4</v>
      </c>
      <c r="C573" s="3">
        <v>15</v>
      </c>
      <c r="D573" s="3">
        <v>2</v>
      </c>
      <c r="E573" s="4" t="s">
        <v>38</v>
      </c>
      <c r="F573" s="3">
        <v>3</v>
      </c>
      <c r="G573" s="3">
        <v>2000</v>
      </c>
      <c r="H573" s="3">
        <v>11</v>
      </c>
      <c r="I573" s="3">
        <v>0.76900000000000002</v>
      </c>
      <c r="J573" s="3">
        <v>8.3499999999999997E-5</v>
      </c>
      <c r="K573" s="3">
        <v>19.8</v>
      </c>
      <c r="L573" s="3">
        <v>9.4399999999999996E-4</v>
      </c>
      <c r="M573" s="3">
        <v>0.32900000000000001</v>
      </c>
      <c r="N573" s="3">
        <v>0</v>
      </c>
      <c r="O573" s="5">
        <v>5.3109433962264096E-3</v>
      </c>
      <c r="P573" s="3">
        <v>0</v>
      </c>
      <c r="Q573" s="3">
        <v>0.06</v>
      </c>
      <c r="R573" s="3">
        <v>0</v>
      </c>
      <c r="S573" s="3">
        <v>79.58</v>
      </c>
      <c r="T573" s="3">
        <v>3.23</v>
      </c>
      <c r="U573" s="3">
        <v>0</v>
      </c>
      <c r="V573" s="3">
        <v>12.57</v>
      </c>
      <c r="W573" s="3">
        <v>0</v>
      </c>
      <c r="X573" s="3">
        <v>6.77</v>
      </c>
      <c r="Y573" s="3">
        <v>0</v>
      </c>
      <c r="Z573" s="3">
        <v>1.07</v>
      </c>
      <c r="AA573" s="3">
        <v>0</v>
      </c>
      <c r="AB573" s="4" t="s">
        <v>36</v>
      </c>
      <c r="AC573" s="4" t="s">
        <v>36</v>
      </c>
      <c r="AD573" s="4" t="s">
        <v>36</v>
      </c>
      <c r="AE573" s="4" t="s">
        <v>36</v>
      </c>
      <c r="AF573" s="4" t="s">
        <v>36</v>
      </c>
      <c r="AG573" s="4" t="s">
        <v>36</v>
      </c>
    </row>
    <row r="574" spans="1:33" x14ac:dyDescent="0.25">
      <c r="A574" s="4" t="s">
        <v>34</v>
      </c>
      <c r="B574" s="3">
        <v>4</v>
      </c>
      <c r="C574" s="3">
        <v>15</v>
      </c>
      <c r="D574" s="3">
        <v>2</v>
      </c>
      <c r="E574" s="4" t="s">
        <v>38</v>
      </c>
      <c r="F574" s="3">
        <v>3</v>
      </c>
      <c r="G574" s="3">
        <v>2001</v>
      </c>
      <c r="H574" s="3">
        <v>12</v>
      </c>
      <c r="I574" s="3">
        <v>0.76900000000000002</v>
      </c>
      <c r="J574" s="3">
        <v>8.3499999999999997E-5</v>
      </c>
      <c r="K574" s="3">
        <v>19.8</v>
      </c>
      <c r="L574" s="3">
        <v>9.4399999999999996E-4</v>
      </c>
      <c r="M574" s="3">
        <v>0.32900000000000001</v>
      </c>
      <c r="N574" s="3">
        <v>0</v>
      </c>
      <c r="O574" s="5">
        <v>5.3109433962264096E-3</v>
      </c>
      <c r="P574" s="3">
        <v>0</v>
      </c>
      <c r="Q574" s="3">
        <v>0.06</v>
      </c>
      <c r="R574" s="3">
        <v>0</v>
      </c>
      <c r="S574" s="3">
        <v>79.58</v>
      </c>
      <c r="T574" s="3">
        <v>3.23</v>
      </c>
      <c r="U574" s="3">
        <v>0</v>
      </c>
      <c r="V574" s="3">
        <v>12.57</v>
      </c>
      <c r="W574" s="3">
        <v>0</v>
      </c>
      <c r="X574" s="3">
        <v>6.77</v>
      </c>
      <c r="Y574" s="3">
        <v>0</v>
      </c>
      <c r="Z574" s="3">
        <v>1.07</v>
      </c>
      <c r="AA574" s="3">
        <v>0</v>
      </c>
      <c r="AB574" s="4" t="s">
        <v>36</v>
      </c>
      <c r="AC574" s="4" t="s">
        <v>36</v>
      </c>
      <c r="AD574" s="4" t="s">
        <v>36</v>
      </c>
      <c r="AE574" s="4" t="s">
        <v>36</v>
      </c>
      <c r="AF574" s="4" t="s">
        <v>36</v>
      </c>
      <c r="AG574" s="4" t="s">
        <v>36</v>
      </c>
    </row>
    <row r="575" spans="1:33" x14ac:dyDescent="0.25">
      <c r="A575" s="4" t="s">
        <v>34</v>
      </c>
      <c r="B575" s="3">
        <v>4</v>
      </c>
      <c r="C575" s="3">
        <v>15</v>
      </c>
      <c r="D575" s="3">
        <v>2</v>
      </c>
      <c r="E575" s="4" t="s">
        <v>38</v>
      </c>
      <c r="F575" s="3">
        <v>3</v>
      </c>
      <c r="G575" s="3">
        <v>2002</v>
      </c>
      <c r="H575" s="3">
        <v>13</v>
      </c>
      <c r="I575" s="3">
        <v>0.76900000000000002</v>
      </c>
      <c r="J575" s="3">
        <v>8.3499999999999997E-5</v>
      </c>
      <c r="K575" s="3">
        <v>19.8</v>
      </c>
      <c r="L575" s="3">
        <v>9.4399999999999996E-4</v>
      </c>
      <c r="M575" s="3">
        <v>0.32900000000000001</v>
      </c>
      <c r="N575" s="3">
        <v>0</v>
      </c>
      <c r="O575" s="5">
        <v>5.3109433962264096E-3</v>
      </c>
      <c r="P575" s="3">
        <v>0</v>
      </c>
      <c r="Q575" s="3">
        <v>0.06</v>
      </c>
      <c r="R575" s="3">
        <v>0</v>
      </c>
      <c r="S575" s="3">
        <v>79.58</v>
      </c>
      <c r="T575" s="3">
        <v>3.23</v>
      </c>
      <c r="U575" s="3">
        <v>0</v>
      </c>
      <c r="V575" s="3">
        <v>12.57</v>
      </c>
      <c r="W575" s="3">
        <v>0</v>
      </c>
      <c r="X575" s="3">
        <v>6.77</v>
      </c>
      <c r="Y575" s="3">
        <v>0</v>
      </c>
      <c r="Z575" s="3">
        <v>1.07</v>
      </c>
      <c r="AA575" s="3">
        <v>0</v>
      </c>
      <c r="AB575" s="4" t="s">
        <v>36</v>
      </c>
      <c r="AC575" s="4" t="s">
        <v>36</v>
      </c>
      <c r="AD575" s="4" t="s">
        <v>36</v>
      </c>
      <c r="AE575" s="4" t="s">
        <v>36</v>
      </c>
      <c r="AF575" s="4" t="s">
        <v>36</v>
      </c>
      <c r="AG575" s="4" t="s">
        <v>36</v>
      </c>
    </row>
    <row r="576" spans="1:33" x14ac:dyDescent="0.25">
      <c r="A576" s="4" t="s">
        <v>34</v>
      </c>
      <c r="B576" s="3">
        <v>4</v>
      </c>
      <c r="C576" s="3">
        <v>15</v>
      </c>
      <c r="D576" s="3">
        <v>2</v>
      </c>
      <c r="E576" s="4" t="s">
        <v>38</v>
      </c>
      <c r="F576" s="3">
        <v>3</v>
      </c>
      <c r="G576" s="3">
        <v>2003</v>
      </c>
      <c r="H576" s="3">
        <v>14</v>
      </c>
      <c r="I576" s="3">
        <v>0.76900000000000002</v>
      </c>
      <c r="J576" s="3">
        <v>8.3499999999999997E-5</v>
      </c>
      <c r="K576" s="3">
        <v>19.8</v>
      </c>
      <c r="L576" s="3">
        <v>9.4399999999999996E-4</v>
      </c>
      <c r="M576" s="3">
        <v>0.32900000000000001</v>
      </c>
      <c r="N576" s="3">
        <v>0</v>
      </c>
      <c r="O576" s="5">
        <v>5.3109433962264096E-3</v>
      </c>
      <c r="P576" s="3">
        <v>0</v>
      </c>
      <c r="Q576" s="3">
        <v>0.06</v>
      </c>
      <c r="R576" s="3">
        <v>0</v>
      </c>
      <c r="S576" s="3">
        <v>79.58</v>
      </c>
      <c r="T576" s="3">
        <v>3.23</v>
      </c>
      <c r="U576" s="3">
        <v>0</v>
      </c>
      <c r="V576" s="3">
        <v>12.57</v>
      </c>
      <c r="W576" s="3">
        <v>0</v>
      </c>
      <c r="X576" s="3">
        <v>6.77</v>
      </c>
      <c r="Y576" s="3">
        <v>0</v>
      </c>
      <c r="Z576" s="3">
        <v>1.07</v>
      </c>
      <c r="AA576" s="3">
        <v>0</v>
      </c>
      <c r="AB576" s="4" t="s">
        <v>36</v>
      </c>
      <c r="AC576" s="4" t="s">
        <v>36</v>
      </c>
      <c r="AD576" s="4" t="s">
        <v>36</v>
      </c>
      <c r="AE576" s="4" t="s">
        <v>36</v>
      </c>
      <c r="AF576" s="4" t="s">
        <v>36</v>
      </c>
      <c r="AG576" s="4" t="s">
        <v>36</v>
      </c>
    </row>
    <row r="577" spans="1:33" x14ac:dyDescent="0.25">
      <c r="A577" s="4" t="s">
        <v>34</v>
      </c>
      <c r="B577" s="3">
        <v>4</v>
      </c>
      <c r="C577" s="3">
        <v>15</v>
      </c>
      <c r="D577" s="3">
        <v>2</v>
      </c>
      <c r="E577" s="4" t="s">
        <v>38</v>
      </c>
      <c r="F577" s="3">
        <v>3</v>
      </c>
      <c r="G577" s="3">
        <v>2004</v>
      </c>
      <c r="H577" s="3">
        <v>15</v>
      </c>
      <c r="I577" s="3">
        <v>0.76900000000000002</v>
      </c>
      <c r="J577" s="3">
        <v>8.3499999999999997E-5</v>
      </c>
      <c r="K577" s="3">
        <v>19.8</v>
      </c>
      <c r="L577" s="3">
        <v>9.4399999999999996E-4</v>
      </c>
      <c r="M577" s="3">
        <v>0.32900000000000001</v>
      </c>
      <c r="N577" s="3">
        <v>0</v>
      </c>
      <c r="O577" s="5">
        <v>5.3109433962264096E-3</v>
      </c>
      <c r="P577" s="3">
        <v>0</v>
      </c>
      <c r="Q577" s="3">
        <v>0.06</v>
      </c>
      <c r="R577" s="3">
        <v>0</v>
      </c>
      <c r="S577" s="3">
        <v>79.58</v>
      </c>
      <c r="T577" s="3">
        <v>3.23</v>
      </c>
      <c r="U577" s="3">
        <v>0</v>
      </c>
      <c r="V577" s="3">
        <v>12.57</v>
      </c>
      <c r="W577" s="3">
        <v>0</v>
      </c>
      <c r="X577" s="3">
        <v>6.77</v>
      </c>
      <c r="Y577" s="3">
        <v>0</v>
      </c>
      <c r="Z577" s="3">
        <v>1.07</v>
      </c>
      <c r="AA577" s="3">
        <v>0</v>
      </c>
      <c r="AB577" s="4" t="s">
        <v>36</v>
      </c>
      <c r="AC577" s="4" t="s">
        <v>36</v>
      </c>
      <c r="AD577" s="4" t="s">
        <v>36</v>
      </c>
      <c r="AE577" s="4" t="s">
        <v>36</v>
      </c>
      <c r="AF577" s="4" t="s">
        <v>36</v>
      </c>
      <c r="AG577" s="4" t="s">
        <v>36</v>
      </c>
    </row>
    <row r="578" spans="1:33" x14ac:dyDescent="0.25">
      <c r="A578" s="4" t="s">
        <v>34</v>
      </c>
      <c r="B578" s="3">
        <v>4</v>
      </c>
      <c r="C578" s="3">
        <v>15</v>
      </c>
      <c r="D578" s="3">
        <v>2</v>
      </c>
      <c r="E578" s="4" t="s">
        <v>38</v>
      </c>
      <c r="F578" s="3">
        <v>3</v>
      </c>
      <c r="G578" s="3">
        <v>2005</v>
      </c>
      <c r="H578" s="3">
        <v>16</v>
      </c>
      <c r="I578" s="3">
        <v>0.76900000000000002</v>
      </c>
      <c r="J578" s="3">
        <v>8.3499999999999997E-5</v>
      </c>
      <c r="K578" s="3">
        <v>19.8</v>
      </c>
      <c r="L578" s="3">
        <v>9.4399999999999996E-4</v>
      </c>
      <c r="M578" s="3">
        <v>0.32900000000000001</v>
      </c>
      <c r="N578" s="3">
        <v>0</v>
      </c>
      <c r="O578" s="5">
        <v>5.3109433962264096E-3</v>
      </c>
      <c r="P578" s="3">
        <v>0</v>
      </c>
      <c r="Q578" s="3">
        <v>0.06</v>
      </c>
      <c r="R578" s="3">
        <v>0</v>
      </c>
      <c r="S578" s="3">
        <v>79.58</v>
      </c>
      <c r="T578" s="3">
        <v>3.23</v>
      </c>
      <c r="U578" s="3">
        <v>0</v>
      </c>
      <c r="V578" s="3">
        <v>12.57</v>
      </c>
      <c r="W578" s="3">
        <v>0</v>
      </c>
      <c r="X578" s="3">
        <v>6.77</v>
      </c>
      <c r="Y578" s="3">
        <v>0</v>
      </c>
      <c r="Z578" s="3">
        <v>1.07</v>
      </c>
      <c r="AA578" s="3">
        <v>0</v>
      </c>
      <c r="AB578" s="4" t="s">
        <v>36</v>
      </c>
      <c r="AC578" s="4" t="s">
        <v>36</v>
      </c>
      <c r="AD578" s="4" t="s">
        <v>36</v>
      </c>
      <c r="AE578" s="4" t="s">
        <v>36</v>
      </c>
      <c r="AF578" s="4" t="s">
        <v>36</v>
      </c>
      <c r="AG578" s="4" t="s">
        <v>36</v>
      </c>
    </row>
    <row r="579" spans="1:33" x14ac:dyDescent="0.25">
      <c r="A579" s="4" t="s">
        <v>34</v>
      </c>
      <c r="B579" s="3">
        <v>4</v>
      </c>
      <c r="C579" s="3">
        <v>15</v>
      </c>
      <c r="D579" s="3">
        <v>2</v>
      </c>
      <c r="E579" s="4" t="s">
        <v>38</v>
      </c>
      <c r="F579" s="3">
        <v>3</v>
      </c>
      <c r="G579" s="3">
        <v>2006</v>
      </c>
      <c r="H579" s="3">
        <v>17</v>
      </c>
      <c r="I579" s="3">
        <v>0.76900000000000002</v>
      </c>
      <c r="J579" s="3">
        <v>8.3499999999999997E-5</v>
      </c>
      <c r="K579" s="3">
        <v>19.8</v>
      </c>
      <c r="L579" s="3">
        <v>9.4399999999999996E-4</v>
      </c>
      <c r="M579" s="3">
        <v>0.32900000000000001</v>
      </c>
      <c r="N579" s="3">
        <v>0</v>
      </c>
      <c r="O579" s="5">
        <v>5.3109433962264096E-3</v>
      </c>
      <c r="P579" s="3">
        <v>0</v>
      </c>
      <c r="Q579" s="3">
        <v>0.06</v>
      </c>
      <c r="R579" s="3">
        <v>0</v>
      </c>
      <c r="S579" s="3">
        <v>79.58</v>
      </c>
      <c r="T579" s="3">
        <v>3.23</v>
      </c>
      <c r="U579" s="3">
        <v>0</v>
      </c>
      <c r="V579" s="3">
        <v>12.57</v>
      </c>
      <c r="W579" s="3">
        <v>0</v>
      </c>
      <c r="X579" s="3">
        <v>6.77</v>
      </c>
      <c r="Y579" s="3">
        <v>0</v>
      </c>
      <c r="Z579" s="3">
        <v>1.07</v>
      </c>
      <c r="AA579" s="3">
        <v>0</v>
      </c>
      <c r="AB579" s="4" t="s">
        <v>36</v>
      </c>
      <c r="AC579" s="4" t="s">
        <v>36</v>
      </c>
      <c r="AD579" s="4" t="s">
        <v>36</v>
      </c>
      <c r="AE579" s="4" t="s">
        <v>36</v>
      </c>
      <c r="AF579" s="4" t="s">
        <v>36</v>
      </c>
      <c r="AG579" s="4" t="s">
        <v>36</v>
      </c>
    </row>
    <row r="580" spans="1:33" x14ac:dyDescent="0.25">
      <c r="A580" s="4" t="s">
        <v>34</v>
      </c>
      <c r="B580" s="3">
        <v>4</v>
      </c>
      <c r="C580" s="3">
        <v>15</v>
      </c>
      <c r="D580" s="3">
        <v>2</v>
      </c>
      <c r="E580" s="4" t="s">
        <v>38</v>
      </c>
      <c r="F580" s="3">
        <v>3</v>
      </c>
      <c r="G580" s="3">
        <v>2007</v>
      </c>
      <c r="H580" s="3">
        <v>18</v>
      </c>
      <c r="I580" s="3">
        <v>0.76900000000000002</v>
      </c>
      <c r="J580" s="3">
        <v>8.3499999999999997E-5</v>
      </c>
      <c r="K580" s="3">
        <v>19.8</v>
      </c>
      <c r="L580" s="3">
        <v>9.4399999999999996E-4</v>
      </c>
      <c r="M580" s="3">
        <v>0.32900000000000001</v>
      </c>
      <c r="N580" s="3">
        <v>0</v>
      </c>
      <c r="O580" s="5">
        <v>5.3109433962264096E-3</v>
      </c>
      <c r="P580" s="3">
        <v>0</v>
      </c>
      <c r="Q580" s="3">
        <v>0.06</v>
      </c>
      <c r="R580" s="3">
        <v>0</v>
      </c>
      <c r="S580" s="3">
        <v>79.58</v>
      </c>
      <c r="T580" s="3">
        <v>3.23</v>
      </c>
      <c r="U580" s="3">
        <v>0</v>
      </c>
      <c r="V580" s="3">
        <v>12.57</v>
      </c>
      <c r="W580" s="3">
        <v>0</v>
      </c>
      <c r="X580" s="3">
        <v>6.77</v>
      </c>
      <c r="Y580" s="3">
        <v>0</v>
      </c>
      <c r="Z580" s="3">
        <v>1.07</v>
      </c>
      <c r="AA580" s="3">
        <v>0</v>
      </c>
      <c r="AB580" s="4" t="s">
        <v>36</v>
      </c>
      <c r="AC580" s="4" t="s">
        <v>36</v>
      </c>
      <c r="AD580" s="4" t="s">
        <v>36</v>
      </c>
      <c r="AE580" s="4" t="s">
        <v>36</v>
      </c>
      <c r="AF580" s="4" t="s">
        <v>36</v>
      </c>
      <c r="AG580" s="4" t="s">
        <v>36</v>
      </c>
    </row>
    <row r="581" spans="1:33" x14ac:dyDescent="0.25">
      <c r="A581" s="4" t="s">
        <v>34</v>
      </c>
      <c r="B581" s="3">
        <v>4</v>
      </c>
      <c r="C581" s="3">
        <v>15</v>
      </c>
      <c r="D581" s="3">
        <v>2</v>
      </c>
      <c r="E581" s="4" t="s">
        <v>38</v>
      </c>
      <c r="F581" s="3">
        <v>3</v>
      </c>
      <c r="G581" s="3">
        <v>2008</v>
      </c>
      <c r="H581" s="3">
        <v>19</v>
      </c>
      <c r="I581" s="3">
        <v>0.76900000000000002</v>
      </c>
      <c r="J581" s="3">
        <v>8.3499999999999997E-5</v>
      </c>
      <c r="K581" s="3">
        <v>19.8</v>
      </c>
      <c r="L581" s="3">
        <v>9.4399999999999996E-4</v>
      </c>
      <c r="M581" s="3">
        <v>0.32900000000000001</v>
      </c>
      <c r="N581" s="3">
        <v>0</v>
      </c>
      <c r="O581" s="5">
        <v>5.3109433962264096E-3</v>
      </c>
      <c r="P581" s="3">
        <v>0</v>
      </c>
      <c r="Q581" s="3">
        <v>0.06</v>
      </c>
      <c r="R581" s="3">
        <v>0</v>
      </c>
      <c r="S581" s="3">
        <v>79.58</v>
      </c>
      <c r="T581" s="3">
        <v>2.37</v>
      </c>
      <c r="U581" s="3">
        <v>0</v>
      </c>
      <c r="V581" s="3">
        <v>9.2899999999999991</v>
      </c>
      <c r="W581" s="3">
        <v>0</v>
      </c>
      <c r="X581" s="3">
        <v>5.01</v>
      </c>
      <c r="Y581" s="3">
        <v>0</v>
      </c>
      <c r="Z581" s="3">
        <v>0.81</v>
      </c>
      <c r="AA581" s="3">
        <v>0</v>
      </c>
      <c r="AB581" s="4" t="s">
        <v>36</v>
      </c>
      <c r="AC581" s="4" t="s">
        <v>36</v>
      </c>
      <c r="AD581" s="4" t="s">
        <v>36</v>
      </c>
      <c r="AE581" s="4" t="s">
        <v>36</v>
      </c>
      <c r="AF581" s="4" t="s">
        <v>36</v>
      </c>
      <c r="AG581" s="4" t="s">
        <v>36</v>
      </c>
    </row>
    <row r="582" spans="1:33" x14ac:dyDescent="0.25">
      <c r="A582" s="4" t="s">
        <v>34</v>
      </c>
      <c r="B582" s="3">
        <v>4</v>
      </c>
      <c r="C582" s="3">
        <v>15</v>
      </c>
      <c r="D582" s="3">
        <v>2</v>
      </c>
      <c r="E582" s="4" t="s">
        <v>38</v>
      </c>
      <c r="F582" s="3">
        <v>3</v>
      </c>
      <c r="G582" s="3">
        <v>2009</v>
      </c>
      <c r="H582" s="3">
        <v>20</v>
      </c>
      <c r="I582" s="3">
        <v>0.76900000000000002</v>
      </c>
      <c r="J582" s="3">
        <v>8.3499999999999997E-5</v>
      </c>
      <c r="K582" s="3">
        <v>19.8</v>
      </c>
      <c r="L582" s="3">
        <v>9.4399999999999996E-4</v>
      </c>
      <c r="M582" s="3">
        <v>0.32900000000000001</v>
      </c>
      <c r="N582" s="3">
        <v>0</v>
      </c>
      <c r="O582" s="5">
        <v>5.3109433962264096E-3</v>
      </c>
      <c r="P582" s="3">
        <v>0</v>
      </c>
      <c r="Q582" s="3">
        <v>0.06</v>
      </c>
      <c r="R582" s="3">
        <v>0</v>
      </c>
      <c r="S582" s="3">
        <v>79.58</v>
      </c>
      <c r="T582" s="3">
        <v>2.37</v>
      </c>
      <c r="U582" s="3">
        <v>0</v>
      </c>
      <c r="V582" s="3">
        <v>9.2899999999999991</v>
      </c>
      <c r="W582" s="3">
        <v>0</v>
      </c>
      <c r="X582" s="3">
        <v>5.01</v>
      </c>
      <c r="Y582" s="3">
        <v>0</v>
      </c>
      <c r="Z582" s="3">
        <v>0.81</v>
      </c>
      <c r="AA582" s="3">
        <v>0</v>
      </c>
      <c r="AB582" s="4" t="s">
        <v>36</v>
      </c>
      <c r="AC582" s="4" t="s">
        <v>36</v>
      </c>
      <c r="AD582" s="4" t="s">
        <v>36</v>
      </c>
      <c r="AE582" s="4" t="s">
        <v>36</v>
      </c>
      <c r="AF582" s="4" t="s">
        <v>36</v>
      </c>
      <c r="AG582" s="4" t="s">
        <v>36</v>
      </c>
    </row>
    <row r="583" spans="1:33" x14ac:dyDescent="0.25">
      <c r="A583" s="4" t="s">
        <v>34</v>
      </c>
      <c r="B583" s="3">
        <v>4</v>
      </c>
      <c r="C583" s="3">
        <v>15</v>
      </c>
      <c r="D583" s="3">
        <v>2</v>
      </c>
      <c r="E583" s="4" t="s">
        <v>38</v>
      </c>
      <c r="F583" s="3">
        <v>3</v>
      </c>
      <c r="G583" s="3">
        <v>2010</v>
      </c>
      <c r="H583" s="3">
        <v>21</v>
      </c>
      <c r="I583" s="3">
        <v>0.76900000000000002</v>
      </c>
      <c r="J583" s="3">
        <v>8.3499999999999997E-5</v>
      </c>
      <c r="K583" s="3">
        <v>19.8</v>
      </c>
      <c r="L583" s="3">
        <v>9.4399999999999996E-4</v>
      </c>
      <c r="M583" s="3">
        <v>0.32900000000000001</v>
      </c>
      <c r="N583" s="3">
        <v>0</v>
      </c>
      <c r="O583" s="5">
        <v>5.3109433962264096E-3</v>
      </c>
      <c r="P583" s="3">
        <v>0</v>
      </c>
      <c r="Q583" s="3">
        <v>0.06</v>
      </c>
      <c r="R583" s="3">
        <v>0</v>
      </c>
      <c r="S583" s="3">
        <v>79.58</v>
      </c>
      <c r="T583" s="3">
        <v>2.37</v>
      </c>
      <c r="U583" s="3">
        <v>0</v>
      </c>
      <c r="V583" s="3">
        <v>9.2899999999999991</v>
      </c>
      <c r="W583" s="3">
        <v>0</v>
      </c>
      <c r="X583" s="3">
        <v>5.01</v>
      </c>
      <c r="Y583" s="3">
        <v>0</v>
      </c>
      <c r="Z583" s="3">
        <v>0.81</v>
      </c>
      <c r="AA583" s="3">
        <v>0</v>
      </c>
      <c r="AB583" s="4" t="s">
        <v>36</v>
      </c>
      <c r="AC583" s="4" t="s">
        <v>36</v>
      </c>
      <c r="AD583" s="4" t="s">
        <v>36</v>
      </c>
      <c r="AE583" s="4" t="s">
        <v>36</v>
      </c>
      <c r="AF583" s="4" t="s">
        <v>36</v>
      </c>
      <c r="AG583" s="4" t="s">
        <v>36</v>
      </c>
    </row>
    <row r="584" spans="1:33" x14ac:dyDescent="0.25">
      <c r="A584" s="4" t="s">
        <v>34</v>
      </c>
      <c r="B584" s="3">
        <v>4</v>
      </c>
      <c r="C584" s="3">
        <v>15</v>
      </c>
      <c r="D584" s="3">
        <v>2</v>
      </c>
      <c r="E584" s="4" t="s">
        <v>38</v>
      </c>
      <c r="F584" s="3">
        <v>3</v>
      </c>
      <c r="G584" s="3">
        <v>2011</v>
      </c>
      <c r="H584" s="3">
        <v>22</v>
      </c>
      <c r="I584" s="3">
        <v>0.76900000000000002</v>
      </c>
      <c r="J584" s="3">
        <v>8.3499999999999997E-5</v>
      </c>
      <c r="K584" s="3">
        <v>19.8</v>
      </c>
      <c r="L584" s="3">
        <v>9.4399999999999996E-4</v>
      </c>
      <c r="M584" s="3">
        <v>0.32900000000000001</v>
      </c>
      <c r="N584" s="3">
        <v>0</v>
      </c>
      <c r="O584" s="5">
        <v>5.3109433962264096E-3</v>
      </c>
      <c r="P584" s="3">
        <v>0</v>
      </c>
      <c r="Q584" s="3">
        <v>0.06</v>
      </c>
      <c r="R584" s="3">
        <v>0</v>
      </c>
      <c r="S584" s="3">
        <v>79.58</v>
      </c>
      <c r="T584" s="3">
        <v>2.37</v>
      </c>
      <c r="U584" s="3">
        <v>0</v>
      </c>
      <c r="V584" s="3">
        <v>9.2899999999999991</v>
      </c>
      <c r="W584" s="3">
        <v>0</v>
      </c>
      <c r="X584" s="3">
        <v>5.01</v>
      </c>
      <c r="Y584" s="3">
        <v>0</v>
      </c>
      <c r="Z584" s="3">
        <v>0.81</v>
      </c>
      <c r="AA584" s="3">
        <v>0</v>
      </c>
      <c r="AB584" s="4" t="s">
        <v>36</v>
      </c>
      <c r="AC584" s="4" t="s">
        <v>36</v>
      </c>
      <c r="AD584" s="4" t="s">
        <v>36</v>
      </c>
      <c r="AE584" s="4" t="s">
        <v>36</v>
      </c>
      <c r="AF584" s="4" t="s">
        <v>36</v>
      </c>
      <c r="AG584" s="4" t="s">
        <v>36</v>
      </c>
    </row>
    <row r="585" spans="1:33" x14ac:dyDescent="0.25">
      <c r="A585" s="4" t="s">
        <v>34</v>
      </c>
      <c r="B585" s="3">
        <v>4</v>
      </c>
      <c r="C585" s="3">
        <v>15</v>
      </c>
      <c r="D585" s="3">
        <v>2</v>
      </c>
      <c r="E585" s="4" t="s">
        <v>38</v>
      </c>
      <c r="F585" s="3">
        <v>3</v>
      </c>
      <c r="G585" s="3">
        <v>2012</v>
      </c>
      <c r="H585" s="3">
        <v>23</v>
      </c>
      <c r="I585" s="3">
        <v>0.76900000000000002</v>
      </c>
      <c r="J585" s="3">
        <v>8.3499999999999997E-5</v>
      </c>
      <c r="K585" s="3">
        <v>19.8</v>
      </c>
      <c r="L585" s="3">
        <v>9.4399999999999996E-4</v>
      </c>
      <c r="M585" s="3">
        <v>0.32900000000000001</v>
      </c>
      <c r="N585" s="3">
        <v>0</v>
      </c>
      <c r="O585" s="5">
        <v>5.3109433962264096E-3</v>
      </c>
      <c r="P585" s="3">
        <v>0</v>
      </c>
      <c r="Q585" s="3">
        <v>0.06</v>
      </c>
      <c r="R585" s="3">
        <v>0</v>
      </c>
      <c r="S585" s="3">
        <v>79.58</v>
      </c>
      <c r="T585" s="3">
        <v>2.37</v>
      </c>
      <c r="U585" s="3">
        <v>0</v>
      </c>
      <c r="V585" s="3">
        <v>9.2899999999999991</v>
      </c>
      <c r="W585" s="3">
        <v>0</v>
      </c>
      <c r="X585" s="3">
        <v>5.01</v>
      </c>
      <c r="Y585" s="3">
        <v>0</v>
      </c>
      <c r="Z585" s="3">
        <v>0.81</v>
      </c>
      <c r="AA585" s="3">
        <v>0</v>
      </c>
      <c r="AB585" s="4" t="s">
        <v>36</v>
      </c>
      <c r="AC585" s="4" t="s">
        <v>36</v>
      </c>
      <c r="AD585" s="4" t="s">
        <v>36</v>
      </c>
      <c r="AE585" s="4" t="s">
        <v>36</v>
      </c>
      <c r="AF585" s="4" t="s">
        <v>36</v>
      </c>
      <c r="AG585" s="4" t="s">
        <v>36</v>
      </c>
    </row>
    <row r="586" spans="1:33" x14ac:dyDescent="0.25">
      <c r="A586" s="4" t="s">
        <v>34</v>
      </c>
      <c r="B586" s="3">
        <v>4</v>
      </c>
      <c r="C586" s="3">
        <v>15</v>
      </c>
      <c r="D586" s="3">
        <v>2</v>
      </c>
      <c r="E586" s="4" t="s">
        <v>38</v>
      </c>
      <c r="F586" s="3">
        <v>3</v>
      </c>
      <c r="G586" s="3">
        <v>2013</v>
      </c>
      <c r="H586" s="3">
        <v>24</v>
      </c>
      <c r="I586" s="3">
        <v>0.76900000000000002</v>
      </c>
      <c r="J586" s="3">
        <v>8.3499999999999997E-5</v>
      </c>
      <c r="K586" s="3">
        <v>19.8</v>
      </c>
      <c r="L586" s="3">
        <v>9.4399999999999996E-4</v>
      </c>
      <c r="M586" s="3">
        <v>0.32900000000000001</v>
      </c>
      <c r="N586" s="3">
        <v>0</v>
      </c>
      <c r="O586" s="5">
        <v>5.3109433962264096E-3</v>
      </c>
      <c r="P586" s="3">
        <v>0</v>
      </c>
      <c r="Q586" s="3">
        <v>0.06</v>
      </c>
      <c r="R586" s="3">
        <v>0</v>
      </c>
      <c r="S586" s="3">
        <v>79.58</v>
      </c>
      <c r="T586" s="3">
        <v>2.37</v>
      </c>
      <c r="U586" s="3">
        <v>0</v>
      </c>
      <c r="V586" s="3">
        <v>9.2899999999999991</v>
      </c>
      <c r="W586" s="3">
        <v>0</v>
      </c>
      <c r="X586" s="3">
        <v>5.01</v>
      </c>
      <c r="Y586" s="3">
        <v>0</v>
      </c>
      <c r="Z586" s="3">
        <v>0.81</v>
      </c>
      <c r="AA586" s="3">
        <v>0</v>
      </c>
      <c r="AB586" s="4" t="s">
        <v>36</v>
      </c>
      <c r="AC586" s="4" t="s">
        <v>36</v>
      </c>
      <c r="AD586" s="4" t="s">
        <v>36</v>
      </c>
      <c r="AE586" s="4" t="s">
        <v>36</v>
      </c>
      <c r="AF586" s="4" t="s">
        <v>36</v>
      </c>
      <c r="AG586" s="4" t="s">
        <v>36</v>
      </c>
    </row>
    <row r="587" spans="1:33" x14ac:dyDescent="0.25">
      <c r="A587" s="4" t="s">
        <v>34</v>
      </c>
      <c r="B587" s="3">
        <v>4</v>
      </c>
      <c r="C587" s="3">
        <v>15</v>
      </c>
      <c r="D587" s="3">
        <v>2</v>
      </c>
      <c r="E587" s="4" t="s">
        <v>38</v>
      </c>
      <c r="F587" s="3">
        <v>3</v>
      </c>
      <c r="G587" s="3">
        <v>2014</v>
      </c>
      <c r="H587" s="3">
        <v>25</v>
      </c>
      <c r="I587" s="3">
        <v>0.76900000000000002</v>
      </c>
      <c r="J587" s="3">
        <v>8.3499999999999997E-5</v>
      </c>
      <c r="K587" s="3">
        <v>19.8</v>
      </c>
      <c r="L587" s="3">
        <v>9.4399999999999996E-4</v>
      </c>
      <c r="M587" s="3">
        <v>0.32900000000000001</v>
      </c>
      <c r="N587" s="3">
        <v>0</v>
      </c>
      <c r="O587" s="5">
        <v>5.3109433962264096E-3</v>
      </c>
      <c r="P587" s="3">
        <v>0</v>
      </c>
      <c r="Q587" s="3">
        <v>0.06</v>
      </c>
      <c r="R587" s="3">
        <v>0</v>
      </c>
      <c r="S587" s="3">
        <v>79.58</v>
      </c>
      <c r="T587" s="3">
        <v>2.37</v>
      </c>
      <c r="U587" s="3">
        <v>0</v>
      </c>
      <c r="V587" s="3">
        <v>9.2899999999999991</v>
      </c>
      <c r="W587" s="3">
        <v>0</v>
      </c>
      <c r="X587" s="3">
        <v>5.01</v>
      </c>
      <c r="Y587" s="3">
        <v>0</v>
      </c>
      <c r="Z587" s="3">
        <v>0.81</v>
      </c>
      <c r="AA587" s="3">
        <v>0</v>
      </c>
      <c r="AB587" s="4" t="s">
        <v>36</v>
      </c>
      <c r="AC587" s="4" t="s">
        <v>36</v>
      </c>
      <c r="AD587" s="4" t="s">
        <v>36</v>
      </c>
      <c r="AE587" s="4" t="s">
        <v>36</v>
      </c>
      <c r="AF587" s="4" t="s">
        <v>36</v>
      </c>
      <c r="AG587" s="4" t="s">
        <v>36</v>
      </c>
    </row>
    <row r="588" spans="1:33" x14ac:dyDescent="0.25">
      <c r="A588" s="4" t="s">
        <v>34</v>
      </c>
      <c r="B588" s="3">
        <v>4</v>
      </c>
      <c r="C588" s="3">
        <v>15</v>
      </c>
      <c r="D588" s="3">
        <v>2</v>
      </c>
      <c r="E588" s="4" t="s">
        <v>38</v>
      </c>
      <c r="F588" s="3">
        <v>3</v>
      </c>
      <c r="G588" s="3">
        <v>2015</v>
      </c>
      <c r="H588" s="3">
        <v>26</v>
      </c>
      <c r="I588" s="3">
        <v>0.76900000000000002</v>
      </c>
      <c r="J588" s="3">
        <v>8.3499999999999997E-5</v>
      </c>
      <c r="K588" s="3">
        <v>19.8</v>
      </c>
      <c r="L588" s="3">
        <v>9.4399999999999996E-4</v>
      </c>
      <c r="M588" s="3">
        <v>0.32900000000000001</v>
      </c>
      <c r="N588" s="3">
        <v>0</v>
      </c>
      <c r="O588" s="5">
        <v>5.3109433962264096E-3</v>
      </c>
      <c r="P588" s="3">
        <v>0</v>
      </c>
      <c r="Q588" s="3">
        <v>0.06</v>
      </c>
      <c r="R588" s="3">
        <v>0</v>
      </c>
      <c r="S588" s="3">
        <v>79.58</v>
      </c>
      <c r="T588" s="3">
        <v>2.37</v>
      </c>
      <c r="U588" s="3">
        <v>0</v>
      </c>
      <c r="V588" s="3">
        <v>9.2899999999999991</v>
      </c>
      <c r="W588" s="3">
        <v>0</v>
      </c>
      <c r="X588" s="3">
        <v>5.01</v>
      </c>
      <c r="Y588" s="3">
        <v>0</v>
      </c>
      <c r="Z588" s="3">
        <v>0.81</v>
      </c>
      <c r="AA588" s="3">
        <v>0</v>
      </c>
      <c r="AB588" s="4" t="s">
        <v>36</v>
      </c>
      <c r="AC588" s="4" t="s">
        <v>36</v>
      </c>
      <c r="AD588" s="4" t="s">
        <v>36</v>
      </c>
      <c r="AE588" s="4" t="s">
        <v>36</v>
      </c>
      <c r="AF588" s="4" t="s">
        <v>36</v>
      </c>
      <c r="AG588" s="4" t="s">
        <v>36</v>
      </c>
    </row>
    <row r="589" spans="1:33" x14ac:dyDescent="0.25">
      <c r="A589" s="4" t="s">
        <v>34</v>
      </c>
      <c r="B589" s="3">
        <v>4</v>
      </c>
      <c r="C589" s="3">
        <v>15</v>
      </c>
      <c r="D589" s="3">
        <v>2</v>
      </c>
      <c r="E589" s="4" t="s">
        <v>38</v>
      </c>
      <c r="F589" s="3">
        <v>3</v>
      </c>
      <c r="G589" s="3">
        <v>2016</v>
      </c>
      <c r="H589" s="3">
        <v>27</v>
      </c>
      <c r="I589" s="3">
        <v>0.76900000000000002</v>
      </c>
      <c r="J589" s="3">
        <v>8.3499999999999997E-5</v>
      </c>
      <c r="K589" s="3">
        <v>19.8</v>
      </c>
      <c r="L589" s="3">
        <v>9.4399999999999996E-4</v>
      </c>
      <c r="M589" s="3">
        <v>0.32900000000000001</v>
      </c>
      <c r="N589" s="3">
        <v>0</v>
      </c>
      <c r="O589" s="5">
        <v>5.3109433962264096E-3</v>
      </c>
      <c r="P589" s="3">
        <v>0</v>
      </c>
      <c r="Q589" s="3">
        <v>0.06</v>
      </c>
      <c r="R589" s="3">
        <v>0</v>
      </c>
      <c r="S589" s="3">
        <v>79.58</v>
      </c>
      <c r="T589" s="3">
        <v>2.37</v>
      </c>
      <c r="U589" s="3">
        <v>0</v>
      </c>
      <c r="V589" s="3">
        <v>9.2899999999999991</v>
      </c>
      <c r="W589" s="3">
        <v>0</v>
      </c>
      <c r="X589" s="3">
        <v>5.01</v>
      </c>
      <c r="Y589" s="3">
        <v>0</v>
      </c>
      <c r="Z589" s="3">
        <v>0.81</v>
      </c>
      <c r="AA589" s="3">
        <v>0</v>
      </c>
      <c r="AB589" s="4" t="s">
        <v>36</v>
      </c>
      <c r="AC589" s="4" t="s">
        <v>36</v>
      </c>
      <c r="AD589" s="4" t="s">
        <v>36</v>
      </c>
      <c r="AE589" s="4" t="s">
        <v>36</v>
      </c>
      <c r="AF589" s="4" t="s">
        <v>36</v>
      </c>
      <c r="AG589" s="4" t="s">
        <v>36</v>
      </c>
    </row>
    <row r="590" spans="1:33" x14ac:dyDescent="0.25">
      <c r="A590" s="4" t="s">
        <v>34</v>
      </c>
      <c r="B590" s="3">
        <v>4</v>
      </c>
      <c r="C590" s="3">
        <v>15</v>
      </c>
      <c r="D590" s="3">
        <v>2</v>
      </c>
      <c r="E590" s="4" t="s">
        <v>38</v>
      </c>
      <c r="F590" s="3">
        <v>3</v>
      </c>
      <c r="G590" s="3">
        <v>2017</v>
      </c>
      <c r="H590" s="3">
        <v>28</v>
      </c>
      <c r="I590" s="3">
        <v>0.76900000000000002</v>
      </c>
      <c r="J590" s="3">
        <v>8.3499999999999997E-5</v>
      </c>
      <c r="K590" s="3">
        <v>19.8</v>
      </c>
      <c r="L590" s="3">
        <v>9.4399999999999996E-4</v>
      </c>
      <c r="M590" s="3">
        <v>0.32900000000000001</v>
      </c>
      <c r="N590" s="3">
        <v>0</v>
      </c>
      <c r="O590" s="5">
        <v>5.3109433962264096E-3</v>
      </c>
      <c r="P590" s="3">
        <v>0</v>
      </c>
      <c r="Q590" s="3">
        <v>0.06</v>
      </c>
      <c r="R590" s="3">
        <v>0</v>
      </c>
      <c r="S590" s="3">
        <v>79.58</v>
      </c>
      <c r="T590" s="3">
        <v>2.37</v>
      </c>
      <c r="U590" s="3">
        <v>0</v>
      </c>
      <c r="V590" s="3">
        <v>9.2899999999999991</v>
      </c>
      <c r="W590" s="3">
        <v>0</v>
      </c>
      <c r="X590" s="3">
        <v>5.01</v>
      </c>
      <c r="Y590" s="3">
        <v>0</v>
      </c>
      <c r="Z590" s="3">
        <v>0.81</v>
      </c>
      <c r="AA590" s="3">
        <v>0</v>
      </c>
      <c r="AB590" s="4" t="s">
        <v>36</v>
      </c>
      <c r="AC590" s="4" t="s">
        <v>36</v>
      </c>
      <c r="AD590" s="4" t="s">
        <v>36</v>
      </c>
      <c r="AE590" s="4" t="s">
        <v>36</v>
      </c>
      <c r="AF590" s="4" t="s">
        <v>36</v>
      </c>
      <c r="AG590" s="4" t="s">
        <v>36</v>
      </c>
    </row>
    <row r="591" spans="1:33" x14ac:dyDescent="0.25">
      <c r="A591" s="4" t="s">
        <v>34</v>
      </c>
      <c r="B591" s="3">
        <v>4</v>
      </c>
      <c r="C591" s="3">
        <v>15</v>
      </c>
      <c r="D591" s="3">
        <v>2</v>
      </c>
      <c r="E591" s="4" t="s">
        <v>38</v>
      </c>
      <c r="F591" s="3">
        <v>3</v>
      </c>
      <c r="G591" s="3">
        <v>2018</v>
      </c>
      <c r="H591" s="3">
        <v>29</v>
      </c>
      <c r="I591" s="3">
        <v>0.76900000000000002</v>
      </c>
      <c r="J591" s="3">
        <v>8.3499999999999997E-5</v>
      </c>
      <c r="K591" s="3">
        <v>19.8</v>
      </c>
      <c r="L591" s="3">
        <v>9.4399999999999996E-4</v>
      </c>
      <c r="M591" s="3">
        <v>0.32900000000000001</v>
      </c>
      <c r="N591" s="3">
        <v>0</v>
      </c>
      <c r="O591" s="5">
        <v>5.3109433962264096E-3</v>
      </c>
      <c r="P591" s="3">
        <v>0</v>
      </c>
      <c r="Q591" s="3">
        <v>0.06</v>
      </c>
      <c r="R591" s="3">
        <v>0</v>
      </c>
      <c r="S591" s="3">
        <v>79.58</v>
      </c>
      <c r="T591" s="3">
        <v>2.37</v>
      </c>
      <c r="U591" s="3">
        <v>0</v>
      </c>
      <c r="V591" s="3">
        <v>9.2899999999999991</v>
      </c>
      <c r="W591" s="3">
        <v>0</v>
      </c>
      <c r="X591" s="3">
        <v>5.01</v>
      </c>
      <c r="Y591" s="3">
        <v>0</v>
      </c>
      <c r="Z591" s="3">
        <v>0.81</v>
      </c>
      <c r="AA591" s="3">
        <v>0</v>
      </c>
      <c r="AB591" s="4" t="s">
        <v>36</v>
      </c>
      <c r="AC591" s="4" t="s">
        <v>36</v>
      </c>
      <c r="AD591" s="4" t="s">
        <v>36</v>
      </c>
      <c r="AE591" s="4" t="s">
        <v>36</v>
      </c>
      <c r="AF591" s="4" t="s">
        <v>36</v>
      </c>
      <c r="AG591" s="4" t="s">
        <v>36</v>
      </c>
    </row>
    <row r="592" spans="1:33" x14ac:dyDescent="0.25">
      <c r="A592" s="4" t="s">
        <v>34</v>
      </c>
      <c r="B592" s="3">
        <v>4</v>
      </c>
      <c r="C592" s="3">
        <v>15</v>
      </c>
      <c r="D592" s="3">
        <v>2</v>
      </c>
      <c r="E592" s="4" t="s">
        <v>38</v>
      </c>
      <c r="F592" s="3">
        <v>3</v>
      </c>
      <c r="G592" s="3">
        <v>2019</v>
      </c>
      <c r="H592" s="3">
        <v>30</v>
      </c>
      <c r="I592" s="3">
        <v>0.76900000000000002</v>
      </c>
      <c r="J592" s="3">
        <v>8.3499999999999997E-5</v>
      </c>
      <c r="K592" s="3">
        <v>19.8</v>
      </c>
      <c r="L592" s="3">
        <v>9.4399999999999996E-4</v>
      </c>
      <c r="M592" s="3">
        <v>0.32900000000000001</v>
      </c>
      <c r="N592" s="3">
        <v>0</v>
      </c>
      <c r="O592" s="5">
        <v>5.3109433962264096E-3</v>
      </c>
      <c r="P592" s="3">
        <v>0</v>
      </c>
      <c r="Q592" s="3">
        <v>0.06</v>
      </c>
      <c r="R592" s="3">
        <v>0</v>
      </c>
      <c r="S592" s="3">
        <v>79.58</v>
      </c>
      <c r="T592" s="3">
        <v>2.37</v>
      </c>
      <c r="U592" s="3">
        <v>0</v>
      </c>
      <c r="V592" s="3">
        <v>9.2899999999999991</v>
      </c>
      <c r="W592" s="3">
        <v>0</v>
      </c>
      <c r="X592" s="3">
        <v>5.01</v>
      </c>
      <c r="Y592" s="3">
        <v>0</v>
      </c>
      <c r="Z592" s="3">
        <v>0.81</v>
      </c>
      <c r="AA592" s="3">
        <v>0</v>
      </c>
      <c r="AB592" s="4" t="s">
        <v>36</v>
      </c>
      <c r="AC592" s="4" t="s">
        <v>36</v>
      </c>
      <c r="AD592" s="4" t="s">
        <v>36</v>
      </c>
      <c r="AE592" s="4" t="s">
        <v>36</v>
      </c>
      <c r="AF592" s="4" t="s">
        <v>36</v>
      </c>
      <c r="AG592" s="4" t="s">
        <v>36</v>
      </c>
    </row>
    <row r="593" spans="1:33" x14ac:dyDescent="0.25">
      <c r="A593" s="4" t="s">
        <v>34</v>
      </c>
      <c r="B593" s="3">
        <v>4</v>
      </c>
      <c r="C593" s="3">
        <v>15</v>
      </c>
      <c r="D593" s="3">
        <v>2</v>
      </c>
      <c r="E593" s="4" t="s">
        <v>38</v>
      </c>
      <c r="F593" s="3">
        <v>3</v>
      </c>
      <c r="G593" s="3">
        <v>2020</v>
      </c>
      <c r="H593" s="3">
        <v>31</v>
      </c>
      <c r="I593" s="3">
        <v>0.76900000000000002</v>
      </c>
      <c r="J593" s="3">
        <v>8.3499999999999997E-5</v>
      </c>
      <c r="K593" s="3">
        <v>19.8</v>
      </c>
      <c r="L593" s="3">
        <v>9.4399999999999996E-4</v>
      </c>
      <c r="M593" s="3">
        <v>0.32900000000000001</v>
      </c>
      <c r="N593" s="3">
        <v>0</v>
      </c>
      <c r="O593" s="5">
        <v>5.3109433962264096E-3</v>
      </c>
      <c r="P593" s="3">
        <v>0</v>
      </c>
      <c r="Q593" s="3">
        <v>0.06</v>
      </c>
      <c r="R593" s="3">
        <v>0</v>
      </c>
      <c r="S593" s="3">
        <v>79.58</v>
      </c>
      <c r="T593" s="3">
        <v>2.37</v>
      </c>
      <c r="U593" s="3">
        <v>0</v>
      </c>
      <c r="V593" s="3">
        <v>9.2899999999999991</v>
      </c>
      <c r="W593" s="3">
        <v>0</v>
      </c>
      <c r="X593" s="3">
        <v>5.01</v>
      </c>
      <c r="Y593" s="3">
        <v>0</v>
      </c>
      <c r="Z593" s="3">
        <v>0.81</v>
      </c>
      <c r="AA593" s="3">
        <v>0</v>
      </c>
      <c r="AB593" s="4" t="s">
        <v>36</v>
      </c>
      <c r="AC593" s="4" t="s">
        <v>36</v>
      </c>
      <c r="AD593" s="4" t="s">
        <v>36</v>
      </c>
      <c r="AE593" s="4" t="s">
        <v>36</v>
      </c>
      <c r="AF593" s="4" t="s">
        <v>36</v>
      </c>
      <c r="AG593" s="4" t="s">
        <v>36</v>
      </c>
    </row>
    <row r="594" spans="1:33" x14ac:dyDescent="0.25">
      <c r="A594" s="4" t="s">
        <v>34</v>
      </c>
      <c r="B594" s="3">
        <v>4</v>
      </c>
      <c r="C594" s="3">
        <v>15</v>
      </c>
      <c r="D594" s="3">
        <v>2</v>
      </c>
      <c r="E594" s="4" t="s">
        <v>38</v>
      </c>
      <c r="F594" s="3">
        <v>3</v>
      </c>
      <c r="G594" s="3">
        <v>2021</v>
      </c>
      <c r="H594" s="3">
        <v>32</v>
      </c>
      <c r="I594" s="3">
        <v>0.76900000000000002</v>
      </c>
      <c r="J594" s="3">
        <v>8.3499999999999997E-5</v>
      </c>
      <c r="K594" s="3">
        <v>19.8</v>
      </c>
      <c r="L594" s="3">
        <v>9.4399999999999996E-4</v>
      </c>
      <c r="M594" s="3">
        <v>0.32900000000000001</v>
      </c>
      <c r="N594" s="3">
        <v>0</v>
      </c>
      <c r="O594" s="5">
        <v>5.3109433962264096E-3</v>
      </c>
      <c r="P594" s="3">
        <v>0</v>
      </c>
      <c r="Q594" s="3">
        <v>0.06</v>
      </c>
      <c r="R594" s="3">
        <v>0</v>
      </c>
      <c r="S594" s="3">
        <v>79.58</v>
      </c>
      <c r="T594" s="3">
        <v>2.37</v>
      </c>
      <c r="U594" s="3">
        <v>0</v>
      </c>
      <c r="V594" s="3">
        <v>9.2899999999999991</v>
      </c>
      <c r="W594" s="3">
        <v>0</v>
      </c>
      <c r="X594" s="3">
        <v>5.01</v>
      </c>
      <c r="Y594" s="3">
        <v>0</v>
      </c>
      <c r="Z594" s="3">
        <v>0.81</v>
      </c>
      <c r="AA594" s="3">
        <v>0</v>
      </c>
      <c r="AB594" s="4" t="s">
        <v>36</v>
      </c>
      <c r="AC594" s="4" t="s">
        <v>36</v>
      </c>
      <c r="AD594" s="4" t="s">
        <v>36</v>
      </c>
      <c r="AE594" s="4" t="s">
        <v>36</v>
      </c>
      <c r="AF594" s="4" t="s">
        <v>36</v>
      </c>
      <c r="AG594" s="4" t="s">
        <v>36</v>
      </c>
    </row>
    <row r="595" spans="1:33" x14ac:dyDescent="0.25">
      <c r="A595" s="4" t="s">
        <v>34</v>
      </c>
      <c r="B595" s="3">
        <v>4</v>
      </c>
      <c r="C595" s="3">
        <v>15</v>
      </c>
      <c r="D595" s="3">
        <v>2</v>
      </c>
      <c r="E595" s="4" t="s">
        <v>38</v>
      </c>
      <c r="F595" s="3">
        <v>3</v>
      </c>
      <c r="G595" s="3">
        <v>2022</v>
      </c>
      <c r="H595" s="3">
        <v>33</v>
      </c>
      <c r="I595" s="3">
        <v>0.76900000000000002</v>
      </c>
      <c r="J595" s="3">
        <v>8.3499999999999997E-5</v>
      </c>
      <c r="K595" s="3">
        <v>19.8</v>
      </c>
      <c r="L595" s="3">
        <v>9.4399999999999996E-4</v>
      </c>
      <c r="M595" s="3">
        <v>0.32900000000000001</v>
      </c>
      <c r="N595" s="3">
        <v>0</v>
      </c>
      <c r="O595" s="5">
        <v>5.3109433962264096E-3</v>
      </c>
      <c r="P595" s="3">
        <v>0</v>
      </c>
      <c r="Q595" s="3">
        <v>0.06</v>
      </c>
      <c r="R595" s="3">
        <v>0</v>
      </c>
      <c r="S595" s="3">
        <v>79.58</v>
      </c>
      <c r="T595" s="3">
        <v>2.37</v>
      </c>
      <c r="U595" s="3">
        <v>0</v>
      </c>
      <c r="V595" s="3">
        <v>9.2899999999999991</v>
      </c>
      <c r="W595" s="3">
        <v>0</v>
      </c>
      <c r="X595" s="3">
        <v>5.01</v>
      </c>
      <c r="Y595" s="3">
        <v>0</v>
      </c>
      <c r="Z595" s="3">
        <v>0.81</v>
      </c>
      <c r="AA595" s="3">
        <v>0</v>
      </c>
      <c r="AB595" s="4" t="s">
        <v>36</v>
      </c>
      <c r="AC595" s="4" t="s">
        <v>36</v>
      </c>
      <c r="AD595" s="4" t="s">
        <v>36</v>
      </c>
      <c r="AE595" s="4" t="s">
        <v>36</v>
      </c>
      <c r="AF595" s="4" t="s">
        <v>36</v>
      </c>
      <c r="AG595" s="4" t="s">
        <v>36</v>
      </c>
    </row>
    <row r="596" spans="1:33" x14ac:dyDescent="0.25">
      <c r="A596" s="4" t="s">
        <v>34</v>
      </c>
      <c r="B596" s="3">
        <v>4</v>
      </c>
      <c r="C596" s="3">
        <v>15</v>
      </c>
      <c r="D596" s="3">
        <v>2</v>
      </c>
      <c r="E596" s="4" t="s">
        <v>38</v>
      </c>
      <c r="F596" s="3">
        <v>3</v>
      </c>
      <c r="G596" s="3">
        <v>2023</v>
      </c>
      <c r="H596" s="3">
        <v>34</v>
      </c>
      <c r="I596" s="3">
        <v>0.76900000000000002</v>
      </c>
      <c r="J596" s="3">
        <v>8.3499999999999997E-5</v>
      </c>
      <c r="K596" s="3">
        <v>19.8</v>
      </c>
      <c r="L596" s="3">
        <v>9.4399999999999996E-4</v>
      </c>
      <c r="M596" s="3">
        <v>0.32900000000000001</v>
      </c>
      <c r="N596" s="3">
        <v>0</v>
      </c>
      <c r="O596" s="5">
        <v>5.3109433962264096E-3</v>
      </c>
      <c r="P596" s="3">
        <v>0</v>
      </c>
      <c r="Q596" s="3">
        <v>0.06</v>
      </c>
      <c r="R596" s="3">
        <v>0</v>
      </c>
      <c r="S596" s="3">
        <v>79.58</v>
      </c>
      <c r="T596" s="3">
        <v>2.37</v>
      </c>
      <c r="U596" s="3">
        <v>0</v>
      </c>
      <c r="V596" s="3">
        <v>9.2899999999999991</v>
      </c>
      <c r="W596" s="3">
        <v>0</v>
      </c>
      <c r="X596" s="3">
        <v>5.01</v>
      </c>
      <c r="Y596" s="3">
        <v>0</v>
      </c>
      <c r="Z596" s="3">
        <v>0.81</v>
      </c>
      <c r="AA596" s="3">
        <v>0</v>
      </c>
      <c r="AB596" s="4" t="s">
        <v>36</v>
      </c>
      <c r="AC596" s="4" t="s">
        <v>36</v>
      </c>
      <c r="AD596" s="4" t="s">
        <v>36</v>
      </c>
      <c r="AE596" s="4" t="s">
        <v>36</v>
      </c>
      <c r="AF596" s="4" t="s">
        <v>36</v>
      </c>
      <c r="AG596" s="4" t="s">
        <v>36</v>
      </c>
    </row>
    <row r="597" spans="1:33" x14ac:dyDescent="0.25">
      <c r="A597" s="4" t="s">
        <v>34</v>
      </c>
      <c r="B597" s="3">
        <v>4</v>
      </c>
      <c r="C597" s="3">
        <v>15</v>
      </c>
      <c r="D597" s="3">
        <v>2</v>
      </c>
      <c r="E597" s="4" t="s">
        <v>38</v>
      </c>
      <c r="F597" s="3">
        <v>3</v>
      </c>
      <c r="G597" s="3">
        <v>2024</v>
      </c>
      <c r="H597" s="3">
        <v>35</v>
      </c>
      <c r="I597" s="3">
        <v>0.76900000000000002</v>
      </c>
      <c r="J597" s="3">
        <v>8.3499999999999997E-5</v>
      </c>
      <c r="K597" s="3">
        <v>19.8</v>
      </c>
      <c r="L597" s="3">
        <v>9.4399999999999996E-4</v>
      </c>
      <c r="M597" s="3">
        <v>0.32900000000000001</v>
      </c>
      <c r="N597" s="3">
        <v>0</v>
      </c>
      <c r="O597" s="5">
        <v>5.3109433962264096E-3</v>
      </c>
      <c r="P597" s="3">
        <v>0</v>
      </c>
      <c r="Q597" s="3">
        <v>0.06</v>
      </c>
      <c r="R597" s="3">
        <v>0</v>
      </c>
      <c r="S597" s="3">
        <v>79.58</v>
      </c>
      <c r="T597" s="3">
        <v>2.37</v>
      </c>
      <c r="U597" s="3">
        <v>0</v>
      </c>
      <c r="V597" s="3">
        <v>9.2899999999999991</v>
      </c>
      <c r="W597" s="3">
        <v>0</v>
      </c>
      <c r="X597" s="3">
        <v>5.01</v>
      </c>
      <c r="Y597" s="3">
        <v>0</v>
      </c>
      <c r="Z597" s="3">
        <v>0.81</v>
      </c>
      <c r="AA597" s="3">
        <v>0</v>
      </c>
      <c r="AB597" s="4" t="s">
        <v>36</v>
      </c>
      <c r="AC597" s="4" t="s">
        <v>36</v>
      </c>
      <c r="AD597" s="4" t="s">
        <v>36</v>
      </c>
      <c r="AE597" s="4" t="s">
        <v>36</v>
      </c>
      <c r="AF597" s="4" t="s">
        <v>36</v>
      </c>
      <c r="AG597" s="4" t="s">
        <v>36</v>
      </c>
    </row>
    <row r="598" spans="1:33" x14ac:dyDescent="0.25">
      <c r="A598" s="4" t="s">
        <v>34</v>
      </c>
      <c r="B598" s="3">
        <v>4</v>
      </c>
      <c r="C598" s="3">
        <v>15</v>
      </c>
      <c r="D598" s="3">
        <v>2</v>
      </c>
      <c r="E598" s="4" t="s">
        <v>38</v>
      </c>
      <c r="F598" s="3">
        <v>3</v>
      </c>
      <c r="G598" s="3">
        <v>2025</v>
      </c>
      <c r="H598" s="3">
        <v>36</v>
      </c>
      <c r="I598" s="3">
        <v>0.76900000000000002</v>
      </c>
      <c r="J598" s="3">
        <v>8.3499999999999997E-5</v>
      </c>
      <c r="K598" s="3">
        <v>19.8</v>
      </c>
      <c r="L598" s="3">
        <v>9.4399999999999996E-4</v>
      </c>
      <c r="M598" s="3">
        <v>0.32900000000000001</v>
      </c>
      <c r="N598" s="3">
        <v>0</v>
      </c>
      <c r="O598" s="5">
        <v>5.3109433962264096E-3</v>
      </c>
      <c r="P598" s="3">
        <v>0</v>
      </c>
      <c r="Q598" s="3">
        <v>0.06</v>
      </c>
      <c r="R598" s="3">
        <v>0</v>
      </c>
      <c r="S598" s="3">
        <v>79.58</v>
      </c>
      <c r="T598" s="3">
        <v>2.37</v>
      </c>
      <c r="U598" s="3">
        <v>0</v>
      </c>
      <c r="V598" s="3">
        <v>9.2899999999999991</v>
      </c>
      <c r="W598" s="3">
        <v>0</v>
      </c>
      <c r="X598" s="3">
        <v>5.01</v>
      </c>
      <c r="Y598" s="3">
        <v>0</v>
      </c>
      <c r="Z598" s="3">
        <v>0.81</v>
      </c>
      <c r="AA598" s="3">
        <v>0</v>
      </c>
      <c r="AB598" s="4" t="s">
        <v>36</v>
      </c>
      <c r="AC598" s="4" t="s">
        <v>36</v>
      </c>
      <c r="AD598" s="4" t="s">
        <v>36</v>
      </c>
      <c r="AE598" s="4" t="s">
        <v>36</v>
      </c>
      <c r="AF598" s="4" t="s">
        <v>36</v>
      </c>
      <c r="AG598" s="4" t="s">
        <v>36</v>
      </c>
    </row>
    <row r="599" spans="1:33" x14ac:dyDescent="0.25">
      <c r="A599" s="4" t="s">
        <v>34</v>
      </c>
      <c r="B599" s="3">
        <v>4</v>
      </c>
      <c r="C599" s="3">
        <v>15</v>
      </c>
      <c r="D599" s="3">
        <v>2</v>
      </c>
      <c r="E599" s="4" t="s">
        <v>38</v>
      </c>
      <c r="F599" s="3">
        <v>3</v>
      </c>
      <c r="G599" s="3">
        <v>2026</v>
      </c>
      <c r="H599" s="3">
        <v>37</v>
      </c>
      <c r="I599" s="3">
        <v>0.76900000000000002</v>
      </c>
      <c r="J599" s="3">
        <v>8.3499999999999997E-5</v>
      </c>
      <c r="K599" s="3">
        <v>19.8</v>
      </c>
      <c r="L599" s="3">
        <v>9.4399999999999996E-4</v>
      </c>
      <c r="M599" s="3">
        <v>0.32900000000000001</v>
      </c>
      <c r="N599" s="3">
        <v>0</v>
      </c>
      <c r="O599" s="5">
        <v>5.3109433962264096E-3</v>
      </c>
      <c r="P599" s="3">
        <v>0</v>
      </c>
      <c r="Q599" s="3">
        <v>0.06</v>
      </c>
      <c r="R599" s="3">
        <v>0</v>
      </c>
      <c r="S599" s="3">
        <v>79.58</v>
      </c>
      <c r="T599" s="3">
        <v>2.37</v>
      </c>
      <c r="U599" s="3">
        <v>0</v>
      </c>
      <c r="V599" s="3">
        <v>9.2899999999999991</v>
      </c>
      <c r="W599" s="3">
        <v>0</v>
      </c>
      <c r="X599" s="3">
        <v>5.01</v>
      </c>
      <c r="Y599" s="3">
        <v>0</v>
      </c>
      <c r="Z599" s="3">
        <v>0.81</v>
      </c>
      <c r="AA599" s="3">
        <v>0</v>
      </c>
      <c r="AB599" s="4" t="s">
        <v>36</v>
      </c>
      <c r="AC599" s="4" t="s">
        <v>36</v>
      </c>
      <c r="AD599" s="4" t="s">
        <v>36</v>
      </c>
      <c r="AE599" s="4" t="s">
        <v>36</v>
      </c>
      <c r="AF599" s="4" t="s">
        <v>36</v>
      </c>
      <c r="AG599" s="4" t="s">
        <v>36</v>
      </c>
    </row>
    <row r="600" spans="1:33" x14ac:dyDescent="0.25">
      <c r="A600" s="4" t="s">
        <v>34</v>
      </c>
      <c r="B600" s="3">
        <v>4</v>
      </c>
      <c r="C600" s="3">
        <v>15</v>
      </c>
      <c r="D600" s="3">
        <v>2</v>
      </c>
      <c r="E600" s="4" t="s">
        <v>38</v>
      </c>
      <c r="F600" s="3">
        <v>3</v>
      </c>
      <c r="G600" s="3">
        <v>2027</v>
      </c>
      <c r="H600" s="3">
        <v>38</v>
      </c>
      <c r="I600" s="3">
        <v>0.76900000000000002</v>
      </c>
      <c r="J600" s="3">
        <v>8.3499999999999997E-5</v>
      </c>
      <c r="K600" s="3">
        <v>19.8</v>
      </c>
      <c r="L600" s="3">
        <v>9.4399999999999996E-4</v>
      </c>
      <c r="M600" s="3">
        <v>0.32900000000000001</v>
      </c>
      <c r="N600" s="3">
        <v>0</v>
      </c>
      <c r="O600" s="5">
        <v>5.3109433962264096E-3</v>
      </c>
      <c r="P600" s="3">
        <v>0</v>
      </c>
      <c r="Q600" s="3">
        <v>0.06</v>
      </c>
      <c r="R600" s="3">
        <v>0</v>
      </c>
      <c r="S600" s="3">
        <v>79.58</v>
      </c>
      <c r="T600" s="3">
        <v>0.23625000000000002</v>
      </c>
      <c r="U600" s="3">
        <v>0</v>
      </c>
      <c r="V600" s="3">
        <v>0.65249999999999997</v>
      </c>
      <c r="W600" s="3">
        <v>0</v>
      </c>
      <c r="X600" s="3">
        <v>0.34875</v>
      </c>
      <c r="Y600" s="3">
        <v>0</v>
      </c>
      <c r="Z600" s="3">
        <v>2.0249999999999997E-2</v>
      </c>
      <c r="AA600" s="3">
        <v>0</v>
      </c>
      <c r="AB600" s="4" t="s">
        <v>36</v>
      </c>
      <c r="AC600" s="4" t="s">
        <v>36</v>
      </c>
      <c r="AD600" s="4" t="s">
        <v>36</v>
      </c>
      <c r="AE600" s="4" t="s">
        <v>36</v>
      </c>
      <c r="AF600" s="4" t="s">
        <v>36</v>
      </c>
      <c r="AG600" s="4" t="s">
        <v>36</v>
      </c>
    </row>
    <row r="601" spans="1:33" x14ac:dyDescent="0.25">
      <c r="A601" s="4" t="s">
        <v>34</v>
      </c>
      <c r="B601" s="3">
        <v>4</v>
      </c>
      <c r="C601" s="3">
        <v>15</v>
      </c>
      <c r="D601" s="3">
        <v>2</v>
      </c>
      <c r="E601" s="4" t="s">
        <v>38</v>
      </c>
      <c r="F601" s="3">
        <v>3</v>
      </c>
      <c r="G601" s="3">
        <v>2028</v>
      </c>
      <c r="H601" s="3">
        <v>39</v>
      </c>
      <c r="I601" s="3">
        <v>0.76900000000000002</v>
      </c>
      <c r="J601" s="3">
        <v>8.3499999999999997E-5</v>
      </c>
      <c r="K601" s="3">
        <v>19.8</v>
      </c>
      <c r="L601" s="3">
        <v>9.4399999999999996E-4</v>
      </c>
      <c r="M601" s="3">
        <v>0.32900000000000001</v>
      </c>
      <c r="N601" s="3">
        <v>0</v>
      </c>
      <c r="O601" s="5">
        <v>5.3109433962264096E-3</v>
      </c>
      <c r="P601" s="3">
        <v>0</v>
      </c>
      <c r="Q601" s="3">
        <v>0.06</v>
      </c>
      <c r="R601" s="3">
        <v>0</v>
      </c>
      <c r="S601" s="3">
        <v>79.58</v>
      </c>
      <c r="T601" s="3">
        <v>0.23625000000000002</v>
      </c>
      <c r="U601" s="3">
        <v>0</v>
      </c>
      <c r="V601" s="3">
        <v>0.65249999999999997</v>
      </c>
      <c r="W601" s="3">
        <v>0</v>
      </c>
      <c r="X601" s="3">
        <v>0.34875</v>
      </c>
      <c r="Y601" s="3">
        <v>0</v>
      </c>
      <c r="Z601" s="3">
        <v>2.0249999999999997E-2</v>
      </c>
      <c r="AA601" s="3">
        <v>0</v>
      </c>
      <c r="AB601" s="4" t="s">
        <v>36</v>
      </c>
      <c r="AC601" s="4" t="s">
        <v>36</v>
      </c>
      <c r="AD601" s="4" t="s">
        <v>36</v>
      </c>
      <c r="AE601" s="4" t="s">
        <v>36</v>
      </c>
      <c r="AF601" s="4" t="s">
        <v>36</v>
      </c>
      <c r="AG601" s="4" t="s">
        <v>36</v>
      </c>
    </row>
    <row r="602" spans="1:33" x14ac:dyDescent="0.25">
      <c r="A602" s="4" t="s">
        <v>34</v>
      </c>
      <c r="B602" s="3">
        <v>4</v>
      </c>
      <c r="C602" s="3">
        <v>15</v>
      </c>
      <c r="D602" s="3">
        <v>2</v>
      </c>
      <c r="E602" s="4" t="s">
        <v>38</v>
      </c>
      <c r="F602" s="3">
        <v>3</v>
      </c>
      <c r="G602" s="3">
        <v>2029</v>
      </c>
      <c r="H602" s="3">
        <v>40</v>
      </c>
      <c r="I602" s="3">
        <v>0.76900000000000002</v>
      </c>
      <c r="J602" s="3">
        <v>8.3499999999999997E-5</v>
      </c>
      <c r="K602" s="3">
        <v>19.8</v>
      </c>
      <c r="L602" s="3">
        <v>9.4399999999999996E-4</v>
      </c>
      <c r="M602" s="3">
        <v>0.32900000000000001</v>
      </c>
      <c r="N602" s="3">
        <v>0</v>
      </c>
      <c r="O602" s="5">
        <v>5.3109433962264096E-3</v>
      </c>
      <c r="P602" s="3">
        <v>0</v>
      </c>
      <c r="Q602" s="3">
        <v>0.06</v>
      </c>
      <c r="R602" s="3">
        <v>0</v>
      </c>
      <c r="S602" s="3">
        <v>79.58</v>
      </c>
      <c r="T602" s="3">
        <v>0.23625000000000002</v>
      </c>
      <c r="U602" s="3">
        <v>0</v>
      </c>
      <c r="V602" s="3">
        <v>0.65249999999999997</v>
      </c>
      <c r="W602" s="3">
        <v>0</v>
      </c>
      <c r="X602" s="3">
        <v>0.34875</v>
      </c>
      <c r="Y602" s="3">
        <v>0</v>
      </c>
      <c r="Z602" s="3">
        <v>2.0249999999999997E-2</v>
      </c>
      <c r="AA602" s="3">
        <v>0</v>
      </c>
      <c r="AB602" s="4" t="s">
        <v>36</v>
      </c>
      <c r="AC602" s="4" t="s">
        <v>36</v>
      </c>
      <c r="AD602" s="4" t="s">
        <v>36</v>
      </c>
      <c r="AE602" s="4" t="s">
        <v>36</v>
      </c>
      <c r="AF602" s="4" t="s">
        <v>36</v>
      </c>
      <c r="AG602" s="4" t="s">
        <v>36</v>
      </c>
    </row>
    <row r="603" spans="1:33" x14ac:dyDescent="0.25">
      <c r="A603" s="4" t="s">
        <v>34</v>
      </c>
      <c r="B603" s="3">
        <v>4</v>
      </c>
      <c r="C603" s="3">
        <v>15</v>
      </c>
      <c r="D603" s="3">
        <v>2</v>
      </c>
      <c r="E603" s="4" t="s">
        <v>38</v>
      </c>
      <c r="F603" s="3">
        <v>3</v>
      </c>
      <c r="G603" s="3">
        <v>2030</v>
      </c>
      <c r="H603" s="3">
        <v>41</v>
      </c>
      <c r="I603" s="3">
        <v>0.76900000000000002</v>
      </c>
      <c r="J603" s="3">
        <v>8.3499999999999997E-5</v>
      </c>
      <c r="K603" s="3">
        <v>19.8</v>
      </c>
      <c r="L603" s="3">
        <v>9.4399999999999996E-4</v>
      </c>
      <c r="M603" s="3">
        <v>0.32900000000000001</v>
      </c>
      <c r="N603" s="3">
        <v>0</v>
      </c>
      <c r="O603" s="5">
        <v>5.3109433962264096E-3</v>
      </c>
      <c r="P603" s="3">
        <v>0</v>
      </c>
      <c r="Q603" s="3">
        <v>0.06</v>
      </c>
      <c r="R603" s="3">
        <v>0</v>
      </c>
      <c r="S603" s="3">
        <v>79.58</v>
      </c>
      <c r="T603" s="3">
        <v>0.23625000000000002</v>
      </c>
      <c r="U603" s="3">
        <v>0</v>
      </c>
      <c r="V603" s="3">
        <v>0.65249999999999997</v>
      </c>
      <c r="W603" s="3">
        <v>0</v>
      </c>
      <c r="X603" s="3">
        <v>0.34875</v>
      </c>
      <c r="Y603" s="3">
        <v>0</v>
      </c>
      <c r="Z603" s="3">
        <v>2.0249999999999997E-2</v>
      </c>
      <c r="AA603" s="3">
        <v>0</v>
      </c>
      <c r="AB603" s="4" t="s">
        <v>36</v>
      </c>
      <c r="AC603" s="4" t="s">
        <v>36</v>
      </c>
      <c r="AD603" s="4" t="s">
        <v>36</v>
      </c>
      <c r="AE603" s="4" t="s">
        <v>36</v>
      </c>
      <c r="AF603" s="4" t="s">
        <v>36</v>
      </c>
      <c r="AG603" s="4" t="s">
        <v>36</v>
      </c>
    </row>
    <row r="604" spans="1:33" x14ac:dyDescent="0.25">
      <c r="A604" s="4" t="s">
        <v>34</v>
      </c>
      <c r="B604" s="3">
        <v>4</v>
      </c>
      <c r="C604" s="3">
        <v>15</v>
      </c>
      <c r="D604" s="3">
        <v>2</v>
      </c>
      <c r="E604" s="4" t="s">
        <v>38</v>
      </c>
      <c r="F604" s="3">
        <v>3</v>
      </c>
      <c r="G604" s="3">
        <v>2031</v>
      </c>
      <c r="H604" s="3">
        <v>42</v>
      </c>
      <c r="I604" s="3">
        <v>0.76900000000000002</v>
      </c>
      <c r="J604" s="3">
        <v>8.3499999999999997E-5</v>
      </c>
      <c r="K604" s="3">
        <v>19.8</v>
      </c>
      <c r="L604" s="3">
        <v>9.4399999999999996E-4</v>
      </c>
      <c r="M604" s="3">
        <v>0.32900000000000001</v>
      </c>
      <c r="N604" s="3">
        <v>0</v>
      </c>
      <c r="O604" s="5">
        <v>5.3109433962264096E-3</v>
      </c>
      <c r="P604" s="3">
        <v>0</v>
      </c>
      <c r="Q604" s="3">
        <v>0.06</v>
      </c>
      <c r="R604" s="3">
        <v>0</v>
      </c>
      <c r="S604" s="3">
        <v>79.58</v>
      </c>
      <c r="T604" s="3">
        <v>0.23625000000000002</v>
      </c>
      <c r="U604" s="3">
        <v>0</v>
      </c>
      <c r="V604" s="3">
        <v>0.65249999999999997</v>
      </c>
      <c r="W604" s="3">
        <v>0</v>
      </c>
      <c r="X604" s="3">
        <v>0.34875</v>
      </c>
      <c r="Y604" s="3">
        <v>0</v>
      </c>
      <c r="Z604" s="3">
        <v>2.0249999999999997E-2</v>
      </c>
      <c r="AA604" s="3">
        <v>0</v>
      </c>
      <c r="AB604" s="4" t="s">
        <v>36</v>
      </c>
      <c r="AC604" s="4" t="s">
        <v>36</v>
      </c>
      <c r="AD604" s="4" t="s">
        <v>36</v>
      </c>
      <c r="AE604" s="4" t="s">
        <v>36</v>
      </c>
      <c r="AF604" s="4" t="s">
        <v>36</v>
      </c>
      <c r="AG604" s="4" t="s">
        <v>36</v>
      </c>
    </row>
    <row r="605" spans="1:33" x14ac:dyDescent="0.25">
      <c r="A605" s="4" t="s">
        <v>34</v>
      </c>
      <c r="B605" s="3">
        <v>4</v>
      </c>
      <c r="C605" s="3">
        <v>15</v>
      </c>
      <c r="D605" s="3">
        <v>2</v>
      </c>
      <c r="E605" s="4" t="s">
        <v>38</v>
      </c>
      <c r="F605" s="3">
        <v>3</v>
      </c>
      <c r="G605" s="3">
        <v>2032</v>
      </c>
      <c r="H605" s="3">
        <v>43</v>
      </c>
      <c r="I605" s="3">
        <v>0.76900000000000002</v>
      </c>
      <c r="J605" s="3">
        <v>8.3499999999999997E-5</v>
      </c>
      <c r="K605" s="3">
        <v>19.8</v>
      </c>
      <c r="L605" s="3">
        <v>9.4399999999999996E-4</v>
      </c>
      <c r="M605" s="3">
        <v>0.32900000000000001</v>
      </c>
      <c r="N605" s="3">
        <v>0</v>
      </c>
      <c r="O605" s="5">
        <v>5.3109433962264096E-3</v>
      </c>
      <c r="P605" s="3">
        <v>0</v>
      </c>
      <c r="Q605" s="3">
        <v>0.06</v>
      </c>
      <c r="R605" s="3">
        <v>0</v>
      </c>
      <c r="S605" s="3">
        <v>79.58</v>
      </c>
      <c r="T605" s="3">
        <v>0.23625000000000002</v>
      </c>
      <c r="U605" s="3">
        <v>0</v>
      </c>
      <c r="V605" s="3">
        <v>0.65249999999999997</v>
      </c>
      <c r="W605" s="3">
        <v>0</v>
      </c>
      <c r="X605" s="3">
        <v>0.34875</v>
      </c>
      <c r="Y605" s="3">
        <v>0</v>
      </c>
      <c r="Z605" s="3">
        <v>2.0249999999999997E-2</v>
      </c>
      <c r="AA605" s="3">
        <v>0</v>
      </c>
      <c r="AB605" s="4" t="s">
        <v>36</v>
      </c>
      <c r="AC605" s="4" t="s">
        <v>36</v>
      </c>
      <c r="AD605" s="4" t="s">
        <v>36</v>
      </c>
      <c r="AE605" s="4" t="s">
        <v>36</v>
      </c>
      <c r="AF605" s="4" t="s">
        <v>36</v>
      </c>
      <c r="AG605" s="4" t="s">
        <v>36</v>
      </c>
    </row>
    <row r="606" spans="1:33" x14ac:dyDescent="0.25">
      <c r="A606" s="4" t="s">
        <v>34</v>
      </c>
      <c r="B606" s="3">
        <v>4</v>
      </c>
      <c r="C606" s="3">
        <v>15</v>
      </c>
      <c r="D606" s="3">
        <v>2</v>
      </c>
      <c r="E606" s="4" t="s">
        <v>38</v>
      </c>
      <c r="F606" s="3">
        <v>3</v>
      </c>
      <c r="G606" s="3">
        <v>2033</v>
      </c>
      <c r="H606" s="3">
        <v>44</v>
      </c>
      <c r="I606" s="3">
        <v>0.76900000000000002</v>
      </c>
      <c r="J606" s="3">
        <v>8.3499999999999997E-5</v>
      </c>
      <c r="K606" s="3">
        <v>19.8</v>
      </c>
      <c r="L606" s="3">
        <v>9.4399999999999996E-4</v>
      </c>
      <c r="M606" s="3">
        <v>0.32900000000000001</v>
      </c>
      <c r="N606" s="3">
        <v>0</v>
      </c>
      <c r="O606" s="5">
        <v>5.3109433962264096E-3</v>
      </c>
      <c r="P606" s="3">
        <v>0</v>
      </c>
      <c r="Q606" s="3">
        <v>0.06</v>
      </c>
      <c r="R606" s="3">
        <v>0</v>
      </c>
      <c r="S606" s="3">
        <v>79.58</v>
      </c>
      <c r="T606" s="3">
        <v>0.23625000000000002</v>
      </c>
      <c r="U606" s="3">
        <v>0</v>
      </c>
      <c r="V606" s="3">
        <v>0.65249999999999997</v>
      </c>
      <c r="W606" s="3">
        <v>0</v>
      </c>
      <c r="X606" s="3">
        <v>0.34875</v>
      </c>
      <c r="Y606" s="3">
        <v>0</v>
      </c>
      <c r="Z606" s="3">
        <v>2.0249999999999997E-2</v>
      </c>
      <c r="AA606" s="3">
        <v>0</v>
      </c>
      <c r="AB606" s="4" t="s">
        <v>36</v>
      </c>
      <c r="AC606" s="4" t="s">
        <v>36</v>
      </c>
      <c r="AD606" s="4" t="s">
        <v>36</v>
      </c>
      <c r="AE606" s="4" t="s">
        <v>36</v>
      </c>
      <c r="AF606" s="4" t="s">
        <v>36</v>
      </c>
      <c r="AG606" s="4" t="s">
        <v>36</v>
      </c>
    </row>
    <row r="607" spans="1:33" x14ac:dyDescent="0.25">
      <c r="A607" s="4" t="s">
        <v>34</v>
      </c>
      <c r="B607" s="3">
        <v>4</v>
      </c>
      <c r="C607" s="3">
        <v>15</v>
      </c>
      <c r="D607" s="3">
        <v>2</v>
      </c>
      <c r="E607" s="4" t="s">
        <v>38</v>
      </c>
      <c r="F607" s="3">
        <v>3</v>
      </c>
      <c r="G607" s="3">
        <v>2034</v>
      </c>
      <c r="H607" s="3">
        <v>45</v>
      </c>
      <c r="I607" s="3">
        <v>0.76900000000000002</v>
      </c>
      <c r="J607" s="3">
        <v>8.3499999999999997E-5</v>
      </c>
      <c r="K607" s="3">
        <v>19.8</v>
      </c>
      <c r="L607" s="3">
        <v>9.4399999999999996E-4</v>
      </c>
      <c r="M607" s="3">
        <v>0.32900000000000001</v>
      </c>
      <c r="N607" s="3">
        <v>0</v>
      </c>
      <c r="O607" s="5">
        <v>5.3109433962264096E-3</v>
      </c>
      <c r="P607" s="3">
        <v>0</v>
      </c>
      <c r="Q607" s="3">
        <v>0.06</v>
      </c>
      <c r="R607" s="3">
        <v>0</v>
      </c>
      <c r="S607" s="3">
        <v>79.58</v>
      </c>
      <c r="T607" s="3">
        <v>0.23625000000000002</v>
      </c>
      <c r="U607" s="3">
        <v>0</v>
      </c>
      <c r="V607" s="3">
        <v>0.65249999999999997</v>
      </c>
      <c r="W607" s="3">
        <v>0</v>
      </c>
      <c r="X607" s="3">
        <v>0.34875</v>
      </c>
      <c r="Y607" s="3">
        <v>0</v>
      </c>
      <c r="Z607" s="3">
        <v>2.0249999999999997E-2</v>
      </c>
      <c r="AA607" s="3">
        <v>0</v>
      </c>
      <c r="AB607" s="4" t="s">
        <v>36</v>
      </c>
      <c r="AC607" s="4" t="s">
        <v>36</v>
      </c>
      <c r="AD607" s="4" t="s">
        <v>36</v>
      </c>
      <c r="AE607" s="4" t="s">
        <v>36</v>
      </c>
      <c r="AF607" s="4" t="s">
        <v>36</v>
      </c>
      <c r="AG607" s="4" t="s">
        <v>36</v>
      </c>
    </row>
    <row r="608" spans="1:33" x14ac:dyDescent="0.25">
      <c r="A608" s="4" t="s">
        <v>34</v>
      </c>
      <c r="B608" s="3">
        <v>4</v>
      </c>
      <c r="C608" s="3">
        <v>15</v>
      </c>
      <c r="D608" s="3">
        <v>2</v>
      </c>
      <c r="E608" s="4" t="s">
        <v>38</v>
      </c>
      <c r="F608" s="3">
        <v>3</v>
      </c>
      <c r="G608" s="3">
        <v>2035</v>
      </c>
      <c r="H608" s="3">
        <v>46</v>
      </c>
      <c r="I608" s="3">
        <v>0.76900000000000002</v>
      </c>
      <c r="J608" s="3">
        <v>8.3499999999999997E-5</v>
      </c>
      <c r="K608" s="3">
        <v>19.8</v>
      </c>
      <c r="L608" s="3">
        <v>9.4399999999999996E-4</v>
      </c>
      <c r="M608" s="3">
        <v>0.32900000000000001</v>
      </c>
      <c r="N608" s="3">
        <v>0</v>
      </c>
      <c r="O608" s="5">
        <v>5.3109433962264096E-3</v>
      </c>
      <c r="P608" s="3">
        <v>0</v>
      </c>
      <c r="Q608" s="3">
        <v>0.06</v>
      </c>
      <c r="R608" s="3">
        <v>0</v>
      </c>
      <c r="S608" s="3">
        <v>79.58</v>
      </c>
      <c r="T608" s="3">
        <v>0.23625000000000002</v>
      </c>
      <c r="U608" s="3">
        <v>0</v>
      </c>
      <c r="V608" s="3">
        <v>0.65249999999999997</v>
      </c>
      <c r="W608" s="3">
        <v>0</v>
      </c>
      <c r="X608" s="3">
        <v>0.34875</v>
      </c>
      <c r="Y608" s="3">
        <v>0</v>
      </c>
      <c r="Z608" s="3">
        <v>2.0249999999999997E-2</v>
      </c>
      <c r="AA608" s="3">
        <v>0</v>
      </c>
      <c r="AB608" s="4" t="s">
        <v>36</v>
      </c>
      <c r="AC608" s="4" t="s">
        <v>36</v>
      </c>
      <c r="AD608" s="4" t="s">
        <v>36</v>
      </c>
      <c r="AE608" s="4" t="s">
        <v>36</v>
      </c>
      <c r="AF608" s="4" t="s">
        <v>36</v>
      </c>
      <c r="AG608" s="4" t="s">
        <v>36</v>
      </c>
    </row>
    <row r="609" spans="1:33" x14ac:dyDescent="0.25">
      <c r="A609" s="4" t="s">
        <v>34</v>
      </c>
      <c r="B609" s="3">
        <v>4</v>
      </c>
      <c r="C609" s="3">
        <v>15</v>
      </c>
      <c r="D609" s="3">
        <v>2</v>
      </c>
      <c r="E609" s="4" t="s">
        <v>38</v>
      </c>
      <c r="F609" s="3">
        <v>3</v>
      </c>
      <c r="G609" s="3">
        <v>2036</v>
      </c>
      <c r="H609" s="3">
        <v>47</v>
      </c>
      <c r="I609" s="3">
        <v>0.76900000000000002</v>
      </c>
      <c r="J609" s="3">
        <v>8.3499999999999997E-5</v>
      </c>
      <c r="K609" s="3">
        <v>19.8</v>
      </c>
      <c r="L609" s="3">
        <v>9.4399999999999996E-4</v>
      </c>
      <c r="M609" s="3">
        <v>0.32900000000000001</v>
      </c>
      <c r="N609" s="3">
        <v>0</v>
      </c>
      <c r="O609" s="5">
        <v>5.3109433962264096E-3</v>
      </c>
      <c r="P609" s="3">
        <v>0</v>
      </c>
      <c r="Q609" s="3">
        <v>0.06</v>
      </c>
      <c r="R609" s="3">
        <v>0</v>
      </c>
      <c r="S609" s="3">
        <v>79.58</v>
      </c>
      <c r="T609" s="3">
        <v>0.23625000000000002</v>
      </c>
      <c r="U609" s="3">
        <v>0</v>
      </c>
      <c r="V609" s="3">
        <v>0.65249999999999997</v>
      </c>
      <c r="W609" s="3">
        <v>0</v>
      </c>
      <c r="X609" s="3">
        <v>0.34875</v>
      </c>
      <c r="Y609" s="3">
        <v>0</v>
      </c>
      <c r="Z609" s="3">
        <v>2.0249999999999997E-2</v>
      </c>
      <c r="AA609" s="3">
        <v>0</v>
      </c>
      <c r="AB609" s="4" t="s">
        <v>36</v>
      </c>
      <c r="AC609" s="4" t="s">
        <v>36</v>
      </c>
      <c r="AD609" s="4" t="s">
        <v>36</v>
      </c>
      <c r="AE609" s="4" t="s">
        <v>36</v>
      </c>
      <c r="AF609" s="4" t="s">
        <v>36</v>
      </c>
      <c r="AG609" s="4" t="s">
        <v>36</v>
      </c>
    </row>
    <row r="610" spans="1:33" x14ac:dyDescent="0.25">
      <c r="A610" s="4" t="s">
        <v>34</v>
      </c>
      <c r="B610" s="3">
        <v>4</v>
      </c>
      <c r="C610" s="3">
        <v>15</v>
      </c>
      <c r="D610" s="3">
        <v>2</v>
      </c>
      <c r="E610" s="4" t="s">
        <v>38</v>
      </c>
      <c r="F610" s="3">
        <v>3</v>
      </c>
      <c r="G610" s="3">
        <v>2037</v>
      </c>
      <c r="H610" s="3">
        <v>48</v>
      </c>
      <c r="I610" s="3">
        <v>0.76900000000000002</v>
      </c>
      <c r="J610" s="3">
        <v>8.3499999999999997E-5</v>
      </c>
      <c r="K610" s="3">
        <v>19.8</v>
      </c>
      <c r="L610" s="3">
        <v>9.4399999999999996E-4</v>
      </c>
      <c r="M610" s="3">
        <v>0.32900000000000001</v>
      </c>
      <c r="N610" s="3">
        <v>0</v>
      </c>
      <c r="O610" s="5">
        <v>5.3109433962264096E-3</v>
      </c>
      <c r="P610" s="3">
        <v>0</v>
      </c>
      <c r="Q610" s="3">
        <v>0.06</v>
      </c>
      <c r="R610" s="3">
        <v>0</v>
      </c>
      <c r="S610" s="3">
        <v>79.58</v>
      </c>
      <c r="T610" s="3">
        <v>0.23625000000000002</v>
      </c>
      <c r="U610" s="3">
        <v>0</v>
      </c>
      <c r="V610" s="3">
        <v>0.65249999999999997</v>
      </c>
      <c r="W610" s="3">
        <v>0</v>
      </c>
      <c r="X610" s="3">
        <v>0.34875</v>
      </c>
      <c r="Y610" s="3">
        <v>0</v>
      </c>
      <c r="Z610" s="3">
        <v>2.0249999999999997E-2</v>
      </c>
      <c r="AA610" s="3">
        <v>0</v>
      </c>
      <c r="AB610" s="4" t="s">
        <v>36</v>
      </c>
      <c r="AC610" s="4" t="s">
        <v>36</v>
      </c>
      <c r="AD610" s="4" t="s">
        <v>36</v>
      </c>
      <c r="AE610" s="4" t="s">
        <v>36</v>
      </c>
      <c r="AF610" s="4" t="s">
        <v>36</v>
      </c>
      <c r="AG610" s="4" t="s">
        <v>36</v>
      </c>
    </row>
    <row r="611" spans="1:33" x14ac:dyDescent="0.25">
      <c r="A611" s="4" t="s">
        <v>34</v>
      </c>
      <c r="B611" s="3">
        <v>4</v>
      </c>
      <c r="C611" s="3">
        <v>15</v>
      </c>
      <c r="D611" s="3">
        <v>2</v>
      </c>
      <c r="E611" s="4" t="s">
        <v>38</v>
      </c>
      <c r="F611" s="3">
        <v>3</v>
      </c>
      <c r="G611" s="3">
        <v>2038</v>
      </c>
      <c r="H611" s="3">
        <v>49</v>
      </c>
      <c r="I611" s="3">
        <v>0.76900000000000002</v>
      </c>
      <c r="J611" s="3">
        <v>8.3499999999999997E-5</v>
      </c>
      <c r="K611" s="3">
        <v>19.8</v>
      </c>
      <c r="L611" s="3">
        <v>9.4399999999999996E-4</v>
      </c>
      <c r="M611" s="3">
        <v>0.32900000000000001</v>
      </c>
      <c r="N611" s="3">
        <v>0</v>
      </c>
      <c r="O611" s="5">
        <v>5.3109433962264096E-3</v>
      </c>
      <c r="P611" s="3">
        <v>0</v>
      </c>
      <c r="Q611" s="3">
        <v>0.06</v>
      </c>
      <c r="R611" s="3">
        <v>0</v>
      </c>
      <c r="S611" s="3">
        <v>79.58</v>
      </c>
      <c r="T611" s="3">
        <v>0.23625000000000002</v>
      </c>
      <c r="U611" s="3">
        <v>0</v>
      </c>
      <c r="V611" s="3">
        <v>0.65249999999999997</v>
      </c>
      <c r="W611" s="3">
        <v>0</v>
      </c>
      <c r="X611" s="3">
        <v>0.34875</v>
      </c>
      <c r="Y611" s="3">
        <v>0</v>
      </c>
      <c r="Z611" s="3">
        <v>2.0249999999999997E-2</v>
      </c>
      <c r="AA611" s="3">
        <v>0</v>
      </c>
      <c r="AB611" s="4" t="s">
        <v>36</v>
      </c>
      <c r="AC611" s="4" t="s">
        <v>36</v>
      </c>
      <c r="AD611" s="4" t="s">
        <v>36</v>
      </c>
      <c r="AE611" s="4" t="s">
        <v>36</v>
      </c>
      <c r="AF611" s="4" t="s">
        <v>36</v>
      </c>
      <c r="AG611" s="4" t="s">
        <v>36</v>
      </c>
    </row>
    <row r="612" spans="1:33" x14ac:dyDescent="0.25">
      <c r="A612" s="4" t="s">
        <v>34</v>
      </c>
      <c r="B612" s="3">
        <v>4</v>
      </c>
      <c r="C612" s="3">
        <v>15</v>
      </c>
      <c r="D612" s="3">
        <v>2</v>
      </c>
      <c r="E612" s="4" t="s">
        <v>38</v>
      </c>
      <c r="F612" s="3">
        <v>3</v>
      </c>
      <c r="G612" s="3">
        <v>2039</v>
      </c>
      <c r="H612" s="3">
        <v>50</v>
      </c>
      <c r="I612" s="3">
        <v>0.76900000000000002</v>
      </c>
      <c r="J612" s="3">
        <v>8.3499999999999997E-5</v>
      </c>
      <c r="K612" s="3">
        <v>19.8</v>
      </c>
      <c r="L612" s="3">
        <v>9.4399999999999996E-4</v>
      </c>
      <c r="M612" s="3">
        <v>0.32900000000000001</v>
      </c>
      <c r="N612" s="3">
        <v>0</v>
      </c>
      <c r="O612" s="5">
        <v>5.3109433962264096E-3</v>
      </c>
      <c r="P612" s="3">
        <v>0</v>
      </c>
      <c r="Q612" s="3">
        <v>0.06</v>
      </c>
      <c r="R612" s="3">
        <v>0</v>
      </c>
      <c r="S612" s="3">
        <v>79.58</v>
      </c>
      <c r="T612" s="3">
        <v>0.23625000000000002</v>
      </c>
      <c r="U612" s="3">
        <v>0</v>
      </c>
      <c r="V612" s="3">
        <v>0.65249999999999997</v>
      </c>
      <c r="W612" s="3">
        <v>0</v>
      </c>
      <c r="X612" s="3">
        <v>0.34875</v>
      </c>
      <c r="Y612" s="3">
        <v>0</v>
      </c>
      <c r="Z612" s="3">
        <v>2.0249999999999997E-2</v>
      </c>
      <c r="AA612" s="3">
        <v>0</v>
      </c>
      <c r="AB612" s="4" t="s">
        <v>36</v>
      </c>
      <c r="AC612" s="4" t="s">
        <v>36</v>
      </c>
      <c r="AD612" s="4" t="s">
        <v>36</v>
      </c>
      <c r="AE612" s="4" t="s">
        <v>36</v>
      </c>
      <c r="AF612" s="4" t="s">
        <v>36</v>
      </c>
      <c r="AG612" s="4" t="s">
        <v>36</v>
      </c>
    </row>
    <row r="613" spans="1:33" x14ac:dyDescent="0.25">
      <c r="A613" s="4" t="s">
        <v>34</v>
      </c>
      <c r="B613" s="3">
        <v>4</v>
      </c>
      <c r="C613" s="3">
        <v>15</v>
      </c>
      <c r="D613" s="3">
        <v>2</v>
      </c>
      <c r="E613" s="4" t="s">
        <v>38</v>
      </c>
      <c r="F613" s="3">
        <v>3</v>
      </c>
      <c r="G613" s="3">
        <v>2040</v>
      </c>
      <c r="H613" s="3">
        <v>51</v>
      </c>
      <c r="I613" s="3">
        <v>0.76900000000000002</v>
      </c>
      <c r="J613" s="3">
        <v>8.3499999999999997E-5</v>
      </c>
      <c r="K613" s="3">
        <v>19.8</v>
      </c>
      <c r="L613" s="3">
        <v>9.4399999999999996E-4</v>
      </c>
      <c r="M613" s="3">
        <v>0.32900000000000001</v>
      </c>
      <c r="N613" s="3">
        <v>0</v>
      </c>
      <c r="O613" s="5">
        <v>5.3109433962264096E-3</v>
      </c>
      <c r="P613" s="3">
        <v>0</v>
      </c>
      <c r="Q613" s="3">
        <v>0.06</v>
      </c>
      <c r="R613" s="3">
        <v>0</v>
      </c>
      <c r="S613" s="3">
        <v>79.58</v>
      </c>
      <c r="T613" s="3">
        <v>0.23625000000000002</v>
      </c>
      <c r="U613" s="3">
        <v>0</v>
      </c>
      <c r="V613" s="3">
        <v>0.65249999999999997</v>
      </c>
      <c r="W613" s="3">
        <v>0</v>
      </c>
      <c r="X613" s="3">
        <v>0.34875</v>
      </c>
      <c r="Y613" s="3">
        <v>0</v>
      </c>
      <c r="Z613" s="3">
        <v>2.0249999999999997E-2</v>
      </c>
      <c r="AA613" s="3">
        <v>0</v>
      </c>
      <c r="AB613" s="4" t="s">
        <v>36</v>
      </c>
      <c r="AC613" s="4" t="s">
        <v>36</v>
      </c>
      <c r="AD613" s="4" t="s">
        <v>36</v>
      </c>
      <c r="AE613" s="4" t="s">
        <v>36</v>
      </c>
      <c r="AF613" s="4" t="s">
        <v>36</v>
      </c>
      <c r="AG613" s="4" t="s">
        <v>36</v>
      </c>
    </row>
    <row r="614" spans="1:33" x14ac:dyDescent="0.25">
      <c r="A614" s="4" t="s">
        <v>34</v>
      </c>
      <c r="B614" s="3">
        <v>4</v>
      </c>
      <c r="C614" s="3">
        <v>25</v>
      </c>
      <c r="D614" s="3">
        <v>3</v>
      </c>
      <c r="E614" s="4" t="s">
        <v>38</v>
      </c>
      <c r="F614" s="3">
        <v>3</v>
      </c>
      <c r="G614" s="3">
        <v>1990</v>
      </c>
      <c r="H614" s="3">
        <v>1</v>
      </c>
      <c r="I614" s="3">
        <v>3.59</v>
      </c>
      <c r="J614" s="3">
        <v>7.2899999999999997E-5</v>
      </c>
      <c r="K614" s="3">
        <v>39.1</v>
      </c>
      <c r="L614" s="3">
        <v>6.3900000000000003E-4</v>
      </c>
      <c r="M614" s="3">
        <v>0.49</v>
      </c>
      <c r="N614" s="3">
        <v>0</v>
      </c>
      <c r="O614" s="5">
        <v>7.7893836477987394E-2</v>
      </c>
      <c r="P614" s="3">
        <v>0</v>
      </c>
      <c r="Q614" s="3">
        <v>0.06</v>
      </c>
      <c r="R614" s="3">
        <v>0</v>
      </c>
      <c r="S614" s="3">
        <v>79.58</v>
      </c>
      <c r="T614" s="3">
        <v>3.23</v>
      </c>
      <c r="U614" s="3">
        <v>0</v>
      </c>
      <c r="V614" s="3">
        <v>12.57</v>
      </c>
      <c r="W614" s="3">
        <v>0</v>
      </c>
      <c r="X614" s="3">
        <v>6.77</v>
      </c>
      <c r="Y614" s="3">
        <v>0</v>
      </c>
      <c r="Z614" s="3">
        <v>1.07</v>
      </c>
      <c r="AA614" s="3">
        <v>0</v>
      </c>
      <c r="AB614" s="4" t="s">
        <v>36</v>
      </c>
      <c r="AC614" s="4" t="s">
        <v>36</v>
      </c>
      <c r="AD614" s="4" t="s">
        <v>36</v>
      </c>
      <c r="AE614" s="4" t="s">
        <v>36</v>
      </c>
      <c r="AF614" s="4" t="s">
        <v>36</v>
      </c>
      <c r="AG614" s="4" t="s">
        <v>36</v>
      </c>
    </row>
    <row r="615" spans="1:33" x14ac:dyDescent="0.25">
      <c r="A615" s="4" t="s">
        <v>34</v>
      </c>
      <c r="B615" s="3">
        <v>4</v>
      </c>
      <c r="C615" s="3">
        <v>25</v>
      </c>
      <c r="D615" s="3">
        <v>3</v>
      </c>
      <c r="E615" s="4" t="s">
        <v>38</v>
      </c>
      <c r="F615" s="3">
        <v>3</v>
      </c>
      <c r="G615" s="3">
        <v>1991</v>
      </c>
      <c r="H615" s="3">
        <v>2</v>
      </c>
      <c r="I615" s="3">
        <v>3.59</v>
      </c>
      <c r="J615" s="3">
        <v>7.2899999999999997E-5</v>
      </c>
      <c r="K615" s="3">
        <v>39.1</v>
      </c>
      <c r="L615" s="3">
        <v>6.3900000000000003E-4</v>
      </c>
      <c r="M615" s="3">
        <v>0.49</v>
      </c>
      <c r="N615" s="3">
        <v>0</v>
      </c>
      <c r="O615" s="5">
        <v>5.3463496855345898E-2</v>
      </c>
      <c r="P615" s="3">
        <v>0</v>
      </c>
      <c r="Q615" s="3">
        <v>0.06</v>
      </c>
      <c r="R615" s="3">
        <v>0</v>
      </c>
      <c r="S615" s="3">
        <v>79.58</v>
      </c>
      <c r="T615" s="3">
        <v>3.23</v>
      </c>
      <c r="U615" s="3">
        <v>0</v>
      </c>
      <c r="V615" s="3">
        <v>12.57</v>
      </c>
      <c r="W615" s="3">
        <v>0</v>
      </c>
      <c r="X615" s="3">
        <v>6.77</v>
      </c>
      <c r="Y615" s="3">
        <v>0</v>
      </c>
      <c r="Z615" s="3">
        <v>1.07</v>
      </c>
      <c r="AA615" s="3">
        <v>0</v>
      </c>
      <c r="AB615" s="4" t="s">
        <v>36</v>
      </c>
      <c r="AC615" s="4" t="s">
        <v>36</v>
      </c>
      <c r="AD615" s="4" t="s">
        <v>36</v>
      </c>
      <c r="AE615" s="4" t="s">
        <v>36</v>
      </c>
      <c r="AF615" s="4" t="s">
        <v>36</v>
      </c>
      <c r="AG615" s="4" t="s">
        <v>36</v>
      </c>
    </row>
    <row r="616" spans="1:33" x14ac:dyDescent="0.25">
      <c r="A616" s="4" t="s">
        <v>34</v>
      </c>
      <c r="B616" s="3">
        <v>4</v>
      </c>
      <c r="C616" s="3">
        <v>25</v>
      </c>
      <c r="D616" s="3">
        <v>3</v>
      </c>
      <c r="E616" s="4" t="s">
        <v>38</v>
      </c>
      <c r="F616" s="3">
        <v>3</v>
      </c>
      <c r="G616" s="3">
        <v>1992</v>
      </c>
      <c r="H616" s="3">
        <v>3</v>
      </c>
      <c r="I616" s="3">
        <v>3.59</v>
      </c>
      <c r="J616" s="3">
        <v>7.2899999999999997E-5</v>
      </c>
      <c r="K616" s="3">
        <v>39.1</v>
      </c>
      <c r="L616" s="3">
        <v>6.3900000000000003E-4</v>
      </c>
      <c r="M616" s="3">
        <v>0.49</v>
      </c>
      <c r="N616" s="3">
        <v>0</v>
      </c>
      <c r="O616" s="5">
        <v>5.3463496855345898E-2</v>
      </c>
      <c r="P616" s="3">
        <v>0</v>
      </c>
      <c r="Q616" s="3">
        <v>0.06</v>
      </c>
      <c r="R616" s="3">
        <v>0</v>
      </c>
      <c r="S616" s="3">
        <v>79.58</v>
      </c>
      <c r="T616" s="3">
        <v>3.23</v>
      </c>
      <c r="U616" s="3">
        <v>0</v>
      </c>
      <c r="V616" s="3">
        <v>12.57</v>
      </c>
      <c r="W616" s="3">
        <v>0</v>
      </c>
      <c r="X616" s="3">
        <v>6.77</v>
      </c>
      <c r="Y616" s="3">
        <v>0</v>
      </c>
      <c r="Z616" s="3">
        <v>1.07</v>
      </c>
      <c r="AA616" s="3">
        <v>0</v>
      </c>
      <c r="AB616" s="4" t="s">
        <v>36</v>
      </c>
      <c r="AC616" s="4" t="s">
        <v>36</v>
      </c>
      <c r="AD616" s="4" t="s">
        <v>36</v>
      </c>
      <c r="AE616" s="4" t="s">
        <v>36</v>
      </c>
      <c r="AF616" s="4" t="s">
        <v>36</v>
      </c>
      <c r="AG616" s="4" t="s">
        <v>36</v>
      </c>
    </row>
    <row r="617" spans="1:33" x14ac:dyDescent="0.25">
      <c r="A617" s="4" t="s">
        <v>34</v>
      </c>
      <c r="B617" s="3">
        <v>4</v>
      </c>
      <c r="C617" s="3">
        <v>25</v>
      </c>
      <c r="D617" s="3">
        <v>3</v>
      </c>
      <c r="E617" s="4" t="s">
        <v>38</v>
      </c>
      <c r="F617" s="3">
        <v>3</v>
      </c>
      <c r="G617" s="3">
        <v>1993</v>
      </c>
      <c r="H617" s="3">
        <v>4</v>
      </c>
      <c r="I617" s="3">
        <v>3.59</v>
      </c>
      <c r="J617" s="3">
        <v>7.2899999999999997E-5</v>
      </c>
      <c r="K617" s="3">
        <v>39.1</v>
      </c>
      <c r="L617" s="3">
        <v>6.3900000000000003E-4</v>
      </c>
      <c r="M617" s="3">
        <v>0.49</v>
      </c>
      <c r="N617" s="3">
        <v>0</v>
      </c>
      <c r="O617" s="5">
        <v>5.3463496855345898E-2</v>
      </c>
      <c r="P617" s="3">
        <v>0</v>
      </c>
      <c r="Q617" s="3">
        <v>0.06</v>
      </c>
      <c r="R617" s="3">
        <v>0</v>
      </c>
      <c r="S617" s="3">
        <v>79.58</v>
      </c>
      <c r="T617" s="3">
        <v>3.23</v>
      </c>
      <c r="U617" s="3">
        <v>0</v>
      </c>
      <c r="V617" s="3">
        <v>12.57</v>
      </c>
      <c r="W617" s="3">
        <v>0</v>
      </c>
      <c r="X617" s="3">
        <v>6.77</v>
      </c>
      <c r="Y617" s="3">
        <v>0</v>
      </c>
      <c r="Z617" s="3">
        <v>1.07</v>
      </c>
      <c r="AA617" s="3">
        <v>0</v>
      </c>
      <c r="AB617" s="4" t="s">
        <v>36</v>
      </c>
      <c r="AC617" s="4" t="s">
        <v>36</v>
      </c>
      <c r="AD617" s="4" t="s">
        <v>36</v>
      </c>
      <c r="AE617" s="4" t="s">
        <v>36</v>
      </c>
      <c r="AF617" s="4" t="s">
        <v>36</v>
      </c>
      <c r="AG617" s="4" t="s">
        <v>36</v>
      </c>
    </row>
    <row r="618" spans="1:33" x14ac:dyDescent="0.25">
      <c r="A618" s="4" t="s">
        <v>34</v>
      </c>
      <c r="B618" s="3">
        <v>4</v>
      </c>
      <c r="C618" s="3">
        <v>25</v>
      </c>
      <c r="D618" s="3">
        <v>3</v>
      </c>
      <c r="E618" s="4" t="s">
        <v>38</v>
      </c>
      <c r="F618" s="3">
        <v>3</v>
      </c>
      <c r="G618" s="3">
        <v>1994</v>
      </c>
      <c r="H618" s="3">
        <v>5</v>
      </c>
      <c r="I618" s="3">
        <v>3.59</v>
      </c>
      <c r="J618" s="3">
        <v>7.2899999999999997E-5</v>
      </c>
      <c r="K618" s="3">
        <v>39.1</v>
      </c>
      <c r="L618" s="3">
        <v>6.3900000000000003E-4</v>
      </c>
      <c r="M618" s="3">
        <v>0.49</v>
      </c>
      <c r="N618" s="3">
        <v>0</v>
      </c>
      <c r="O618" s="5">
        <v>5.3463496855345898E-2</v>
      </c>
      <c r="P618" s="3">
        <v>0</v>
      </c>
      <c r="Q618" s="3">
        <v>0.06</v>
      </c>
      <c r="R618" s="3">
        <v>0</v>
      </c>
      <c r="S618" s="3">
        <v>79.58</v>
      </c>
      <c r="T618" s="3">
        <v>3.23</v>
      </c>
      <c r="U618" s="3">
        <v>0</v>
      </c>
      <c r="V618" s="3">
        <v>12.57</v>
      </c>
      <c r="W618" s="3">
        <v>0</v>
      </c>
      <c r="X618" s="3">
        <v>6.77</v>
      </c>
      <c r="Y618" s="3">
        <v>0</v>
      </c>
      <c r="Z618" s="3">
        <v>1.07</v>
      </c>
      <c r="AA618" s="3">
        <v>0</v>
      </c>
      <c r="AB618" s="4" t="s">
        <v>36</v>
      </c>
      <c r="AC618" s="4" t="s">
        <v>36</v>
      </c>
      <c r="AD618" s="4" t="s">
        <v>36</v>
      </c>
      <c r="AE618" s="4" t="s">
        <v>36</v>
      </c>
      <c r="AF618" s="4" t="s">
        <v>36</v>
      </c>
      <c r="AG618" s="4" t="s">
        <v>36</v>
      </c>
    </row>
    <row r="619" spans="1:33" x14ac:dyDescent="0.25">
      <c r="A619" s="4" t="s">
        <v>34</v>
      </c>
      <c r="B619" s="3">
        <v>4</v>
      </c>
      <c r="C619" s="3">
        <v>25</v>
      </c>
      <c r="D619" s="3">
        <v>3</v>
      </c>
      <c r="E619" s="4" t="s">
        <v>38</v>
      </c>
      <c r="F619" s="3">
        <v>3</v>
      </c>
      <c r="G619" s="3">
        <v>1995</v>
      </c>
      <c r="H619" s="3">
        <v>6</v>
      </c>
      <c r="I619" s="3">
        <v>3.59</v>
      </c>
      <c r="J619" s="3">
        <v>7.2899999999999997E-5</v>
      </c>
      <c r="K619" s="3">
        <v>39.1</v>
      </c>
      <c r="L619" s="3">
        <v>6.3900000000000003E-4</v>
      </c>
      <c r="M619" s="3">
        <v>0.49</v>
      </c>
      <c r="N619" s="3">
        <v>0</v>
      </c>
      <c r="O619" s="5">
        <v>5.3463496855345898E-2</v>
      </c>
      <c r="P619" s="3">
        <v>0</v>
      </c>
      <c r="Q619" s="3">
        <v>0.06</v>
      </c>
      <c r="R619" s="3">
        <v>0</v>
      </c>
      <c r="S619" s="3">
        <v>79.58</v>
      </c>
      <c r="T619" s="3">
        <v>3.23</v>
      </c>
      <c r="U619" s="3">
        <v>0</v>
      </c>
      <c r="V619" s="3">
        <v>12.57</v>
      </c>
      <c r="W619" s="3">
        <v>0</v>
      </c>
      <c r="X619" s="3">
        <v>6.77</v>
      </c>
      <c r="Y619" s="3">
        <v>0</v>
      </c>
      <c r="Z619" s="3">
        <v>1.07</v>
      </c>
      <c r="AA619" s="3">
        <v>0</v>
      </c>
      <c r="AB619" s="4" t="s">
        <v>36</v>
      </c>
      <c r="AC619" s="4" t="s">
        <v>36</v>
      </c>
      <c r="AD619" s="4" t="s">
        <v>36</v>
      </c>
      <c r="AE619" s="4" t="s">
        <v>36</v>
      </c>
      <c r="AF619" s="4" t="s">
        <v>36</v>
      </c>
      <c r="AG619" s="4" t="s">
        <v>36</v>
      </c>
    </row>
    <row r="620" spans="1:33" x14ac:dyDescent="0.25">
      <c r="A620" s="4" t="s">
        <v>34</v>
      </c>
      <c r="B620" s="3">
        <v>4</v>
      </c>
      <c r="C620" s="3">
        <v>25</v>
      </c>
      <c r="D620" s="3">
        <v>3</v>
      </c>
      <c r="E620" s="4" t="s">
        <v>38</v>
      </c>
      <c r="F620" s="3">
        <v>3</v>
      </c>
      <c r="G620" s="3">
        <v>1996</v>
      </c>
      <c r="H620" s="3">
        <v>7</v>
      </c>
      <c r="I620" s="3">
        <v>3.59</v>
      </c>
      <c r="J620" s="3">
        <v>7.2899999999999997E-5</v>
      </c>
      <c r="K620" s="3">
        <v>39.1</v>
      </c>
      <c r="L620" s="3">
        <v>6.3900000000000003E-4</v>
      </c>
      <c r="M620" s="3">
        <v>0.49</v>
      </c>
      <c r="N620" s="3">
        <v>0</v>
      </c>
      <c r="O620" s="5">
        <v>7.0812578616352203E-3</v>
      </c>
      <c r="P620" s="3">
        <v>0</v>
      </c>
      <c r="Q620" s="3">
        <v>0.06</v>
      </c>
      <c r="R620" s="3">
        <v>0</v>
      </c>
      <c r="S620" s="3">
        <v>79.58</v>
      </c>
      <c r="T620" s="3">
        <v>3.23</v>
      </c>
      <c r="U620" s="3">
        <v>0</v>
      </c>
      <c r="V620" s="3">
        <v>12.57</v>
      </c>
      <c r="W620" s="3">
        <v>0</v>
      </c>
      <c r="X620" s="3">
        <v>6.77</v>
      </c>
      <c r="Y620" s="3">
        <v>0</v>
      </c>
      <c r="Z620" s="3">
        <v>1.07</v>
      </c>
      <c r="AA620" s="3">
        <v>0</v>
      </c>
      <c r="AB620" s="4" t="s">
        <v>36</v>
      </c>
      <c r="AC620" s="4" t="s">
        <v>36</v>
      </c>
      <c r="AD620" s="4" t="s">
        <v>36</v>
      </c>
      <c r="AE620" s="4" t="s">
        <v>36</v>
      </c>
      <c r="AF620" s="4" t="s">
        <v>36</v>
      </c>
      <c r="AG620" s="4" t="s">
        <v>36</v>
      </c>
    </row>
    <row r="621" spans="1:33" x14ac:dyDescent="0.25">
      <c r="A621" s="4" t="s">
        <v>34</v>
      </c>
      <c r="B621" s="3">
        <v>4</v>
      </c>
      <c r="C621" s="3">
        <v>25</v>
      </c>
      <c r="D621" s="3">
        <v>3</v>
      </c>
      <c r="E621" s="4" t="s">
        <v>38</v>
      </c>
      <c r="F621" s="3">
        <v>3</v>
      </c>
      <c r="G621" s="3">
        <v>1997</v>
      </c>
      <c r="H621" s="3">
        <v>8</v>
      </c>
      <c r="I621" s="3">
        <v>3.59</v>
      </c>
      <c r="J621" s="3">
        <v>7.2899999999999997E-5</v>
      </c>
      <c r="K621" s="3">
        <v>39.1</v>
      </c>
      <c r="L621" s="3">
        <v>6.3900000000000003E-4</v>
      </c>
      <c r="M621" s="3">
        <v>0.49</v>
      </c>
      <c r="N621" s="3">
        <v>0</v>
      </c>
      <c r="O621" s="5">
        <v>5.3109433962264096E-3</v>
      </c>
      <c r="P621" s="3">
        <v>0</v>
      </c>
      <c r="Q621" s="3">
        <v>0.06</v>
      </c>
      <c r="R621" s="3">
        <v>0</v>
      </c>
      <c r="S621" s="3">
        <v>79.58</v>
      </c>
      <c r="T621" s="3">
        <v>3.23</v>
      </c>
      <c r="U621" s="3">
        <v>0</v>
      </c>
      <c r="V621" s="3">
        <v>12.57</v>
      </c>
      <c r="W621" s="3">
        <v>0</v>
      </c>
      <c r="X621" s="3">
        <v>6.77</v>
      </c>
      <c r="Y621" s="3">
        <v>0</v>
      </c>
      <c r="Z621" s="3">
        <v>1.07</v>
      </c>
      <c r="AA621" s="3">
        <v>0</v>
      </c>
      <c r="AB621" s="4" t="s">
        <v>36</v>
      </c>
      <c r="AC621" s="4" t="s">
        <v>36</v>
      </c>
      <c r="AD621" s="4" t="s">
        <v>36</v>
      </c>
      <c r="AE621" s="4" t="s">
        <v>36</v>
      </c>
      <c r="AF621" s="4" t="s">
        <v>36</v>
      </c>
      <c r="AG621" s="4" t="s">
        <v>36</v>
      </c>
    </row>
    <row r="622" spans="1:33" x14ac:dyDescent="0.25">
      <c r="A622" s="4" t="s">
        <v>34</v>
      </c>
      <c r="B622" s="3">
        <v>4</v>
      </c>
      <c r="C622" s="3">
        <v>25</v>
      </c>
      <c r="D622" s="3">
        <v>3</v>
      </c>
      <c r="E622" s="4" t="s">
        <v>38</v>
      </c>
      <c r="F622" s="3">
        <v>3</v>
      </c>
      <c r="G622" s="3">
        <v>1998</v>
      </c>
      <c r="H622" s="3">
        <v>9</v>
      </c>
      <c r="I622" s="3">
        <v>0.625</v>
      </c>
      <c r="J622" s="3">
        <v>8.3499999999999997E-5</v>
      </c>
      <c r="K622" s="3">
        <v>19.8</v>
      </c>
      <c r="L622" s="3">
        <v>9.4399999999999996E-4</v>
      </c>
      <c r="M622" s="3">
        <v>0.35599999999999998</v>
      </c>
      <c r="N622" s="3">
        <v>0</v>
      </c>
      <c r="O622" s="5">
        <v>5.3109433962264096E-3</v>
      </c>
      <c r="P622" s="3">
        <v>0</v>
      </c>
      <c r="Q622" s="3">
        <v>0.06</v>
      </c>
      <c r="R622" s="3">
        <v>0</v>
      </c>
      <c r="S622" s="3">
        <v>79.58</v>
      </c>
      <c r="T622" s="3">
        <v>3.23</v>
      </c>
      <c r="U622" s="3">
        <v>0</v>
      </c>
      <c r="V622" s="3">
        <v>12.57</v>
      </c>
      <c r="W622" s="3">
        <v>0</v>
      </c>
      <c r="X622" s="3">
        <v>6.77</v>
      </c>
      <c r="Y622" s="3">
        <v>0</v>
      </c>
      <c r="Z622" s="3">
        <v>1.07</v>
      </c>
      <c r="AA622" s="3">
        <v>0</v>
      </c>
      <c r="AB622" s="4" t="s">
        <v>36</v>
      </c>
      <c r="AC622" s="4" t="s">
        <v>36</v>
      </c>
      <c r="AD622" s="4" t="s">
        <v>36</v>
      </c>
      <c r="AE622" s="4" t="s">
        <v>36</v>
      </c>
      <c r="AF622" s="4" t="s">
        <v>36</v>
      </c>
      <c r="AG622" s="4" t="s">
        <v>36</v>
      </c>
    </row>
    <row r="623" spans="1:33" x14ac:dyDescent="0.25">
      <c r="A623" s="4" t="s">
        <v>34</v>
      </c>
      <c r="B623" s="3">
        <v>4</v>
      </c>
      <c r="C623" s="3">
        <v>25</v>
      </c>
      <c r="D623" s="3">
        <v>3</v>
      </c>
      <c r="E623" s="4" t="s">
        <v>38</v>
      </c>
      <c r="F623" s="3">
        <v>3</v>
      </c>
      <c r="G623" s="3">
        <v>1999</v>
      </c>
      <c r="H623" s="3">
        <v>10</v>
      </c>
      <c r="I623" s="3">
        <v>0.625</v>
      </c>
      <c r="J623" s="3">
        <v>8.3499999999999997E-5</v>
      </c>
      <c r="K623" s="3">
        <v>19.8</v>
      </c>
      <c r="L623" s="3">
        <v>9.4399999999999996E-4</v>
      </c>
      <c r="M623" s="3">
        <v>0.35599999999999998</v>
      </c>
      <c r="N623" s="3">
        <v>0</v>
      </c>
      <c r="O623" s="5">
        <v>5.3109433962264096E-3</v>
      </c>
      <c r="P623" s="3">
        <v>0</v>
      </c>
      <c r="Q623" s="3">
        <v>0.06</v>
      </c>
      <c r="R623" s="3">
        <v>0</v>
      </c>
      <c r="S623" s="3">
        <v>79.58</v>
      </c>
      <c r="T623" s="3">
        <v>3.23</v>
      </c>
      <c r="U623" s="3">
        <v>0</v>
      </c>
      <c r="V623" s="3">
        <v>12.57</v>
      </c>
      <c r="W623" s="3">
        <v>0</v>
      </c>
      <c r="X623" s="3">
        <v>6.77</v>
      </c>
      <c r="Y623" s="3">
        <v>0</v>
      </c>
      <c r="Z623" s="3">
        <v>1.07</v>
      </c>
      <c r="AA623" s="3">
        <v>0</v>
      </c>
      <c r="AB623" s="4" t="s">
        <v>36</v>
      </c>
      <c r="AC623" s="4" t="s">
        <v>36</v>
      </c>
      <c r="AD623" s="4" t="s">
        <v>36</v>
      </c>
      <c r="AE623" s="4" t="s">
        <v>36</v>
      </c>
      <c r="AF623" s="4" t="s">
        <v>36</v>
      </c>
      <c r="AG623" s="4" t="s">
        <v>36</v>
      </c>
    </row>
    <row r="624" spans="1:33" x14ac:dyDescent="0.25">
      <c r="A624" s="4" t="s">
        <v>34</v>
      </c>
      <c r="B624" s="3">
        <v>4</v>
      </c>
      <c r="C624" s="3">
        <v>25</v>
      </c>
      <c r="D624" s="3">
        <v>3</v>
      </c>
      <c r="E624" s="4" t="s">
        <v>38</v>
      </c>
      <c r="F624" s="3">
        <v>3</v>
      </c>
      <c r="G624" s="3">
        <v>2000</v>
      </c>
      <c r="H624" s="3">
        <v>11</v>
      </c>
      <c r="I624" s="3">
        <v>0.625</v>
      </c>
      <c r="J624" s="3">
        <v>8.3499999999999997E-5</v>
      </c>
      <c r="K624" s="3">
        <v>19.8</v>
      </c>
      <c r="L624" s="3">
        <v>9.4399999999999996E-4</v>
      </c>
      <c r="M624" s="3">
        <v>0.35599999999999998</v>
      </c>
      <c r="N624" s="3">
        <v>0</v>
      </c>
      <c r="O624" s="5">
        <v>5.3109433962264096E-3</v>
      </c>
      <c r="P624" s="3">
        <v>0</v>
      </c>
      <c r="Q624" s="3">
        <v>0.06</v>
      </c>
      <c r="R624" s="3">
        <v>0</v>
      </c>
      <c r="S624" s="3">
        <v>79.58</v>
      </c>
      <c r="T624" s="3">
        <v>3.23</v>
      </c>
      <c r="U624" s="3">
        <v>0</v>
      </c>
      <c r="V624" s="3">
        <v>12.57</v>
      </c>
      <c r="W624" s="3">
        <v>0</v>
      </c>
      <c r="X624" s="3">
        <v>6.77</v>
      </c>
      <c r="Y624" s="3">
        <v>0</v>
      </c>
      <c r="Z624" s="3">
        <v>1.07</v>
      </c>
      <c r="AA624" s="3">
        <v>0</v>
      </c>
      <c r="AB624" s="4" t="s">
        <v>36</v>
      </c>
      <c r="AC624" s="4" t="s">
        <v>36</v>
      </c>
      <c r="AD624" s="4" t="s">
        <v>36</v>
      </c>
      <c r="AE624" s="4" t="s">
        <v>36</v>
      </c>
      <c r="AF624" s="4" t="s">
        <v>36</v>
      </c>
      <c r="AG624" s="4" t="s">
        <v>36</v>
      </c>
    </row>
    <row r="625" spans="1:33" x14ac:dyDescent="0.25">
      <c r="A625" s="4" t="s">
        <v>34</v>
      </c>
      <c r="B625" s="3">
        <v>4</v>
      </c>
      <c r="C625" s="3">
        <v>25</v>
      </c>
      <c r="D625" s="3">
        <v>3</v>
      </c>
      <c r="E625" s="4" t="s">
        <v>38</v>
      </c>
      <c r="F625" s="3">
        <v>3</v>
      </c>
      <c r="G625" s="3">
        <v>2001</v>
      </c>
      <c r="H625" s="3">
        <v>12</v>
      </c>
      <c r="I625" s="3">
        <v>0.625</v>
      </c>
      <c r="J625" s="3">
        <v>8.3499999999999997E-5</v>
      </c>
      <c r="K625" s="3">
        <v>19.8</v>
      </c>
      <c r="L625" s="3">
        <v>9.4399999999999996E-4</v>
      </c>
      <c r="M625" s="3">
        <v>0.35599999999999998</v>
      </c>
      <c r="N625" s="3">
        <v>0</v>
      </c>
      <c r="O625" s="5">
        <v>5.3109433962264096E-3</v>
      </c>
      <c r="P625" s="3">
        <v>0</v>
      </c>
      <c r="Q625" s="3">
        <v>0.06</v>
      </c>
      <c r="R625" s="3">
        <v>0</v>
      </c>
      <c r="S625" s="3">
        <v>79.58</v>
      </c>
      <c r="T625" s="3">
        <v>3.23</v>
      </c>
      <c r="U625" s="3">
        <v>0</v>
      </c>
      <c r="V625" s="3">
        <v>12.57</v>
      </c>
      <c r="W625" s="3">
        <v>0</v>
      </c>
      <c r="X625" s="3">
        <v>6.77</v>
      </c>
      <c r="Y625" s="3">
        <v>0</v>
      </c>
      <c r="Z625" s="3">
        <v>1.07</v>
      </c>
      <c r="AA625" s="3">
        <v>0</v>
      </c>
      <c r="AB625" s="4" t="s">
        <v>36</v>
      </c>
      <c r="AC625" s="4" t="s">
        <v>36</v>
      </c>
      <c r="AD625" s="4" t="s">
        <v>36</v>
      </c>
      <c r="AE625" s="4" t="s">
        <v>36</v>
      </c>
      <c r="AF625" s="4" t="s">
        <v>36</v>
      </c>
      <c r="AG625" s="4" t="s">
        <v>36</v>
      </c>
    </row>
    <row r="626" spans="1:33" x14ac:dyDescent="0.25">
      <c r="A626" s="4" t="s">
        <v>34</v>
      </c>
      <c r="B626" s="3">
        <v>4</v>
      </c>
      <c r="C626" s="3">
        <v>25</v>
      </c>
      <c r="D626" s="3">
        <v>3</v>
      </c>
      <c r="E626" s="4" t="s">
        <v>38</v>
      </c>
      <c r="F626" s="3">
        <v>3</v>
      </c>
      <c r="G626" s="3">
        <v>2002</v>
      </c>
      <c r="H626" s="3">
        <v>13</v>
      </c>
      <c r="I626" s="3">
        <v>0.625</v>
      </c>
      <c r="J626" s="3">
        <v>8.3499999999999997E-5</v>
      </c>
      <c r="K626" s="3">
        <v>19.8</v>
      </c>
      <c r="L626" s="3">
        <v>9.4399999999999996E-4</v>
      </c>
      <c r="M626" s="3">
        <v>0.35599999999999998</v>
      </c>
      <c r="N626" s="3">
        <v>0</v>
      </c>
      <c r="O626" s="5">
        <v>5.3109433962264096E-3</v>
      </c>
      <c r="P626" s="3">
        <v>0</v>
      </c>
      <c r="Q626" s="3">
        <v>0.06</v>
      </c>
      <c r="R626" s="3">
        <v>0</v>
      </c>
      <c r="S626" s="3">
        <v>79.58</v>
      </c>
      <c r="T626" s="3">
        <v>3.23</v>
      </c>
      <c r="U626" s="3">
        <v>0</v>
      </c>
      <c r="V626" s="3">
        <v>12.57</v>
      </c>
      <c r="W626" s="3">
        <v>0</v>
      </c>
      <c r="X626" s="3">
        <v>6.77</v>
      </c>
      <c r="Y626" s="3">
        <v>0</v>
      </c>
      <c r="Z626" s="3">
        <v>1.07</v>
      </c>
      <c r="AA626" s="3">
        <v>0</v>
      </c>
      <c r="AB626" s="4" t="s">
        <v>36</v>
      </c>
      <c r="AC626" s="4" t="s">
        <v>36</v>
      </c>
      <c r="AD626" s="4" t="s">
        <v>36</v>
      </c>
      <c r="AE626" s="4" t="s">
        <v>36</v>
      </c>
      <c r="AF626" s="4" t="s">
        <v>36</v>
      </c>
      <c r="AG626" s="4" t="s">
        <v>36</v>
      </c>
    </row>
    <row r="627" spans="1:33" x14ac:dyDescent="0.25">
      <c r="A627" s="4" t="s">
        <v>34</v>
      </c>
      <c r="B627" s="3">
        <v>4</v>
      </c>
      <c r="C627" s="3">
        <v>25</v>
      </c>
      <c r="D627" s="3">
        <v>3</v>
      </c>
      <c r="E627" s="4" t="s">
        <v>38</v>
      </c>
      <c r="F627" s="3">
        <v>3</v>
      </c>
      <c r="G627" s="3">
        <v>2003</v>
      </c>
      <c r="H627" s="3">
        <v>14</v>
      </c>
      <c r="I627" s="3">
        <v>0.625</v>
      </c>
      <c r="J627" s="3">
        <v>8.3499999999999997E-5</v>
      </c>
      <c r="K627" s="3">
        <v>19.8</v>
      </c>
      <c r="L627" s="3">
        <v>9.4399999999999996E-4</v>
      </c>
      <c r="M627" s="3">
        <v>0.35599999999999998</v>
      </c>
      <c r="N627" s="3">
        <v>0</v>
      </c>
      <c r="O627" s="5">
        <v>5.3109433962264096E-3</v>
      </c>
      <c r="P627" s="3">
        <v>0</v>
      </c>
      <c r="Q627" s="3">
        <v>0.06</v>
      </c>
      <c r="R627" s="3">
        <v>0</v>
      </c>
      <c r="S627" s="3">
        <v>79.58</v>
      </c>
      <c r="T627" s="3">
        <v>3.23</v>
      </c>
      <c r="U627" s="3">
        <v>0</v>
      </c>
      <c r="V627" s="3">
        <v>12.57</v>
      </c>
      <c r="W627" s="3">
        <v>0</v>
      </c>
      <c r="X627" s="3">
        <v>6.77</v>
      </c>
      <c r="Y627" s="3">
        <v>0</v>
      </c>
      <c r="Z627" s="3">
        <v>1.07</v>
      </c>
      <c r="AA627" s="3">
        <v>0</v>
      </c>
      <c r="AB627" s="4" t="s">
        <v>36</v>
      </c>
      <c r="AC627" s="4" t="s">
        <v>36</v>
      </c>
      <c r="AD627" s="4" t="s">
        <v>36</v>
      </c>
      <c r="AE627" s="4" t="s">
        <v>36</v>
      </c>
      <c r="AF627" s="4" t="s">
        <v>36</v>
      </c>
      <c r="AG627" s="4" t="s">
        <v>36</v>
      </c>
    </row>
    <row r="628" spans="1:33" x14ac:dyDescent="0.25">
      <c r="A628" s="4" t="s">
        <v>34</v>
      </c>
      <c r="B628" s="3">
        <v>4</v>
      </c>
      <c r="C628" s="3">
        <v>25</v>
      </c>
      <c r="D628" s="3">
        <v>3</v>
      </c>
      <c r="E628" s="4" t="s">
        <v>38</v>
      </c>
      <c r="F628" s="3">
        <v>3</v>
      </c>
      <c r="G628" s="3">
        <v>2004</v>
      </c>
      <c r="H628" s="3">
        <v>15</v>
      </c>
      <c r="I628" s="3">
        <v>0.625</v>
      </c>
      <c r="J628" s="3">
        <v>8.3499999999999997E-5</v>
      </c>
      <c r="K628" s="3">
        <v>19.8</v>
      </c>
      <c r="L628" s="3">
        <v>9.4399999999999996E-4</v>
      </c>
      <c r="M628" s="3">
        <v>0.35599999999999998</v>
      </c>
      <c r="N628" s="3">
        <v>0</v>
      </c>
      <c r="O628" s="5">
        <v>5.3109433962264096E-3</v>
      </c>
      <c r="P628" s="3">
        <v>0</v>
      </c>
      <c r="Q628" s="3">
        <v>0.06</v>
      </c>
      <c r="R628" s="3">
        <v>0</v>
      </c>
      <c r="S628" s="3">
        <v>79.58</v>
      </c>
      <c r="T628" s="3">
        <v>3.23</v>
      </c>
      <c r="U628" s="3">
        <v>0</v>
      </c>
      <c r="V628" s="3">
        <v>12.57</v>
      </c>
      <c r="W628" s="3">
        <v>0</v>
      </c>
      <c r="X628" s="3">
        <v>6.77</v>
      </c>
      <c r="Y628" s="3">
        <v>0</v>
      </c>
      <c r="Z628" s="3">
        <v>1.07</v>
      </c>
      <c r="AA628" s="3">
        <v>0</v>
      </c>
      <c r="AB628" s="4" t="s">
        <v>36</v>
      </c>
      <c r="AC628" s="4" t="s">
        <v>36</v>
      </c>
      <c r="AD628" s="4" t="s">
        <v>36</v>
      </c>
      <c r="AE628" s="4" t="s">
        <v>36</v>
      </c>
      <c r="AF628" s="4" t="s">
        <v>36</v>
      </c>
      <c r="AG628" s="4" t="s">
        <v>36</v>
      </c>
    </row>
    <row r="629" spans="1:33" x14ac:dyDescent="0.25">
      <c r="A629" s="4" t="s">
        <v>34</v>
      </c>
      <c r="B629" s="3">
        <v>4</v>
      </c>
      <c r="C629" s="3">
        <v>25</v>
      </c>
      <c r="D629" s="3">
        <v>3</v>
      </c>
      <c r="E629" s="4" t="s">
        <v>38</v>
      </c>
      <c r="F629" s="3">
        <v>3</v>
      </c>
      <c r="G629" s="3">
        <v>2005</v>
      </c>
      <c r="H629" s="3">
        <v>16</v>
      </c>
      <c r="I629" s="3">
        <v>0.625</v>
      </c>
      <c r="J629" s="3">
        <v>8.3499999999999997E-5</v>
      </c>
      <c r="K629" s="3">
        <v>19.8</v>
      </c>
      <c r="L629" s="3">
        <v>9.4399999999999996E-4</v>
      </c>
      <c r="M629" s="3">
        <v>0.35599999999999998</v>
      </c>
      <c r="N629" s="3">
        <v>0</v>
      </c>
      <c r="O629" s="5">
        <v>5.3109433962264096E-3</v>
      </c>
      <c r="P629" s="3">
        <v>0</v>
      </c>
      <c r="Q629" s="3">
        <v>0.06</v>
      </c>
      <c r="R629" s="3">
        <v>0</v>
      </c>
      <c r="S629" s="3">
        <v>79.58</v>
      </c>
      <c r="T629" s="3">
        <v>3.23</v>
      </c>
      <c r="U629" s="3">
        <v>0</v>
      </c>
      <c r="V629" s="3">
        <v>12.57</v>
      </c>
      <c r="W629" s="3">
        <v>0</v>
      </c>
      <c r="X629" s="3">
        <v>6.77</v>
      </c>
      <c r="Y629" s="3">
        <v>0</v>
      </c>
      <c r="Z629" s="3">
        <v>1.07</v>
      </c>
      <c r="AA629" s="3">
        <v>0</v>
      </c>
      <c r="AB629" s="4" t="s">
        <v>36</v>
      </c>
      <c r="AC629" s="4" t="s">
        <v>36</v>
      </c>
      <c r="AD629" s="4" t="s">
        <v>36</v>
      </c>
      <c r="AE629" s="4" t="s">
        <v>36</v>
      </c>
      <c r="AF629" s="4" t="s">
        <v>36</v>
      </c>
      <c r="AG629" s="4" t="s">
        <v>36</v>
      </c>
    </row>
    <row r="630" spans="1:33" x14ac:dyDescent="0.25">
      <c r="A630" s="4" t="s">
        <v>34</v>
      </c>
      <c r="B630" s="3">
        <v>4</v>
      </c>
      <c r="C630" s="3">
        <v>25</v>
      </c>
      <c r="D630" s="3">
        <v>3</v>
      </c>
      <c r="E630" s="4" t="s">
        <v>38</v>
      </c>
      <c r="F630" s="3">
        <v>3</v>
      </c>
      <c r="G630" s="3">
        <v>2006</v>
      </c>
      <c r="H630" s="3">
        <v>17</v>
      </c>
      <c r="I630" s="3">
        <v>0.625</v>
      </c>
      <c r="J630" s="3">
        <v>8.3499999999999997E-5</v>
      </c>
      <c r="K630" s="3">
        <v>19.8</v>
      </c>
      <c r="L630" s="3">
        <v>9.4399999999999996E-4</v>
      </c>
      <c r="M630" s="3">
        <v>0.35599999999999998</v>
      </c>
      <c r="N630" s="3">
        <v>0</v>
      </c>
      <c r="O630" s="5">
        <v>5.3109433962264096E-3</v>
      </c>
      <c r="P630" s="3">
        <v>0</v>
      </c>
      <c r="Q630" s="3">
        <v>0.06</v>
      </c>
      <c r="R630" s="3">
        <v>0</v>
      </c>
      <c r="S630" s="3">
        <v>79.58</v>
      </c>
      <c r="T630" s="3">
        <v>3.23</v>
      </c>
      <c r="U630" s="3">
        <v>0</v>
      </c>
      <c r="V630" s="3">
        <v>12.57</v>
      </c>
      <c r="W630" s="3">
        <v>0</v>
      </c>
      <c r="X630" s="3">
        <v>6.77</v>
      </c>
      <c r="Y630" s="3">
        <v>0</v>
      </c>
      <c r="Z630" s="3">
        <v>1.07</v>
      </c>
      <c r="AA630" s="3">
        <v>0</v>
      </c>
      <c r="AB630" s="4" t="s">
        <v>36</v>
      </c>
      <c r="AC630" s="4" t="s">
        <v>36</v>
      </c>
      <c r="AD630" s="4" t="s">
        <v>36</v>
      </c>
      <c r="AE630" s="4" t="s">
        <v>36</v>
      </c>
      <c r="AF630" s="4" t="s">
        <v>36</v>
      </c>
      <c r="AG630" s="4" t="s">
        <v>36</v>
      </c>
    </row>
    <row r="631" spans="1:33" x14ac:dyDescent="0.25">
      <c r="A631" s="4" t="s">
        <v>34</v>
      </c>
      <c r="B631" s="3">
        <v>4</v>
      </c>
      <c r="C631" s="3">
        <v>25</v>
      </c>
      <c r="D631" s="3">
        <v>3</v>
      </c>
      <c r="E631" s="4" t="s">
        <v>38</v>
      </c>
      <c r="F631" s="3">
        <v>3</v>
      </c>
      <c r="G631" s="3">
        <v>2007</v>
      </c>
      <c r="H631" s="3">
        <v>18</v>
      </c>
      <c r="I631" s="3">
        <v>0.625</v>
      </c>
      <c r="J631" s="3">
        <v>8.3499999999999997E-5</v>
      </c>
      <c r="K631" s="3">
        <v>19.8</v>
      </c>
      <c r="L631" s="3">
        <v>9.4399999999999996E-4</v>
      </c>
      <c r="M631" s="3">
        <v>0.35599999999999998</v>
      </c>
      <c r="N631" s="3">
        <v>0</v>
      </c>
      <c r="O631" s="5">
        <v>5.3109433962264096E-3</v>
      </c>
      <c r="P631" s="3">
        <v>0</v>
      </c>
      <c r="Q631" s="3">
        <v>0.06</v>
      </c>
      <c r="R631" s="3">
        <v>0</v>
      </c>
      <c r="S631" s="3">
        <v>79.58</v>
      </c>
      <c r="T631" s="3">
        <v>3.23</v>
      </c>
      <c r="U631" s="3">
        <v>0</v>
      </c>
      <c r="V631" s="3">
        <v>12.57</v>
      </c>
      <c r="W631" s="3">
        <v>0</v>
      </c>
      <c r="X631" s="3">
        <v>6.77</v>
      </c>
      <c r="Y631" s="3">
        <v>0</v>
      </c>
      <c r="Z631" s="3">
        <v>1.07</v>
      </c>
      <c r="AA631" s="3">
        <v>0</v>
      </c>
      <c r="AB631" s="4" t="s">
        <v>36</v>
      </c>
      <c r="AC631" s="4" t="s">
        <v>36</v>
      </c>
      <c r="AD631" s="4" t="s">
        <v>36</v>
      </c>
      <c r="AE631" s="4" t="s">
        <v>36</v>
      </c>
      <c r="AF631" s="4" t="s">
        <v>36</v>
      </c>
      <c r="AG631" s="4" t="s">
        <v>36</v>
      </c>
    </row>
    <row r="632" spans="1:33" x14ac:dyDescent="0.25">
      <c r="A632" s="4" t="s">
        <v>34</v>
      </c>
      <c r="B632" s="3">
        <v>4</v>
      </c>
      <c r="C632" s="3">
        <v>25</v>
      </c>
      <c r="D632" s="3">
        <v>3</v>
      </c>
      <c r="E632" s="4" t="s">
        <v>38</v>
      </c>
      <c r="F632" s="3">
        <v>3</v>
      </c>
      <c r="G632" s="3">
        <v>2008</v>
      </c>
      <c r="H632" s="3">
        <v>19</v>
      </c>
      <c r="I632" s="3">
        <v>0.625</v>
      </c>
      <c r="J632" s="3">
        <v>8.3499999999999997E-5</v>
      </c>
      <c r="K632" s="3">
        <v>19.8</v>
      </c>
      <c r="L632" s="3">
        <v>9.4399999999999996E-4</v>
      </c>
      <c r="M632" s="3">
        <v>0.35599999999999998</v>
      </c>
      <c r="N632" s="3">
        <v>0</v>
      </c>
      <c r="O632" s="5">
        <v>5.3109433962264096E-3</v>
      </c>
      <c r="P632" s="3">
        <v>0</v>
      </c>
      <c r="Q632" s="3">
        <v>0.06</v>
      </c>
      <c r="R632" s="3">
        <v>0</v>
      </c>
      <c r="S632" s="3">
        <v>79.58</v>
      </c>
      <c r="T632" s="3">
        <v>2.37</v>
      </c>
      <c r="U632" s="3">
        <v>0</v>
      </c>
      <c r="V632" s="3">
        <v>9.2899999999999991</v>
      </c>
      <c r="W632" s="3">
        <v>0</v>
      </c>
      <c r="X632" s="3">
        <v>5.01</v>
      </c>
      <c r="Y632" s="3">
        <v>0</v>
      </c>
      <c r="Z632" s="3">
        <v>0.81</v>
      </c>
      <c r="AA632" s="3">
        <v>0</v>
      </c>
      <c r="AB632" s="4" t="s">
        <v>36</v>
      </c>
      <c r="AC632" s="4" t="s">
        <v>36</v>
      </c>
      <c r="AD632" s="4" t="s">
        <v>36</v>
      </c>
      <c r="AE632" s="4" t="s">
        <v>36</v>
      </c>
      <c r="AF632" s="4" t="s">
        <v>36</v>
      </c>
      <c r="AG632" s="4" t="s">
        <v>36</v>
      </c>
    </row>
    <row r="633" spans="1:33" x14ac:dyDescent="0.25">
      <c r="A633" s="4" t="s">
        <v>34</v>
      </c>
      <c r="B633" s="3">
        <v>4</v>
      </c>
      <c r="C633" s="3">
        <v>25</v>
      </c>
      <c r="D633" s="3">
        <v>3</v>
      </c>
      <c r="E633" s="4" t="s">
        <v>38</v>
      </c>
      <c r="F633" s="3">
        <v>3</v>
      </c>
      <c r="G633" s="3">
        <v>2009</v>
      </c>
      <c r="H633" s="3">
        <v>20</v>
      </c>
      <c r="I633" s="3">
        <v>0.625</v>
      </c>
      <c r="J633" s="3">
        <v>8.3499999999999997E-5</v>
      </c>
      <c r="K633" s="3">
        <v>19.8</v>
      </c>
      <c r="L633" s="3">
        <v>9.4399999999999996E-4</v>
      </c>
      <c r="M633" s="3">
        <v>0.35599999999999998</v>
      </c>
      <c r="N633" s="3">
        <v>0</v>
      </c>
      <c r="O633" s="5">
        <v>5.3109433962264096E-3</v>
      </c>
      <c r="P633" s="3">
        <v>0</v>
      </c>
      <c r="Q633" s="3">
        <v>0.06</v>
      </c>
      <c r="R633" s="3">
        <v>0</v>
      </c>
      <c r="S633" s="3">
        <v>79.58</v>
      </c>
      <c r="T633" s="3">
        <v>2.37</v>
      </c>
      <c r="U633" s="3">
        <v>0</v>
      </c>
      <c r="V633" s="3">
        <v>9.2899999999999991</v>
      </c>
      <c r="W633" s="3">
        <v>0</v>
      </c>
      <c r="X633" s="3">
        <v>5.01</v>
      </c>
      <c r="Y633" s="3">
        <v>0</v>
      </c>
      <c r="Z633" s="3">
        <v>0.81</v>
      </c>
      <c r="AA633" s="3">
        <v>0</v>
      </c>
      <c r="AB633" s="4" t="s">
        <v>36</v>
      </c>
      <c r="AC633" s="4" t="s">
        <v>36</v>
      </c>
      <c r="AD633" s="4" t="s">
        <v>36</v>
      </c>
      <c r="AE633" s="4" t="s">
        <v>36</v>
      </c>
      <c r="AF633" s="4" t="s">
        <v>36</v>
      </c>
      <c r="AG633" s="4" t="s">
        <v>36</v>
      </c>
    </row>
    <row r="634" spans="1:33" x14ac:dyDescent="0.25">
      <c r="A634" s="4" t="s">
        <v>34</v>
      </c>
      <c r="B634" s="3">
        <v>4</v>
      </c>
      <c r="C634" s="3">
        <v>25</v>
      </c>
      <c r="D634" s="3">
        <v>3</v>
      </c>
      <c r="E634" s="4" t="s">
        <v>38</v>
      </c>
      <c r="F634" s="3">
        <v>3</v>
      </c>
      <c r="G634" s="3">
        <v>2010</v>
      </c>
      <c r="H634" s="3">
        <v>21</v>
      </c>
      <c r="I634" s="3">
        <v>0.625</v>
      </c>
      <c r="J634" s="3">
        <v>8.3499999999999997E-5</v>
      </c>
      <c r="K634" s="3">
        <v>19.8</v>
      </c>
      <c r="L634" s="3">
        <v>9.4399999999999996E-4</v>
      </c>
      <c r="M634" s="3">
        <v>0.35599999999999998</v>
      </c>
      <c r="N634" s="3">
        <v>0</v>
      </c>
      <c r="O634" s="5">
        <v>5.3109433962264096E-3</v>
      </c>
      <c r="P634" s="3">
        <v>0</v>
      </c>
      <c r="Q634" s="3">
        <v>0.06</v>
      </c>
      <c r="R634" s="3">
        <v>0</v>
      </c>
      <c r="S634" s="3">
        <v>79.58</v>
      </c>
      <c r="T634" s="3">
        <v>2.37</v>
      </c>
      <c r="U634" s="3">
        <v>0</v>
      </c>
      <c r="V634" s="3">
        <v>9.2899999999999991</v>
      </c>
      <c r="W634" s="3">
        <v>0</v>
      </c>
      <c r="X634" s="3">
        <v>5.01</v>
      </c>
      <c r="Y634" s="3">
        <v>0</v>
      </c>
      <c r="Z634" s="3">
        <v>0.81</v>
      </c>
      <c r="AA634" s="3">
        <v>0</v>
      </c>
      <c r="AB634" s="4" t="s">
        <v>36</v>
      </c>
      <c r="AC634" s="4" t="s">
        <v>36</v>
      </c>
      <c r="AD634" s="4" t="s">
        <v>36</v>
      </c>
      <c r="AE634" s="4" t="s">
        <v>36</v>
      </c>
      <c r="AF634" s="4" t="s">
        <v>36</v>
      </c>
      <c r="AG634" s="4" t="s">
        <v>36</v>
      </c>
    </row>
    <row r="635" spans="1:33" x14ac:dyDescent="0.25">
      <c r="A635" s="4" t="s">
        <v>34</v>
      </c>
      <c r="B635" s="3">
        <v>4</v>
      </c>
      <c r="C635" s="3">
        <v>25</v>
      </c>
      <c r="D635" s="3">
        <v>3</v>
      </c>
      <c r="E635" s="4" t="s">
        <v>38</v>
      </c>
      <c r="F635" s="3">
        <v>3</v>
      </c>
      <c r="G635" s="3">
        <v>2011</v>
      </c>
      <c r="H635" s="3">
        <v>22</v>
      </c>
      <c r="I635" s="3">
        <v>0.625</v>
      </c>
      <c r="J635" s="3">
        <v>8.3499999999999997E-5</v>
      </c>
      <c r="K635" s="3">
        <v>19.8</v>
      </c>
      <c r="L635" s="3">
        <v>9.4399999999999996E-4</v>
      </c>
      <c r="M635" s="3">
        <v>0.35599999999999998</v>
      </c>
      <c r="N635" s="3">
        <v>0</v>
      </c>
      <c r="O635" s="5">
        <v>5.3109433962264096E-3</v>
      </c>
      <c r="P635" s="3">
        <v>0</v>
      </c>
      <c r="Q635" s="3">
        <v>0.06</v>
      </c>
      <c r="R635" s="3">
        <v>0</v>
      </c>
      <c r="S635" s="3">
        <v>79.58</v>
      </c>
      <c r="T635" s="3">
        <v>2.37</v>
      </c>
      <c r="U635" s="3">
        <v>0</v>
      </c>
      <c r="V635" s="3">
        <v>9.2899999999999991</v>
      </c>
      <c r="W635" s="3">
        <v>0</v>
      </c>
      <c r="X635" s="3">
        <v>5.01</v>
      </c>
      <c r="Y635" s="3">
        <v>0</v>
      </c>
      <c r="Z635" s="3">
        <v>0.81</v>
      </c>
      <c r="AA635" s="3">
        <v>0</v>
      </c>
      <c r="AB635" s="4" t="s">
        <v>36</v>
      </c>
      <c r="AC635" s="4" t="s">
        <v>36</v>
      </c>
      <c r="AD635" s="4" t="s">
        <v>36</v>
      </c>
      <c r="AE635" s="4" t="s">
        <v>36</v>
      </c>
      <c r="AF635" s="4" t="s">
        <v>36</v>
      </c>
      <c r="AG635" s="4" t="s">
        <v>36</v>
      </c>
    </row>
    <row r="636" spans="1:33" x14ac:dyDescent="0.25">
      <c r="A636" s="4" t="s">
        <v>34</v>
      </c>
      <c r="B636" s="3">
        <v>4</v>
      </c>
      <c r="C636" s="3">
        <v>25</v>
      </c>
      <c r="D636" s="3">
        <v>3</v>
      </c>
      <c r="E636" s="4" t="s">
        <v>38</v>
      </c>
      <c r="F636" s="3">
        <v>3</v>
      </c>
      <c r="G636" s="3">
        <v>2012</v>
      </c>
      <c r="H636" s="3">
        <v>23</v>
      </c>
      <c r="I636" s="3">
        <v>0.625</v>
      </c>
      <c r="J636" s="3">
        <v>8.3499999999999997E-5</v>
      </c>
      <c r="K636" s="3">
        <v>19.8</v>
      </c>
      <c r="L636" s="3">
        <v>9.4399999999999996E-4</v>
      </c>
      <c r="M636" s="3">
        <v>0.35599999999999998</v>
      </c>
      <c r="N636" s="3">
        <v>0</v>
      </c>
      <c r="O636" s="5">
        <v>5.3109433962264096E-3</v>
      </c>
      <c r="P636" s="3">
        <v>0</v>
      </c>
      <c r="Q636" s="3">
        <v>0.06</v>
      </c>
      <c r="R636" s="3">
        <v>0</v>
      </c>
      <c r="S636" s="3">
        <v>79.58</v>
      </c>
      <c r="T636" s="3">
        <v>2.37</v>
      </c>
      <c r="U636" s="3">
        <v>0</v>
      </c>
      <c r="V636" s="3">
        <v>9.2899999999999991</v>
      </c>
      <c r="W636" s="3">
        <v>0</v>
      </c>
      <c r="X636" s="3">
        <v>5.01</v>
      </c>
      <c r="Y636" s="3">
        <v>0</v>
      </c>
      <c r="Z636" s="3">
        <v>0.81</v>
      </c>
      <c r="AA636" s="3">
        <v>0</v>
      </c>
      <c r="AB636" s="4" t="s">
        <v>36</v>
      </c>
      <c r="AC636" s="4" t="s">
        <v>36</v>
      </c>
      <c r="AD636" s="4" t="s">
        <v>36</v>
      </c>
      <c r="AE636" s="4" t="s">
        <v>36</v>
      </c>
      <c r="AF636" s="4" t="s">
        <v>36</v>
      </c>
      <c r="AG636" s="4" t="s">
        <v>36</v>
      </c>
    </row>
    <row r="637" spans="1:33" x14ac:dyDescent="0.25">
      <c r="A637" s="4" t="s">
        <v>34</v>
      </c>
      <c r="B637" s="3">
        <v>4</v>
      </c>
      <c r="C637" s="3">
        <v>25</v>
      </c>
      <c r="D637" s="3">
        <v>3</v>
      </c>
      <c r="E637" s="4" t="s">
        <v>38</v>
      </c>
      <c r="F637" s="3">
        <v>3</v>
      </c>
      <c r="G637" s="3">
        <v>2013</v>
      </c>
      <c r="H637" s="3">
        <v>24</v>
      </c>
      <c r="I637" s="3">
        <v>0.625</v>
      </c>
      <c r="J637" s="3">
        <v>8.3499999999999997E-5</v>
      </c>
      <c r="K637" s="3">
        <v>19.8</v>
      </c>
      <c r="L637" s="3">
        <v>9.4399999999999996E-4</v>
      </c>
      <c r="M637" s="3">
        <v>0.35599999999999998</v>
      </c>
      <c r="N637" s="3">
        <v>0</v>
      </c>
      <c r="O637" s="5">
        <v>5.3109433962264096E-3</v>
      </c>
      <c r="P637" s="3">
        <v>0</v>
      </c>
      <c r="Q637" s="3">
        <v>0.06</v>
      </c>
      <c r="R637" s="3">
        <v>0</v>
      </c>
      <c r="S637" s="3">
        <v>79.58</v>
      </c>
      <c r="T637" s="3">
        <v>2.37</v>
      </c>
      <c r="U637" s="3">
        <v>0</v>
      </c>
      <c r="V637" s="3">
        <v>9.2899999999999991</v>
      </c>
      <c r="W637" s="3">
        <v>0</v>
      </c>
      <c r="X637" s="3">
        <v>5.01</v>
      </c>
      <c r="Y637" s="3">
        <v>0</v>
      </c>
      <c r="Z637" s="3">
        <v>0.81</v>
      </c>
      <c r="AA637" s="3">
        <v>0</v>
      </c>
      <c r="AB637" s="4" t="s">
        <v>36</v>
      </c>
      <c r="AC637" s="4" t="s">
        <v>36</v>
      </c>
      <c r="AD637" s="4" t="s">
        <v>36</v>
      </c>
      <c r="AE637" s="4" t="s">
        <v>36</v>
      </c>
      <c r="AF637" s="4" t="s">
        <v>36</v>
      </c>
      <c r="AG637" s="4" t="s">
        <v>36</v>
      </c>
    </row>
    <row r="638" spans="1:33" x14ac:dyDescent="0.25">
      <c r="A638" s="4" t="s">
        <v>34</v>
      </c>
      <c r="B638" s="3">
        <v>4</v>
      </c>
      <c r="C638" s="3">
        <v>25</v>
      </c>
      <c r="D638" s="3">
        <v>3</v>
      </c>
      <c r="E638" s="4" t="s">
        <v>38</v>
      </c>
      <c r="F638" s="3">
        <v>3</v>
      </c>
      <c r="G638" s="3">
        <v>2014</v>
      </c>
      <c r="H638" s="3">
        <v>25</v>
      </c>
      <c r="I638" s="3">
        <v>0.625</v>
      </c>
      <c r="J638" s="3">
        <v>8.3499999999999997E-5</v>
      </c>
      <c r="K638" s="3">
        <v>19.8</v>
      </c>
      <c r="L638" s="3">
        <v>9.4399999999999996E-4</v>
      </c>
      <c r="M638" s="3">
        <v>0.35599999999999998</v>
      </c>
      <c r="N638" s="3">
        <v>0</v>
      </c>
      <c r="O638" s="5">
        <v>5.3109433962264096E-3</v>
      </c>
      <c r="P638" s="3">
        <v>0</v>
      </c>
      <c r="Q638" s="3">
        <v>0.06</v>
      </c>
      <c r="R638" s="3">
        <v>0</v>
      </c>
      <c r="S638" s="3">
        <v>79.58</v>
      </c>
      <c r="T638" s="3">
        <v>2.37</v>
      </c>
      <c r="U638" s="3">
        <v>0</v>
      </c>
      <c r="V638" s="3">
        <v>9.2899999999999991</v>
      </c>
      <c r="W638" s="3">
        <v>0</v>
      </c>
      <c r="X638" s="3">
        <v>5.01</v>
      </c>
      <c r="Y638" s="3">
        <v>0</v>
      </c>
      <c r="Z638" s="3">
        <v>0.81</v>
      </c>
      <c r="AA638" s="3">
        <v>0</v>
      </c>
      <c r="AB638" s="4" t="s">
        <v>36</v>
      </c>
      <c r="AC638" s="4" t="s">
        <v>36</v>
      </c>
      <c r="AD638" s="4" t="s">
        <v>36</v>
      </c>
      <c r="AE638" s="4" t="s">
        <v>36</v>
      </c>
      <c r="AF638" s="4" t="s">
        <v>36</v>
      </c>
      <c r="AG638" s="4" t="s">
        <v>36</v>
      </c>
    </row>
    <row r="639" spans="1:33" x14ac:dyDescent="0.25">
      <c r="A639" s="4" t="s">
        <v>34</v>
      </c>
      <c r="B639" s="3">
        <v>4</v>
      </c>
      <c r="C639" s="3">
        <v>25</v>
      </c>
      <c r="D639" s="3">
        <v>3</v>
      </c>
      <c r="E639" s="4" t="s">
        <v>38</v>
      </c>
      <c r="F639" s="3">
        <v>3</v>
      </c>
      <c r="G639" s="3">
        <v>2015</v>
      </c>
      <c r="H639" s="3">
        <v>26</v>
      </c>
      <c r="I639" s="3">
        <v>0.625</v>
      </c>
      <c r="J639" s="3">
        <v>8.3499999999999997E-5</v>
      </c>
      <c r="K639" s="3">
        <v>19.8</v>
      </c>
      <c r="L639" s="3">
        <v>9.4399999999999996E-4</v>
      </c>
      <c r="M639" s="3">
        <v>0.35599999999999998</v>
      </c>
      <c r="N639" s="3">
        <v>0</v>
      </c>
      <c r="O639" s="5">
        <v>5.3109433962264096E-3</v>
      </c>
      <c r="P639" s="3">
        <v>0</v>
      </c>
      <c r="Q639" s="3">
        <v>0.06</v>
      </c>
      <c r="R639" s="3">
        <v>0</v>
      </c>
      <c r="S639" s="3">
        <v>79.58</v>
      </c>
      <c r="T639" s="3">
        <v>2.37</v>
      </c>
      <c r="U639" s="3">
        <v>0</v>
      </c>
      <c r="V639" s="3">
        <v>9.2899999999999991</v>
      </c>
      <c r="W639" s="3">
        <v>0</v>
      </c>
      <c r="X639" s="3">
        <v>5.01</v>
      </c>
      <c r="Y639" s="3">
        <v>0</v>
      </c>
      <c r="Z639" s="3">
        <v>0.81</v>
      </c>
      <c r="AA639" s="3">
        <v>0</v>
      </c>
      <c r="AB639" s="4" t="s">
        <v>36</v>
      </c>
      <c r="AC639" s="4" t="s">
        <v>36</v>
      </c>
      <c r="AD639" s="4" t="s">
        <v>36</v>
      </c>
      <c r="AE639" s="4" t="s">
        <v>36</v>
      </c>
      <c r="AF639" s="4" t="s">
        <v>36</v>
      </c>
      <c r="AG639" s="4" t="s">
        <v>36</v>
      </c>
    </row>
    <row r="640" spans="1:33" x14ac:dyDescent="0.25">
      <c r="A640" s="4" t="s">
        <v>34</v>
      </c>
      <c r="B640" s="3">
        <v>4</v>
      </c>
      <c r="C640" s="3">
        <v>25</v>
      </c>
      <c r="D640" s="3">
        <v>3</v>
      </c>
      <c r="E640" s="4" t="s">
        <v>38</v>
      </c>
      <c r="F640" s="3">
        <v>3</v>
      </c>
      <c r="G640" s="3">
        <v>2016</v>
      </c>
      <c r="H640" s="3">
        <v>27</v>
      </c>
      <c r="I640" s="3">
        <v>0.625</v>
      </c>
      <c r="J640" s="3">
        <v>8.3499999999999997E-5</v>
      </c>
      <c r="K640" s="3">
        <v>19.8</v>
      </c>
      <c r="L640" s="3">
        <v>9.4399999999999996E-4</v>
      </c>
      <c r="M640" s="3">
        <v>0.35599999999999998</v>
      </c>
      <c r="N640" s="3">
        <v>0</v>
      </c>
      <c r="O640" s="5">
        <v>5.3109433962264096E-3</v>
      </c>
      <c r="P640" s="3">
        <v>0</v>
      </c>
      <c r="Q640" s="3">
        <v>0.06</v>
      </c>
      <c r="R640" s="3">
        <v>0</v>
      </c>
      <c r="S640" s="3">
        <v>79.58</v>
      </c>
      <c r="T640" s="3">
        <v>2.37</v>
      </c>
      <c r="U640" s="3">
        <v>0</v>
      </c>
      <c r="V640" s="3">
        <v>9.2899999999999991</v>
      </c>
      <c r="W640" s="3">
        <v>0</v>
      </c>
      <c r="X640" s="3">
        <v>5.01</v>
      </c>
      <c r="Y640" s="3">
        <v>0</v>
      </c>
      <c r="Z640" s="3">
        <v>0.81</v>
      </c>
      <c r="AA640" s="3">
        <v>0</v>
      </c>
      <c r="AB640" s="4" t="s">
        <v>36</v>
      </c>
      <c r="AC640" s="4" t="s">
        <v>36</v>
      </c>
      <c r="AD640" s="4" t="s">
        <v>36</v>
      </c>
      <c r="AE640" s="4" t="s">
        <v>36</v>
      </c>
      <c r="AF640" s="4" t="s">
        <v>36</v>
      </c>
      <c r="AG640" s="4" t="s">
        <v>36</v>
      </c>
    </row>
    <row r="641" spans="1:33" x14ac:dyDescent="0.25">
      <c r="A641" s="4" t="s">
        <v>34</v>
      </c>
      <c r="B641" s="3">
        <v>4</v>
      </c>
      <c r="C641" s="3">
        <v>25</v>
      </c>
      <c r="D641" s="3">
        <v>3</v>
      </c>
      <c r="E641" s="4" t="s">
        <v>38</v>
      </c>
      <c r="F641" s="3">
        <v>3</v>
      </c>
      <c r="G641" s="3">
        <v>2017</v>
      </c>
      <c r="H641" s="3">
        <v>28</v>
      </c>
      <c r="I641" s="3">
        <v>0.625</v>
      </c>
      <c r="J641" s="3">
        <v>8.3499999999999997E-5</v>
      </c>
      <c r="K641" s="3">
        <v>19.8</v>
      </c>
      <c r="L641" s="3">
        <v>9.4399999999999996E-4</v>
      </c>
      <c r="M641" s="3">
        <v>0.35599999999999998</v>
      </c>
      <c r="N641" s="3">
        <v>0</v>
      </c>
      <c r="O641" s="5">
        <v>5.3109433962264096E-3</v>
      </c>
      <c r="P641" s="3">
        <v>0</v>
      </c>
      <c r="Q641" s="3">
        <v>0.06</v>
      </c>
      <c r="R641" s="3">
        <v>0</v>
      </c>
      <c r="S641" s="3">
        <v>79.58</v>
      </c>
      <c r="T641" s="3">
        <v>2.37</v>
      </c>
      <c r="U641" s="3">
        <v>0</v>
      </c>
      <c r="V641" s="3">
        <v>9.2899999999999991</v>
      </c>
      <c r="W641" s="3">
        <v>0</v>
      </c>
      <c r="X641" s="3">
        <v>5.01</v>
      </c>
      <c r="Y641" s="3">
        <v>0</v>
      </c>
      <c r="Z641" s="3">
        <v>0.81</v>
      </c>
      <c r="AA641" s="3">
        <v>0</v>
      </c>
      <c r="AB641" s="4" t="s">
        <v>36</v>
      </c>
      <c r="AC641" s="4" t="s">
        <v>36</v>
      </c>
      <c r="AD641" s="4" t="s">
        <v>36</v>
      </c>
      <c r="AE641" s="4" t="s">
        <v>36</v>
      </c>
      <c r="AF641" s="4" t="s">
        <v>36</v>
      </c>
      <c r="AG641" s="4" t="s">
        <v>36</v>
      </c>
    </row>
    <row r="642" spans="1:33" x14ac:dyDescent="0.25">
      <c r="A642" s="4" t="s">
        <v>34</v>
      </c>
      <c r="B642" s="3">
        <v>4</v>
      </c>
      <c r="C642" s="3">
        <v>25</v>
      </c>
      <c r="D642" s="3">
        <v>3</v>
      </c>
      <c r="E642" s="4" t="s">
        <v>38</v>
      </c>
      <c r="F642" s="3">
        <v>3</v>
      </c>
      <c r="G642" s="3">
        <v>2018</v>
      </c>
      <c r="H642" s="3">
        <v>29</v>
      </c>
      <c r="I642" s="3">
        <v>0.625</v>
      </c>
      <c r="J642" s="3">
        <v>8.3499999999999997E-5</v>
      </c>
      <c r="K642" s="3">
        <v>19.8</v>
      </c>
      <c r="L642" s="3">
        <v>9.4399999999999996E-4</v>
      </c>
      <c r="M642" s="3">
        <v>0.35599999999999998</v>
      </c>
      <c r="N642" s="3">
        <v>0</v>
      </c>
      <c r="O642" s="5">
        <v>5.3109433962264096E-3</v>
      </c>
      <c r="P642" s="3">
        <v>0</v>
      </c>
      <c r="Q642" s="3">
        <v>0.06</v>
      </c>
      <c r="R642" s="3">
        <v>0</v>
      </c>
      <c r="S642" s="3">
        <v>79.58</v>
      </c>
      <c r="T642" s="3">
        <v>2.37</v>
      </c>
      <c r="U642" s="3">
        <v>0</v>
      </c>
      <c r="V642" s="3">
        <v>9.2899999999999991</v>
      </c>
      <c r="W642" s="3">
        <v>0</v>
      </c>
      <c r="X642" s="3">
        <v>5.01</v>
      </c>
      <c r="Y642" s="3">
        <v>0</v>
      </c>
      <c r="Z642" s="3">
        <v>0.81</v>
      </c>
      <c r="AA642" s="3">
        <v>0</v>
      </c>
      <c r="AB642" s="4" t="s">
        <v>36</v>
      </c>
      <c r="AC642" s="4" t="s">
        <v>36</v>
      </c>
      <c r="AD642" s="4" t="s">
        <v>36</v>
      </c>
      <c r="AE642" s="4" t="s">
        <v>36</v>
      </c>
      <c r="AF642" s="4" t="s">
        <v>36</v>
      </c>
      <c r="AG642" s="4" t="s">
        <v>36</v>
      </c>
    </row>
    <row r="643" spans="1:33" x14ac:dyDescent="0.25">
      <c r="A643" s="4" t="s">
        <v>34</v>
      </c>
      <c r="B643" s="3">
        <v>4</v>
      </c>
      <c r="C643" s="3">
        <v>25</v>
      </c>
      <c r="D643" s="3">
        <v>3</v>
      </c>
      <c r="E643" s="4" t="s">
        <v>38</v>
      </c>
      <c r="F643" s="3">
        <v>3</v>
      </c>
      <c r="G643" s="3">
        <v>2019</v>
      </c>
      <c r="H643" s="3">
        <v>30</v>
      </c>
      <c r="I643" s="3">
        <v>0.625</v>
      </c>
      <c r="J643" s="3">
        <v>8.3499999999999997E-5</v>
      </c>
      <c r="K643" s="3">
        <v>19.8</v>
      </c>
      <c r="L643" s="3">
        <v>9.4399999999999996E-4</v>
      </c>
      <c r="M643" s="3">
        <v>0.35599999999999998</v>
      </c>
      <c r="N643" s="3">
        <v>0</v>
      </c>
      <c r="O643" s="5">
        <v>5.3109433962264096E-3</v>
      </c>
      <c r="P643" s="3">
        <v>0</v>
      </c>
      <c r="Q643" s="3">
        <v>0.06</v>
      </c>
      <c r="R643" s="3">
        <v>0</v>
      </c>
      <c r="S643" s="3">
        <v>79.58</v>
      </c>
      <c r="T643" s="3">
        <v>2.37</v>
      </c>
      <c r="U643" s="3">
        <v>0</v>
      </c>
      <c r="V643" s="3">
        <v>9.2899999999999991</v>
      </c>
      <c r="W643" s="3">
        <v>0</v>
      </c>
      <c r="X643" s="3">
        <v>5.01</v>
      </c>
      <c r="Y643" s="3">
        <v>0</v>
      </c>
      <c r="Z643" s="3">
        <v>0.81</v>
      </c>
      <c r="AA643" s="3">
        <v>0</v>
      </c>
      <c r="AB643" s="4" t="s">
        <v>36</v>
      </c>
      <c r="AC643" s="4" t="s">
        <v>36</v>
      </c>
      <c r="AD643" s="4" t="s">
        <v>36</v>
      </c>
      <c r="AE643" s="4" t="s">
        <v>36</v>
      </c>
      <c r="AF643" s="4" t="s">
        <v>36</v>
      </c>
      <c r="AG643" s="4" t="s">
        <v>36</v>
      </c>
    </row>
    <row r="644" spans="1:33" x14ac:dyDescent="0.25">
      <c r="A644" s="4" t="s">
        <v>34</v>
      </c>
      <c r="B644" s="3">
        <v>4</v>
      </c>
      <c r="C644" s="3">
        <v>25</v>
      </c>
      <c r="D644" s="3">
        <v>3</v>
      </c>
      <c r="E644" s="4" t="s">
        <v>38</v>
      </c>
      <c r="F644" s="3">
        <v>3</v>
      </c>
      <c r="G644" s="3">
        <v>2020</v>
      </c>
      <c r="H644" s="3">
        <v>31</v>
      </c>
      <c r="I644" s="3">
        <v>0.625</v>
      </c>
      <c r="J644" s="3">
        <v>8.3499999999999997E-5</v>
      </c>
      <c r="K644" s="3">
        <v>19.8</v>
      </c>
      <c r="L644" s="3">
        <v>9.4399999999999996E-4</v>
      </c>
      <c r="M644" s="3">
        <v>0.35599999999999998</v>
      </c>
      <c r="N644" s="3">
        <v>0</v>
      </c>
      <c r="O644" s="5">
        <v>5.3109433962264096E-3</v>
      </c>
      <c r="P644" s="3">
        <v>0</v>
      </c>
      <c r="Q644" s="3">
        <v>0.06</v>
      </c>
      <c r="R644" s="3">
        <v>0</v>
      </c>
      <c r="S644" s="3">
        <v>79.58</v>
      </c>
      <c r="T644" s="3">
        <v>2.37</v>
      </c>
      <c r="U644" s="3">
        <v>0</v>
      </c>
      <c r="V644" s="3">
        <v>9.2899999999999991</v>
      </c>
      <c r="W644" s="3">
        <v>0</v>
      </c>
      <c r="X644" s="3">
        <v>5.01</v>
      </c>
      <c r="Y644" s="3">
        <v>0</v>
      </c>
      <c r="Z644" s="3">
        <v>0.81</v>
      </c>
      <c r="AA644" s="3">
        <v>0</v>
      </c>
      <c r="AB644" s="4" t="s">
        <v>36</v>
      </c>
      <c r="AC644" s="4" t="s">
        <v>36</v>
      </c>
      <c r="AD644" s="4" t="s">
        <v>36</v>
      </c>
      <c r="AE644" s="4" t="s">
        <v>36</v>
      </c>
      <c r="AF644" s="4" t="s">
        <v>36</v>
      </c>
      <c r="AG644" s="4" t="s">
        <v>36</v>
      </c>
    </row>
    <row r="645" spans="1:33" x14ac:dyDescent="0.25">
      <c r="A645" s="4" t="s">
        <v>34</v>
      </c>
      <c r="B645" s="3">
        <v>4</v>
      </c>
      <c r="C645" s="3">
        <v>25</v>
      </c>
      <c r="D645" s="3">
        <v>3</v>
      </c>
      <c r="E645" s="4" t="s">
        <v>38</v>
      </c>
      <c r="F645" s="3">
        <v>3</v>
      </c>
      <c r="G645" s="3">
        <v>2021</v>
      </c>
      <c r="H645" s="3">
        <v>32</v>
      </c>
      <c r="I645" s="3">
        <v>0.625</v>
      </c>
      <c r="J645" s="3">
        <v>8.3499999999999997E-5</v>
      </c>
      <c r="K645" s="3">
        <v>19.8</v>
      </c>
      <c r="L645" s="3">
        <v>9.4399999999999996E-4</v>
      </c>
      <c r="M645" s="3">
        <v>0.35599999999999998</v>
      </c>
      <c r="N645" s="3">
        <v>0</v>
      </c>
      <c r="O645" s="5">
        <v>5.3109433962264096E-3</v>
      </c>
      <c r="P645" s="3">
        <v>0</v>
      </c>
      <c r="Q645" s="3">
        <v>0.06</v>
      </c>
      <c r="R645" s="3">
        <v>0</v>
      </c>
      <c r="S645" s="3">
        <v>79.58</v>
      </c>
      <c r="T645" s="3">
        <v>2.37</v>
      </c>
      <c r="U645" s="3">
        <v>0</v>
      </c>
      <c r="V645" s="3">
        <v>9.2899999999999991</v>
      </c>
      <c r="W645" s="3">
        <v>0</v>
      </c>
      <c r="X645" s="3">
        <v>5.01</v>
      </c>
      <c r="Y645" s="3">
        <v>0</v>
      </c>
      <c r="Z645" s="3">
        <v>0.81</v>
      </c>
      <c r="AA645" s="3">
        <v>0</v>
      </c>
      <c r="AB645" s="4" t="s">
        <v>36</v>
      </c>
      <c r="AC645" s="4" t="s">
        <v>36</v>
      </c>
      <c r="AD645" s="4" t="s">
        <v>36</v>
      </c>
      <c r="AE645" s="4" t="s">
        <v>36</v>
      </c>
      <c r="AF645" s="4" t="s">
        <v>36</v>
      </c>
      <c r="AG645" s="4" t="s">
        <v>36</v>
      </c>
    </row>
    <row r="646" spans="1:33" x14ac:dyDescent="0.25">
      <c r="A646" s="4" t="s">
        <v>34</v>
      </c>
      <c r="B646" s="3">
        <v>4</v>
      </c>
      <c r="C646" s="3">
        <v>25</v>
      </c>
      <c r="D646" s="3">
        <v>3</v>
      </c>
      <c r="E646" s="4" t="s">
        <v>38</v>
      </c>
      <c r="F646" s="3">
        <v>3</v>
      </c>
      <c r="G646" s="3">
        <v>2022</v>
      </c>
      <c r="H646" s="3">
        <v>33</v>
      </c>
      <c r="I646" s="3">
        <v>0.625</v>
      </c>
      <c r="J646" s="3">
        <v>8.3499999999999997E-5</v>
      </c>
      <c r="K646" s="3">
        <v>19.8</v>
      </c>
      <c r="L646" s="3">
        <v>9.4399999999999996E-4</v>
      </c>
      <c r="M646" s="3">
        <v>0.35599999999999998</v>
      </c>
      <c r="N646" s="3">
        <v>0</v>
      </c>
      <c r="O646" s="5">
        <v>5.3109433962264096E-3</v>
      </c>
      <c r="P646" s="3">
        <v>0</v>
      </c>
      <c r="Q646" s="3">
        <v>0.06</v>
      </c>
      <c r="R646" s="3">
        <v>0</v>
      </c>
      <c r="S646" s="3">
        <v>79.58</v>
      </c>
      <c r="T646" s="3">
        <v>2.37</v>
      </c>
      <c r="U646" s="3">
        <v>0</v>
      </c>
      <c r="V646" s="3">
        <v>9.2899999999999991</v>
      </c>
      <c r="W646" s="3">
        <v>0</v>
      </c>
      <c r="X646" s="3">
        <v>5.01</v>
      </c>
      <c r="Y646" s="3">
        <v>0</v>
      </c>
      <c r="Z646" s="3">
        <v>0.81</v>
      </c>
      <c r="AA646" s="3">
        <v>0</v>
      </c>
      <c r="AB646" s="4" t="s">
        <v>36</v>
      </c>
      <c r="AC646" s="4" t="s">
        <v>36</v>
      </c>
      <c r="AD646" s="4" t="s">
        <v>36</v>
      </c>
      <c r="AE646" s="4" t="s">
        <v>36</v>
      </c>
      <c r="AF646" s="4" t="s">
        <v>36</v>
      </c>
      <c r="AG646" s="4" t="s">
        <v>36</v>
      </c>
    </row>
    <row r="647" spans="1:33" x14ac:dyDescent="0.25">
      <c r="A647" s="4" t="s">
        <v>34</v>
      </c>
      <c r="B647" s="3">
        <v>4</v>
      </c>
      <c r="C647" s="3">
        <v>25</v>
      </c>
      <c r="D647" s="3">
        <v>3</v>
      </c>
      <c r="E647" s="4" t="s">
        <v>38</v>
      </c>
      <c r="F647" s="3">
        <v>3</v>
      </c>
      <c r="G647" s="3">
        <v>2023</v>
      </c>
      <c r="H647" s="3">
        <v>34</v>
      </c>
      <c r="I647" s="3">
        <v>0.625</v>
      </c>
      <c r="J647" s="3">
        <v>8.3499999999999997E-5</v>
      </c>
      <c r="K647" s="3">
        <v>19.8</v>
      </c>
      <c r="L647" s="3">
        <v>9.4399999999999996E-4</v>
      </c>
      <c r="M647" s="3">
        <v>0.35599999999999998</v>
      </c>
      <c r="N647" s="3">
        <v>0</v>
      </c>
      <c r="O647" s="5">
        <v>5.3109433962264096E-3</v>
      </c>
      <c r="P647" s="3">
        <v>0</v>
      </c>
      <c r="Q647" s="3">
        <v>0.06</v>
      </c>
      <c r="R647" s="3">
        <v>0</v>
      </c>
      <c r="S647" s="3">
        <v>79.58</v>
      </c>
      <c r="T647" s="3">
        <v>2.37</v>
      </c>
      <c r="U647" s="3">
        <v>0</v>
      </c>
      <c r="V647" s="3">
        <v>9.2899999999999991</v>
      </c>
      <c r="W647" s="3">
        <v>0</v>
      </c>
      <c r="X647" s="3">
        <v>5.01</v>
      </c>
      <c r="Y647" s="3">
        <v>0</v>
      </c>
      <c r="Z647" s="3">
        <v>0.81</v>
      </c>
      <c r="AA647" s="3">
        <v>0</v>
      </c>
      <c r="AB647" s="4" t="s">
        <v>36</v>
      </c>
      <c r="AC647" s="4" t="s">
        <v>36</v>
      </c>
      <c r="AD647" s="4" t="s">
        <v>36</v>
      </c>
      <c r="AE647" s="4" t="s">
        <v>36</v>
      </c>
      <c r="AF647" s="4" t="s">
        <v>36</v>
      </c>
      <c r="AG647" s="4" t="s">
        <v>36</v>
      </c>
    </row>
    <row r="648" spans="1:33" x14ac:dyDescent="0.25">
      <c r="A648" s="4" t="s">
        <v>34</v>
      </c>
      <c r="B648" s="3">
        <v>4</v>
      </c>
      <c r="C648" s="3">
        <v>25</v>
      </c>
      <c r="D648" s="3">
        <v>3</v>
      </c>
      <c r="E648" s="4" t="s">
        <v>38</v>
      </c>
      <c r="F648" s="3">
        <v>3</v>
      </c>
      <c r="G648" s="3">
        <v>2024</v>
      </c>
      <c r="H648" s="3">
        <v>35</v>
      </c>
      <c r="I648" s="3">
        <v>0.625</v>
      </c>
      <c r="J648" s="3">
        <v>8.3499999999999997E-5</v>
      </c>
      <c r="K648" s="3">
        <v>19.8</v>
      </c>
      <c r="L648" s="3">
        <v>9.4399999999999996E-4</v>
      </c>
      <c r="M648" s="3">
        <v>0.35599999999999998</v>
      </c>
      <c r="N648" s="3">
        <v>0</v>
      </c>
      <c r="O648" s="5">
        <v>5.3109433962264096E-3</v>
      </c>
      <c r="P648" s="3">
        <v>0</v>
      </c>
      <c r="Q648" s="3">
        <v>0.06</v>
      </c>
      <c r="R648" s="3">
        <v>0</v>
      </c>
      <c r="S648" s="3">
        <v>79.58</v>
      </c>
      <c r="T648" s="3">
        <v>2.37</v>
      </c>
      <c r="U648" s="3">
        <v>0</v>
      </c>
      <c r="V648" s="3">
        <v>9.2899999999999991</v>
      </c>
      <c r="W648" s="3">
        <v>0</v>
      </c>
      <c r="X648" s="3">
        <v>5.01</v>
      </c>
      <c r="Y648" s="3">
        <v>0</v>
      </c>
      <c r="Z648" s="3">
        <v>0.81</v>
      </c>
      <c r="AA648" s="3">
        <v>0</v>
      </c>
      <c r="AB648" s="4" t="s">
        <v>36</v>
      </c>
      <c r="AC648" s="4" t="s">
        <v>36</v>
      </c>
      <c r="AD648" s="4" t="s">
        <v>36</v>
      </c>
      <c r="AE648" s="4" t="s">
        <v>36</v>
      </c>
      <c r="AF648" s="4" t="s">
        <v>36</v>
      </c>
      <c r="AG648" s="4" t="s">
        <v>36</v>
      </c>
    </row>
    <row r="649" spans="1:33" x14ac:dyDescent="0.25">
      <c r="A649" s="4" t="s">
        <v>34</v>
      </c>
      <c r="B649" s="3">
        <v>4</v>
      </c>
      <c r="C649" s="3">
        <v>25</v>
      </c>
      <c r="D649" s="3">
        <v>3</v>
      </c>
      <c r="E649" s="4" t="s">
        <v>38</v>
      </c>
      <c r="F649" s="3">
        <v>3</v>
      </c>
      <c r="G649" s="3">
        <v>2025</v>
      </c>
      <c r="H649" s="3">
        <v>36</v>
      </c>
      <c r="I649" s="3">
        <v>0.625</v>
      </c>
      <c r="J649" s="3">
        <v>8.3499999999999997E-5</v>
      </c>
      <c r="K649" s="3">
        <v>19.8</v>
      </c>
      <c r="L649" s="3">
        <v>9.4399999999999996E-4</v>
      </c>
      <c r="M649" s="3">
        <v>0.35599999999999998</v>
      </c>
      <c r="N649" s="3">
        <v>0</v>
      </c>
      <c r="O649" s="5">
        <v>5.3109433962264096E-3</v>
      </c>
      <c r="P649" s="3">
        <v>0</v>
      </c>
      <c r="Q649" s="3">
        <v>0.06</v>
      </c>
      <c r="R649" s="3">
        <v>0</v>
      </c>
      <c r="S649" s="3">
        <v>79.58</v>
      </c>
      <c r="T649" s="3">
        <v>2.37</v>
      </c>
      <c r="U649" s="3">
        <v>0</v>
      </c>
      <c r="V649" s="3">
        <v>9.2899999999999991</v>
      </c>
      <c r="W649" s="3">
        <v>0</v>
      </c>
      <c r="X649" s="3">
        <v>5.01</v>
      </c>
      <c r="Y649" s="3">
        <v>0</v>
      </c>
      <c r="Z649" s="3">
        <v>0.81</v>
      </c>
      <c r="AA649" s="3">
        <v>0</v>
      </c>
      <c r="AB649" s="4" t="s">
        <v>36</v>
      </c>
      <c r="AC649" s="4" t="s">
        <v>36</v>
      </c>
      <c r="AD649" s="4" t="s">
        <v>36</v>
      </c>
      <c r="AE649" s="4" t="s">
        <v>36</v>
      </c>
      <c r="AF649" s="4" t="s">
        <v>36</v>
      </c>
      <c r="AG649" s="4" t="s">
        <v>36</v>
      </c>
    </row>
    <row r="650" spans="1:33" x14ac:dyDescent="0.25">
      <c r="A650" s="4" t="s">
        <v>34</v>
      </c>
      <c r="B650" s="3">
        <v>4</v>
      </c>
      <c r="C650" s="3">
        <v>25</v>
      </c>
      <c r="D650" s="3">
        <v>3</v>
      </c>
      <c r="E650" s="4" t="s">
        <v>38</v>
      </c>
      <c r="F650" s="3">
        <v>3</v>
      </c>
      <c r="G650" s="3">
        <v>2026</v>
      </c>
      <c r="H650" s="3">
        <v>37</v>
      </c>
      <c r="I650" s="3">
        <v>0.625</v>
      </c>
      <c r="J650" s="3">
        <v>8.3499999999999997E-5</v>
      </c>
      <c r="K650" s="3">
        <v>19.8</v>
      </c>
      <c r="L650" s="3">
        <v>9.4399999999999996E-4</v>
      </c>
      <c r="M650" s="3">
        <v>0.35599999999999998</v>
      </c>
      <c r="N650" s="3">
        <v>0</v>
      </c>
      <c r="O650" s="5">
        <v>5.3109433962264096E-3</v>
      </c>
      <c r="P650" s="3">
        <v>0</v>
      </c>
      <c r="Q650" s="3">
        <v>0.06</v>
      </c>
      <c r="R650" s="3">
        <v>0</v>
      </c>
      <c r="S650" s="3">
        <v>79.58</v>
      </c>
      <c r="T650" s="3">
        <v>2.37</v>
      </c>
      <c r="U650" s="3">
        <v>0</v>
      </c>
      <c r="V650" s="3">
        <v>9.2899999999999991</v>
      </c>
      <c r="W650" s="3">
        <v>0</v>
      </c>
      <c r="X650" s="3">
        <v>5.01</v>
      </c>
      <c r="Y650" s="3">
        <v>0</v>
      </c>
      <c r="Z650" s="3">
        <v>0.81</v>
      </c>
      <c r="AA650" s="3">
        <v>0</v>
      </c>
      <c r="AB650" s="4" t="s">
        <v>36</v>
      </c>
      <c r="AC650" s="4" t="s">
        <v>36</v>
      </c>
      <c r="AD650" s="4" t="s">
        <v>36</v>
      </c>
      <c r="AE650" s="4" t="s">
        <v>36</v>
      </c>
      <c r="AF650" s="4" t="s">
        <v>36</v>
      </c>
      <c r="AG650" s="4" t="s">
        <v>36</v>
      </c>
    </row>
    <row r="651" spans="1:33" x14ac:dyDescent="0.25">
      <c r="A651" s="4" t="s">
        <v>34</v>
      </c>
      <c r="B651" s="3">
        <v>4</v>
      </c>
      <c r="C651" s="3">
        <v>25</v>
      </c>
      <c r="D651" s="3">
        <v>3</v>
      </c>
      <c r="E651" s="4" t="s">
        <v>38</v>
      </c>
      <c r="F651" s="3">
        <v>3</v>
      </c>
      <c r="G651" s="3">
        <v>2027</v>
      </c>
      <c r="H651" s="3">
        <v>38</v>
      </c>
      <c r="I651" s="3">
        <v>0.625</v>
      </c>
      <c r="J651" s="3">
        <v>8.3499999999999997E-5</v>
      </c>
      <c r="K651" s="3">
        <v>19.8</v>
      </c>
      <c r="L651" s="3">
        <v>9.4399999999999996E-4</v>
      </c>
      <c r="M651" s="3">
        <v>0.35599999999999998</v>
      </c>
      <c r="N651" s="3">
        <v>0</v>
      </c>
      <c r="O651" s="5">
        <v>5.3109433962264096E-3</v>
      </c>
      <c r="P651" s="3">
        <v>0</v>
      </c>
      <c r="Q651" s="3">
        <v>0.06</v>
      </c>
      <c r="R651" s="3">
        <v>0</v>
      </c>
      <c r="S651" s="3">
        <v>79.58</v>
      </c>
      <c r="T651" s="3">
        <v>0.23625000000000002</v>
      </c>
      <c r="U651" s="3">
        <v>0</v>
      </c>
      <c r="V651" s="3">
        <v>0.65249999999999997</v>
      </c>
      <c r="W651" s="3">
        <v>0</v>
      </c>
      <c r="X651" s="3">
        <v>0.34875</v>
      </c>
      <c r="Y651" s="3">
        <v>0</v>
      </c>
      <c r="Z651" s="3">
        <v>2.0249999999999997E-2</v>
      </c>
      <c r="AA651" s="3">
        <v>0</v>
      </c>
      <c r="AB651" s="4" t="s">
        <v>36</v>
      </c>
      <c r="AC651" s="4" t="s">
        <v>36</v>
      </c>
      <c r="AD651" s="4" t="s">
        <v>36</v>
      </c>
      <c r="AE651" s="4" t="s">
        <v>36</v>
      </c>
      <c r="AF651" s="4" t="s">
        <v>36</v>
      </c>
      <c r="AG651" s="4" t="s">
        <v>36</v>
      </c>
    </row>
    <row r="652" spans="1:33" x14ac:dyDescent="0.25">
      <c r="A652" s="4" t="s">
        <v>34</v>
      </c>
      <c r="B652" s="3">
        <v>4</v>
      </c>
      <c r="C652" s="3">
        <v>25</v>
      </c>
      <c r="D652" s="3">
        <v>3</v>
      </c>
      <c r="E652" s="4" t="s">
        <v>38</v>
      </c>
      <c r="F652" s="3">
        <v>3</v>
      </c>
      <c r="G652" s="3">
        <v>2028</v>
      </c>
      <c r="H652" s="3">
        <v>39</v>
      </c>
      <c r="I652" s="3">
        <v>0.625</v>
      </c>
      <c r="J652" s="3">
        <v>8.3499999999999997E-5</v>
      </c>
      <c r="K652" s="3">
        <v>19.8</v>
      </c>
      <c r="L652" s="3">
        <v>9.4399999999999996E-4</v>
      </c>
      <c r="M652" s="3">
        <v>0.35599999999999998</v>
      </c>
      <c r="N652" s="3">
        <v>0</v>
      </c>
      <c r="O652" s="5">
        <v>5.3109433962264096E-3</v>
      </c>
      <c r="P652" s="3">
        <v>0</v>
      </c>
      <c r="Q652" s="3">
        <v>0.06</v>
      </c>
      <c r="R652" s="3">
        <v>0</v>
      </c>
      <c r="S652" s="3">
        <v>79.58</v>
      </c>
      <c r="T652" s="3">
        <v>0.23625000000000002</v>
      </c>
      <c r="U652" s="3">
        <v>0</v>
      </c>
      <c r="V652" s="3">
        <v>0.65249999999999997</v>
      </c>
      <c r="W652" s="3">
        <v>0</v>
      </c>
      <c r="X652" s="3">
        <v>0.34875</v>
      </c>
      <c r="Y652" s="3">
        <v>0</v>
      </c>
      <c r="Z652" s="3">
        <v>2.0249999999999997E-2</v>
      </c>
      <c r="AA652" s="3">
        <v>0</v>
      </c>
      <c r="AB652" s="4" t="s">
        <v>36</v>
      </c>
      <c r="AC652" s="4" t="s">
        <v>36</v>
      </c>
      <c r="AD652" s="4" t="s">
        <v>36</v>
      </c>
      <c r="AE652" s="4" t="s">
        <v>36</v>
      </c>
      <c r="AF652" s="4" t="s">
        <v>36</v>
      </c>
      <c r="AG652" s="4" t="s">
        <v>36</v>
      </c>
    </row>
    <row r="653" spans="1:33" x14ac:dyDescent="0.25">
      <c r="A653" s="4" t="s">
        <v>34</v>
      </c>
      <c r="B653" s="3">
        <v>4</v>
      </c>
      <c r="C653" s="3">
        <v>25</v>
      </c>
      <c r="D653" s="3">
        <v>3</v>
      </c>
      <c r="E653" s="4" t="s">
        <v>38</v>
      </c>
      <c r="F653" s="3">
        <v>3</v>
      </c>
      <c r="G653" s="3">
        <v>2029</v>
      </c>
      <c r="H653" s="3">
        <v>40</v>
      </c>
      <c r="I653" s="3">
        <v>0.625</v>
      </c>
      <c r="J653" s="3">
        <v>8.3499999999999997E-5</v>
      </c>
      <c r="K653" s="3">
        <v>19.8</v>
      </c>
      <c r="L653" s="3">
        <v>9.4399999999999996E-4</v>
      </c>
      <c r="M653" s="3">
        <v>0.35599999999999998</v>
      </c>
      <c r="N653" s="3">
        <v>0</v>
      </c>
      <c r="O653" s="5">
        <v>5.3109433962264096E-3</v>
      </c>
      <c r="P653" s="3">
        <v>0</v>
      </c>
      <c r="Q653" s="3">
        <v>0.06</v>
      </c>
      <c r="R653" s="3">
        <v>0</v>
      </c>
      <c r="S653" s="3">
        <v>79.58</v>
      </c>
      <c r="T653" s="3">
        <v>0.23625000000000002</v>
      </c>
      <c r="U653" s="3">
        <v>0</v>
      </c>
      <c r="V653" s="3">
        <v>0.65249999999999997</v>
      </c>
      <c r="W653" s="3">
        <v>0</v>
      </c>
      <c r="X653" s="3">
        <v>0.34875</v>
      </c>
      <c r="Y653" s="3">
        <v>0</v>
      </c>
      <c r="Z653" s="3">
        <v>2.0249999999999997E-2</v>
      </c>
      <c r="AA653" s="3">
        <v>0</v>
      </c>
      <c r="AB653" s="4" t="s">
        <v>36</v>
      </c>
      <c r="AC653" s="4" t="s">
        <v>36</v>
      </c>
      <c r="AD653" s="4" t="s">
        <v>36</v>
      </c>
      <c r="AE653" s="4" t="s">
        <v>36</v>
      </c>
      <c r="AF653" s="4" t="s">
        <v>36</v>
      </c>
      <c r="AG653" s="4" t="s">
        <v>36</v>
      </c>
    </row>
    <row r="654" spans="1:33" x14ac:dyDescent="0.25">
      <c r="A654" s="4" t="s">
        <v>34</v>
      </c>
      <c r="B654" s="3">
        <v>4</v>
      </c>
      <c r="C654" s="3">
        <v>25</v>
      </c>
      <c r="D654" s="3">
        <v>3</v>
      </c>
      <c r="E654" s="4" t="s">
        <v>38</v>
      </c>
      <c r="F654" s="3">
        <v>3</v>
      </c>
      <c r="G654" s="3">
        <v>2030</v>
      </c>
      <c r="H654" s="3">
        <v>41</v>
      </c>
      <c r="I654" s="3">
        <v>0.625</v>
      </c>
      <c r="J654" s="3">
        <v>8.3499999999999997E-5</v>
      </c>
      <c r="K654" s="3">
        <v>19.8</v>
      </c>
      <c r="L654" s="3">
        <v>9.4399999999999996E-4</v>
      </c>
      <c r="M654" s="3">
        <v>0.35599999999999998</v>
      </c>
      <c r="N654" s="3">
        <v>0</v>
      </c>
      <c r="O654" s="5">
        <v>5.3109433962264096E-3</v>
      </c>
      <c r="P654" s="3">
        <v>0</v>
      </c>
      <c r="Q654" s="3">
        <v>0.06</v>
      </c>
      <c r="R654" s="3">
        <v>0</v>
      </c>
      <c r="S654" s="3">
        <v>79.58</v>
      </c>
      <c r="T654" s="3">
        <v>0.23625000000000002</v>
      </c>
      <c r="U654" s="3">
        <v>0</v>
      </c>
      <c r="V654" s="3">
        <v>0.65249999999999997</v>
      </c>
      <c r="W654" s="3">
        <v>0</v>
      </c>
      <c r="X654" s="3">
        <v>0.34875</v>
      </c>
      <c r="Y654" s="3">
        <v>0</v>
      </c>
      <c r="Z654" s="3">
        <v>2.0249999999999997E-2</v>
      </c>
      <c r="AA654" s="3">
        <v>0</v>
      </c>
      <c r="AB654" s="4" t="s">
        <v>36</v>
      </c>
      <c r="AC654" s="4" t="s">
        <v>36</v>
      </c>
      <c r="AD654" s="4" t="s">
        <v>36</v>
      </c>
      <c r="AE654" s="4" t="s">
        <v>36</v>
      </c>
      <c r="AF654" s="4" t="s">
        <v>36</v>
      </c>
      <c r="AG654" s="4" t="s">
        <v>36</v>
      </c>
    </row>
    <row r="655" spans="1:33" x14ac:dyDescent="0.25">
      <c r="A655" s="4" t="s">
        <v>34</v>
      </c>
      <c r="B655" s="3">
        <v>4</v>
      </c>
      <c r="C655" s="3">
        <v>25</v>
      </c>
      <c r="D655" s="3">
        <v>3</v>
      </c>
      <c r="E655" s="4" t="s">
        <v>38</v>
      </c>
      <c r="F655" s="3">
        <v>3</v>
      </c>
      <c r="G655" s="3">
        <v>2031</v>
      </c>
      <c r="H655" s="3">
        <v>42</v>
      </c>
      <c r="I655" s="3">
        <v>0.625</v>
      </c>
      <c r="J655" s="3">
        <v>8.3499999999999997E-5</v>
      </c>
      <c r="K655" s="3">
        <v>19.8</v>
      </c>
      <c r="L655" s="3">
        <v>9.4399999999999996E-4</v>
      </c>
      <c r="M655" s="3">
        <v>0.35599999999999998</v>
      </c>
      <c r="N655" s="3">
        <v>0</v>
      </c>
      <c r="O655" s="5">
        <v>5.3109433962264096E-3</v>
      </c>
      <c r="P655" s="3">
        <v>0</v>
      </c>
      <c r="Q655" s="3">
        <v>0.06</v>
      </c>
      <c r="R655" s="3">
        <v>0</v>
      </c>
      <c r="S655" s="3">
        <v>79.58</v>
      </c>
      <c r="T655" s="3">
        <v>0.23625000000000002</v>
      </c>
      <c r="U655" s="3">
        <v>0</v>
      </c>
      <c r="V655" s="3">
        <v>0.65249999999999997</v>
      </c>
      <c r="W655" s="3">
        <v>0</v>
      </c>
      <c r="X655" s="3">
        <v>0.34875</v>
      </c>
      <c r="Y655" s="3">
        <v>0</v>
      </c>
      <c r="Z655" s="3">
        <v>2.0249999999999997E-2</v>
      </c>
      <c r="AA655" s="3">
        <v>0</v>
      </c>
      <c r="AB655" s="4" t="s">
        <v>36</v>
      </c>
      <c r="AC655" s="4" t="s">
        <v>36</v>
      </c>
      <c r="AD655" s="4" t="s">
        <v>36</v>
      </c>
      <c r="AE655" s="4" t="s">
        <v>36</v>
      </c>
      <c r="AF655" s="4" t="s">
        <v>36</v>
      </c>
      <c r="AG655" s="4" t="s">
        <v>36</v>
      </c>
    </row>
    <row r="656" spans="1:33" x14ac:dyDescent="0.25">
      <c r="A656" s="4" t="s">
        <v>34</v>
      </c>
      <c r="B656" s="3">
        <v>4</v>
      </c>
      <c r="C656" s="3">
        <v>25</v>
      </c>
      <c r="D656" s="3">
        <v>3</v>
      </c>
      <c r="E656" s="4" t="s">
        <v>38</v>
      </c>
      <c r="F656" s="3">
        <v>3</v>
      </c>
      <c r="G656" s="3">
        <v>2032</v>
      </c>
      <c r="H656" s="3">
        <v>43</v>
      </c>
      <c r="I656" s="3">
        <v>0.625</v>
      </c>
      <c r="J656" s="3">
        <v>8.3499999999999997E-5</v>
      </c>
      <c r="K656" s="3">
        <v>19.8</v>
      </c>
      <c r="L656" s="3">
        <v>9.4399999999999996E-4</v>
      </c>
      <c r="M656" s="3">
        <v>0.35599999999999998</v>
      </c>
      <c r="N656" s="3">
        <v>0</v>
      </c>
      <c r="O656" s="5">
        <v>5.3109433962264096E-3</v>
      </c>
      <c r="P656" s="3">
        <v>0</v>
      </c>
      <c r="Q656" s="3">
        <v>0.06</v>
      </c>
      <c r="R656" s="3">
        <v>0</v>
      </c>
      <c r="S656" s="3">
        <v>79.58</v>
      </c>
      <c r="T656" s="3">
        <v>0.23625000000000002</v>
      </c>
      <c r="U656" s="3">
        <v>0</v>
      </c>
      <c r="V656" s="3">
        <v>0.65249999999999997</v>
      </c>
      <c r="W656" s="3">
        <v>0</v>
      </c>
      <c r="X656" s="3">
        <v>0.34875</v>
      </c>
      <c r="Y656" s="3">
        <v>0</v>
      </c>
      <c r="Z656" s="3">
        <v>2.0249999999999997E-2</v>
      </c>
      <c r="AA656" s="3">
        <v>0</v>
      </c>
      <c r="AB656" s="4" t="s">
        <v>36</v>
      </c>
      <c r="AC656" s="4" t="s">
        <v>36</v>
      </c>
      <c r="AD656" s="4" t="s">
        <v>36</v>
      </c>
      <c r="AE656" s="4" t="s">
        <v>36</v>
      </c>
      <c r="AF656" s="4" t="s">
        <v>36</v>
      </c>
      <c r="AG656" s="4" t="s">
        <v>36</v>
      </c>
    </row>
    <row r="657" spans="1:33" x14ac:dyDescent="0.25">
      <c r="A657" s="4" t="s">
        <v>34</v>
      </c>
      <c r="B657" s="3">
        <v>4</v>
      </c>
      <c r="C657" s="3">
        <v>25</v>
      </c>
      <c r="D657" s="3">
        <v>3</v>
      </c>
      <c r="E657" s="4" t="s">
        <v>38</v>
      </c>
      <c r="F657" s="3">
        <v>3</v>
      </c>
      <c r="G657" s="3">
        <v>2033</v>
      </c>
      <c r="H657" s="3">
        <v>44</v>
      </c>
      <c r="I657" s="3">
        <v>0.625</v>
      </c>
      <c r="J657" s="3">
        <v>8.3499999999999997E-5</v>
      </c>
      <c r="K657" s="3">
        <v>19.8</v>
      </c>
      <c r="L657" s="3">
        <v>9.4399999999999996E-4</v>
      </c>
      <c r="M657" s="3">
        <v>0.35599999999999998</v>
      </c>
      <c r="N657" s="3">
        <v>0</v>
      </c>
      <c r="O657" s="5">
        <v>5.3109433962264096E-3</v>
      </c>
      <c r="P657" s="3">
        <v>0</v>
      </c>
      <c r="Q657" s="3">
        <v>0.06</v>
      </c>
      <c r="R657" s="3">
        <v>0</v>
      </c>
      <c r="S657" s="3">
        <v>79.58</v>
      </c>
      <c r="T657" s="3">
        <v>0.23625000000000002</v>
      </c>
      <c r="U657" s="3">
        <v>0</v>
      </c>
      <c r="V657" s="3">
        <v>0.65249999999999997</v>
      </c>
      <c r="W657" s="3">
        <v>0</v>
      </c>
      <c r="X657" s="3">
        <v>0.34875</v>
      </c>
      <c r="Y657" s="3">
        <v>0</v>
      </c>
      <c r="Z657" s="3">
        <v>2.0249999999999997E-2</v>
      </c>
      <c r="AA657" s="3">
        <v>0</v>
      </c>
      <c r="AB657" s="4" t="s">
        <v>36</v>
      </c>
      <c r="AC657" s="4" t="s">
        <v>36</v>
      </c>
      <c r="AD657" s="4" t="s">
        <v>36</v>
      </c>
      <c r="AE657" s="4" t="s">
        <v>36</v>
      </c>
      <c r="AF657" s="4" t="s">
        <v>36</v>
      </c>
      <c r="AG657" s="4" t="s">
        <v>36</v>
      </c>
    </row>
    <row r="658" spans="1:33" x14ac:dyDescent="0.25">
      <c r="A658" s="4" t="s">
        <v>34</v>
      </c>
      <c r="B658" s="3">
        <v>4</v>
      </c>
      <c r="C658" s="3">
        <v>25</v>
      </c>
      <c r="D658" s="3">
        <v>3</v>
      </c>
      <c r="E658" s="4" t="s">
        <v>38</v>
      </c>
      <c r="F658" s="3">
        <v>3</v>
      </c>
      <c r="G658" s="3">
        <v>2034</v>
      </c>
      <c r="H658" s="3">
        <v>45</v>
      </c>
      <c r="I658" s="3">
        <v>0.625</v>
      </c>
      <c r="J658" s="3">
        <v>8.3499999999999997E-5</v>
      </c>
      <c r="K658" s="3">
        <v>19.8</v>
      </c>
      <c r="L658" s="3">
        <v>9.4399999999999996E-4</v>
      </c>
      <c r="M658" s="3">
        <v>0.35599999999999998</v>
      </c>
      <c r="N658" s="3">
        <v>0</v>
      </c>
      <c r="O658" s="5">
        <v>5.3109433962264096E-3</v>
      </c>
      <c r="P658" s="3">
        <v>0</v>
      </c>
      <c r="Q658" s="3">
        <v>0.06</v>
      </c>
      <c r="R658" s="3">
        <v>0</v>
      </c>
      <c r="S658" s="3">
        <v>79.58</v>
      </c>
      <c r="T658" s="3">
        <v>0.23625000000000002</v>
      </c>
      <c r="U658" s="3">
        <v>0</v>
      </c>
      <c r="V658" s="3">
        <v>0.65249999999999997</v>
      </c>
      <c r="W658" s="3">
        <v>0</v>
      </c>
      <c r="X658" s="3">
        <v>0.34875</v>
      </c>
      <c r="Y658" s="3">
        <v>0</v>
      </c>
      <c r="Z658" s="3">
        <v>2.0249999999999997E-2</v>
      </c>
      <c r="AA658" s="3">
        <v>0</v>
      </c>
      <c r="AB658" s="4" t="s">
        <v>36</v>
      </c>
      <c r="AC658" s="4" t="s">
        <v>36</v>
      </c>
      <c r="AD658" s="4" t="s">
        <v>36</v>
      </c>
      <c r="AE658" s="4" t="s">
        <v>36</v>
      </c>
      <c r="AF658" s="4" t="s">
        <v>36</v>
      </c>
      <c r="AG658" s="4" t="s">
        <v>36</v>
      </c>
    </row>
    <row r="659" spans="1:33" x14ac:dyDescent="0.25">
      <c r="A659" s="4" t="s">
        <v>34</v>
      </c>
      <c r="B659" s="3">
        <v>4</v>
      </c>
      <c r="C659" s="3">
        <v>25</v>
      </c>
      <c r="D659" s="3">
        <v>3</v>
      </c>
      <c r="E659" s="4" t="s">
        <v>38</v>
      </c>
      <c r="F659" s="3">
        <v>3</v>
      </c>
      <c r="G659" s="3">
        <v>2035</v>
      </c>
      <c r="H659" s="3">
        <v>46</v>
      </c>
      <c r="I659" s="3">
        <v>0.625</v>
      </c>
      <c r="J659" s="3">
        <v>8.3499999999999997E-5</v>
      </c>
      <c r="K659" s="3">
        <v>19.8</v>
      </c>
      <c r="L659" s="3">
        <v>9.4399999999999996E-4</v>
      </c>
      <c r="M659" s="3">
        <v>0.35599999999999998</v>
      </c>
      <c r="N659" s="3">
        <v>0</v>
      </c>
      <c r="O659" s="5">
        <v>5.3109433962264096E-3</v>
      </c>
      <c r="P659" s="3">
        <v>0</v>
      </c>
      <c r="Q659" s="3">
        <v>0.06</v>
      </c>
      <c r="R659" s="3">
        <v>0</v>
      </c>
      <c r="S659" s="3">
        <v>79.58</v>
      </c>
      <c r="T659" s="3">
        <v>0.23625000000000002</v>
      </c>
      <c r="U659" s="3">
        <v>0</v>
      </c>
      <c r="V659" s="3">
        <v>0.65249999999999997</v>
      </c>
      <c r="W659" s="3">
        <v>0</v>
      </c>
      <c r="X659" s="3">
        <v>0.34875</v>
      </c>
      <c r="Y659" s="3">
        <v>0</v>
      </c>
      <c r="Z659" s="3">
        <v>2.0249999999999997E-2</v>
      </c>
      <c r="AA659" s="3">
        <v>0</v>
      </c>
      <c r="AB659" s="4" t="s">
        <v>36</v>
      </c>
      <c r="AC659" s="4" t="s">
        <v>36</v>
      </c>
      <c r="AD659" s="4" t="s">
        <v>36</v>
      </c>
      <c r="AE659" s="4" t="s">
        <v>36</v>
      </c>
      <c r="AF659" s="4" t="s">
        <v>36</v>
      </c>
      <c r="AG659" s="4" t="s">
        <v>36</v>
      </c>
    </row>
    <row r="660" spans="1:33" x14ac:dyDescent="0.25">
      <c r="A660" s="4" t="s">
        <v>34</v>
      </c>
      <c r="B660" s="3">
        <v>4</v>
      </c>
      <c r="C660" s="3">
        <v>25</v>
      </c>
      <c r="D660" s="3">
        <v>3</v>
      </c>
      <c r="E660" s="4" t="s">
        <v>38</v>
      </c>
      <c r="F660" s="3">
        <v>3</v>
      </c>
      <c r="G660" s="3">
        <v>2036</v>
      </c>
      <c r="H660" s="3">
        <v>47</v>
      </c>
      <c r="I660" s="3">
        <v>0.625</v>
      </c>
      <c r="J660" s="3">
        <v>8.3499999999999997E-5</v>
      </c>
      <c r="K660" s="3">
        <v>19.8</v>
      </c>
      <c r="L660" s="3">
        <v>9.4399999999999996E-4</v>
      </c>
      <c r="M660" s="3">
        <v>0.35599999999999998</v>
      </c>
      <c r="N660" s="3">
        <v>0</v>
      </c>
      <c r="O660" s="5">
        <v>5.3109433962264096E-3</v>
      </c>
      <c r="P660" s="3">
        <v>0</v>
      </c>
      <c r="Q660" s="3">
        <v>0.06</v>
      </c>
      <c r="R660" s="3">
        <v>0</v>
      </c>
      <c r="S660" s="3">
        <v>79.58</v>
      </c>
      <c r="T660" s="3">
        <v>0.23625000000000002</v>
      </c>
      <c r="U660" s="3">
        <v>0</v>
      </c>
      <c r="V660" s="3">
        <v>0.65249999999999997</v>
      </c>
      <c r="W660" s="3">
        <v>0</v>
      </c>
      <c r="X660" s="3">
        <v>0.34875</v>
      </c>
      <c r="Y660" s="3">
        <v>0</v>
      </c>
      <c r="Z660" s="3">
        <v>2.0249999999999997E-2</v>
      </c>
      <c r="AA660" s="3">
        <v>0</v>
      </c>
      <c r="AB660" s="4" t="s">
        <v>36</v>
      </c>
      <c r="AC660" s="4" t="s">
        <v>36</v>
      </c>
      <c r="AD660" s="4" t="s">
        <v>36</v>
      </c>
      <c r="AE660" s="4" t="s">
        <v>36</v>
      </c>
      <c r="AF660" s="4" t="s">
        <v>36</v>
      </c>
      <c r="AG660" s="4" t="s">
        <v>36</v>
      </c>
    </row>
    <row r="661" spans="1:33" x14ac:dyDescent="0.25">
      <c r="A661" s="4" t="s">
        <v>34</v>
      </c>
      <c r="B661" s="3">
        <v>4</v>
      </c>
      <c r="C661" s="3">
        <v>25</v>
      </c>
      <c r="D661" s="3">
        <v>3</v>
      </c>
      <c r="E661" s="4" t="s">
        <v>38</v>
      </c>
      <c r="F661" s="3">
        <v>3</v>
      </c>
      <c r="G661" s="3">
        <v>2037</v>
      </c>
      <c r="H661" s="3">
        <v>48</v>
      </c>
      <c r="I661" s="3">
        <v>0.625</v>
      </c>
      <c r="J661" s="3">
        <v>8.3499999999999997E-5</v>
      </c>
      <c r="K661" s="3">
        <v>19.8</v>
      </c>
      <c r="L661" s="3">
        <v>9.4399999999999996E-4</v>
      </c>
      <c r="M661" s="3">
        <v>0.35599999999999998</v>
      </c>
      <c r="N661" s="3">
        <v>0</v>
      </c>
      <c r="O661" s="5">
        <v>5.3109433962264096E-3</v>
      </c>
      <c r="P661" s="3">
        <v>0</v>
      </c>
      <c r="Q661" s="3">
        <v>0.06</v>
      </c>
      <c r="R661" s="3">
        <v>0</v>
      </c>
      <c r="S661" s="3">
        <v>79.58</v>
      </c>
      <c r="T661" s="3">
        <v>0.23625000000000002</v>
      </c>
      <c r="U661" s="3">
        <v>0</v>
      </c>
      <c r="V661" s="3">
        <v>0.65249999999999997</v>
      </c>
      <c r="W661" s="3">
        <v>0</v>
      </c>
      <c r="X661" s="3">
        <v>0.34875</v>
      </c>
      <c r="Y661" s="3">
        <v>0</v>
      </c>
      <c r="Z661" s="3">
        <v>2.0249999999999997E-2</v>
      </c>
      <c r="AA661" s="3">
        <v>0</v>
      </c>
      <c r="AB661" s="4" t="s">
        <v>36</v>
      </c>
      <c r="AC661" s="4" t="s">
        <v>36</v>
      </c>
      <c r="AD661" s="4" t="s">
        <v>36</v>
      </c>
      <c r="AE661" s="4" t="s">
        <v>36</v>
      </c>
      <c r="AF661" s="4" t="s">
        <v>36</v>
      </c>
      <c r="AG661" s="4" t="s">
        <v>36</v>
      </c>
    </row>
    <row r="662" spans="1:33" x14ac:dyDescent="0.25">
      <c r="A662" s="4" t="s">
        <v>34</v>
      </c>
      <c r="B662" s="3">
        <v>4</v>
      </c>
      <c r="C662" s="3">
        <v>25</v>
      </c>
      <c r="D662" s="3">
        <v>3</v>
      </c>
      <c r="E662" s="4" t="s">
        <v>38</v>
      </c>
      <c r="F662" s="3">
        <v>3</v>
      </c>
      <c r="G662" s="3">
        <v>2038</v>
      </c>
      <c r="H662" s="3">
        <v>49</v>
      </c>
      <c r="I662" s="3">
        <v>0.625</v>
      </c>
      <c r="J662" s="3">
        <v>8.3499999999999997E-5</v>
      </c>
      <c r="K662" s="3">
        <v>19.8</v>
      </c>
      <c r="L662" s="3">
        <v>9.4399999999999996E-4</v>
      </c>
      <c r="M662" s="3">
        <v>0.35599999999999998</v>
      </c>
      <c r="N662" s="3">
        <v>0</v>
      </c>
      <c r="O662" s="5">
        <v>5.3109433962264096E-3</v>
      </c>
      <c r="P662" s="3">
        <v>0</v>
      </c>
      <c r="Q662" s="3">
        <v>0.06</v>
      </c>
      <c r="R662" s="3">
        <v>0</v>
      </c>
      <c r="S662" s="3">
        <v>79.58</v>
      </c>
      <c r="T662" s="3">
        <v>0.23625000000000002</v>
      </c>
      <c r="U662" s="3">
        <v>0</v>
      </c>
      <c r="V662" s="3">
        <v>0.65249999999999997</v>
      </c>
      <c r="W662" s="3">
        <v>0</v>
      </c>
      <c r="X662" s="3">
        <v>0.34875</v>
      </c>
      <c r="Y662" s="3">
        <v>0</v>
      </c>
      <c r="Z662" s="3">
        <v>2.0249999999999997E-2</v>
      </c>
      <c r="AA662" s="3">
        <v>0</v>
      </c>
      <c r="AB662" s="4" t="s">
        <v>36</v>
      </c>
      <c r="AC662" s="4" t="s">
        <v>36</v>
      </c>
      <c r="AD662" s="4" t="s">
        <v>36</v>
      </c>
      <c r="AE662" s="4" t="s">
        <v>36</v>
      </c>
      <c r="AF662" s="4" t="s">
        <v>36</v>
      </c>
      <c r="AG662" s="4" t="s">
        <v>36</v>
      </c>
    </row>
    <row r="663" spans="1:33" x14ac:dyDescent="0.25">
      <c r="A663" s="4" t="s">
        <v>34</v>
      </c>
      <c r="B663" s="3">
        <v>4</v>
      </c>
      <c r="C663" s="3">
        <v>25</v>
      </c>
      <c r="D663" s="3">
        <v>3</v>
      </c>
      <c r="E663" s="4" t="s">
        <v>38</v>
      </c>
      <c r="F663" s="3">
        <v>3</v>
      </c>
      <c r="G663" s="3">
        <v>2039</v>
      </c>
      <c r="H663" s="3">
        <v>50</v>
      </c>
      <c r="I663" s="3">
        <v>0.625</v>
      </c>
      <c r="J663" s="3">
        <v>8.3499999999999997E-5</v>
      </c>
      <c r="K663" s="3">
        <v>19.8</v>
      </c>
      <c r="L663" s="3">
        <v>9.4399999999999996E-4</v>
      </c>
      <c r="M663" s="3">
        <v>0.35599999999999998</v>
      </c>
      <c r="N663" s="3">
        <v>0</v>
      </c>
      <c r="O663" s="5">
        <v>5.3109433962264096E-3</v>
      </c>
      <c r="P663" s="3">
        <v>0</v>
      </c>
      <c r="Q663" s="3">
        <v>0.06</v>
      </c>
      <c r="R663" s="3">
        <v>0</v>
      </c>
      <c r="S663" s="3">
        <v>79.58</v>
      </c>
      <c r="T663" s="3">
        <v>0.23625000000000002</v>
      </c>
      <c r="U663" s="3">
        <v>0</v>
      </c>
      <c r="V663" s="3">
        <v>0.65249999999999997</v>
      </c>
      <c r="W663" s="3">
        <v>0</v>
      </c>
      <c r="X663" s="3">
        <v>0.34875</v>
      </c>
      <c r="Y663" s="3">
        <v>0</v>
      </c>
      <c r="Z663" s="3">
        <v>2.0249999999999997E-2</v>
      </c>
      <c r="AA663" s="3">
        <v>0</v>
      </c>
      <c r="AB663" s="4" t="s">
        <v>36</v>
      </c>
      <c r="AC663" s="4" t="s">
        <v>36</v>
      </c>
      <c r="AD663" s="4" t="s">
        <v>36</v>
      </c>
      <c r="AE663" s="4" t="s">
        <v>36</v>
      </c>
      <c r="AF663" s="4" t="s">
        <v>36</v>
      </c>
      <c r="AG663" s="4" t="s">
        <v>36</v>
      </c>
    </row>
    <row r="664" spans="1:33" x14ac:dyDescent="0.25">
      <c r="A664" s="4" t="s">
        <v>34</v>
      </c>
      <c r="B664" s="3">
        <v>4</v>
      </c>
      <c r="C664" s="3">
        <v>25</v>
      </c>
      <c r="D664" s="3">
        <v>3</v>
      </c>
      <c r="E664" s="4" t="s">
        <v>38</v>
      </c>
      <c r="F664" s="3">
        <v>3</v>
      </c>
      <c r="G664" s="3">
        <v>2040</v>
      </c>
      <c r="H664" s="3">
        <v>51</v>
      </c>
      <c r="I664" s="3">
        <v>0.625</v>
      </c>
      <c r="J664" s="3">
        <v>8.3499999999999997E-5</v>
      </c>
      <c r="K664" s="3">
        <v>19.8</v>
      </c>
      <c r="L664" s="3">
        <v>9.4399999999999996E-4</v>
      </c>
      <c r="M664" s="3">
        <v>0.35599999999999998</v>
      </c>
      <c r="N664" s="3">
        <v>0</v>
      </c>
      <c r="O664" s="5">
        <v>5.3109433962264096E-3</v>
      </c>
      <c r="P664" s="3">
        <v>0</v>
      </c>
      <c r="Q664" s="3">
        <v>0.06</v>
      </c>
      <c r="R664" s="3">
        <v>0</v>
      </c>
      <c r="S664" s="3">
        <v>79.58</v>
      </c>
      <c r="T664" s="3">
        <v>0.23625000000000002</v>
      </c>
      <c r="U664" s="3">
        <v>0</v>
      </c>
      <c r="V664" s="3">
        <v>0.65249999999999997</v>
      </c>
      <c r="W664" s="3">
        <v>0</v>
      </c>
      <c r="X664" s="3">
        <v>0.34875</v>
      </c>
      <c r="Y664" s="3">
        <v>0</v>
      </c>
      <c r="Z664" s="3">
        <v>2.0249999999999997E-2</v>
      </c>
      <c r="AA664" s="3">
        <v>0</v>
      </c>
      <c r="AB664" s="4" t="s">
        <v>36</v>
      </c>
      <c r="AC664" s="4" t="s">
        <v>36</v>
      </c>
      <c r="AD664" s="4" t="s">
        <v>36</v>
      </c>
      <c r="AE664" s="4" t="s">
        <v>36</v>
      </c>
      <c r="AF664" s="4" t="s">
        <v>36</v>
      </c>
      <c r="AG664" s="4" t="s">
        <v>36</v>
      </c>
    </row>
    <row r="665" spans="1:33" x14ac:dyDescent="0.25">
      <c r="A665" s="4" t="s">
        <v>34</v>
      </c>
      <c r="B665" s="3">
        <v>4</v>
      </c>
      <c r="C665" s="3">
        <v>50</v>
      </c>
      <c r="D665" s="3">
        <v>4</v>
      </c>
      <c r="E665" s="4" t="s">
        <v>38</v>
      </c>
      <c r="F665" s="3">
        <v>3</v>
      </c>
      <c r="G665" s="3">
        <v>1990</v>
      </c>
      <c r="H665" s="3">
        <v>1</v>
      </c>
      <c r="I665" s="3">
        <v>3.59</v>
      </c>
      <c r="J665" s="3">
        <v>7.2899999999999997E-5</v>
      </c>
      <c r="K665" s="3">
        <v>39.1</v>
      </c>
      <c r="L665" s="3">
        <v>6.3900000000000003E-4</v>
      </c>
      <c r="M665" s="3">
        <v>0.49</v>
      </c>
      <c r="N665" s="3">
        <v>0</v>
      </c>
      <c r="O665" s="5">
        <v>7.7893836477987394E-2</v>
      </c>
      <c r="P665" s="3">
        <v>0</v>
      </c>
      <c r="Q665" s="3">
        <v>0.06</v>
      </c>
      <c r="R665" s="3">
        <v>0</v>
      </c>
      <c r="S665" s="3">
        <v>142.69</v>
      </c>
      <c r="T665" s="3">
        <v>3.23</v>
      </c>
      <c r="U665" s="3">
        <v>0</v>
      </c>
      <c r="V665" s="3">
        <v>12.57</v>
      </c>
      <c r="W665" s="3">
        <v>0</v>
      </c>
      <c r="X665" s="3">
        <v>6.77</v>
      </c>
      <c r="Y665" s="3">
        <v>0</v>
      </c>
      <c r="Z665" s="3">
        <v>1.07</v>
      </c>
      <c r="AA665" s="3">
        <v>0</v>
      </c>
      <c r="AB665" s="4" t="s">
        <v>36</v>
      </c>
      <c r="AC665" s="4" t="s">
        <v>36</v>
      </c>
      <c r="AD665" s="4" t="s">
        <v>36</v>
      </c>
      <c r="AE665" s="4" t="s">
        <v>36</v>
      </c>
      <c r="AF665" s="4" t="s">
        <v>36</v>
      </c>
      <c r="AG665" s="4" t="s">
        <v>36</v>
      </c>
    </row>
    <row r="666" spans="1:33" x14ac:dyDescent="0.25">
      <c r="A666" s="4" t="s">
        <v>34</v>
      </c>
      <c r="B666" s="3">
        <v>4</v>
      </c>
      <c r="C666" s="3">
        <v>50</v>
      </c>
      <c r="D666" s="3">
        <v>4</v>
      </c>
      <c r="E666" s="4" t="s">
        <v>38</v>
      </c>
      <c r="F666" s="3">
        <v>3</v>
      </c>
      <c r="G666" s="3">
        <v>1991</v>
      </c>
      <c r="H666" s="3">
        <v>2</v>
      </c>
      <c r="I666" s="3">
        <v>3.59</v>
      </c>
      <c r="J666" s="3">
        <v>7.2899999999999997E-5</v>
      </c>
      <c r="K666" s="3">
        <v>39.1</v>
      </c>
      <c r="L666" s="3">
        <v>6.3900000000000003E-4</v>
      </c>
      <c r="M666" s="3">
        <v>0.49</v>
      </c>
      <c r="N666" s="3">
        <v>0</v>
      </c>
      <c r="O666" s="5">
        <v>5.3463496855345898E-2</v>
      </c>
      <c r="P666" s="3">
        <v>0</v>
      </c>
      <c r="Q666" s="3">
        <v>0.06</v>
      </c>
      <c r="R666" s="3">
        <v>0</v>
      </c>
      <c r="S666" s="3">
        <v>142.69</v>
      </c>
      <c r="T666" s="3">
        <v>3.23</v>
      </c>
      <c r="U666" s="3">
        <v>0</v>
      </c>
      <c r="V666" s="3">
        <v>12.57</v>
      </c>
      <c r="W666" s="3">
        <v>0</v>
      </c>
      <c r="X666" s="3">
        <v>6.77</v>
      </c>
      <c r="Y666" s="3">
        <v>0</v>
      </c>
      <c r="Z666" s="3">
        <v>1.07</v>
      </c>
      <c r="AA666" s="3">
        <v>0</v>
      </c>
      <c r="AB666" s="4" t="s">
        <v>36</v>
      </c>
      <c r="AC666" s="4" t="s">
        <v>36</v>
      </c>
      <c r="AD666" s="4" t="s">
        <v>36</v>
      </c>
      <c r="AE666" s="4" t="s">
        <v>36</v>
      </c>
      <c r="AF666" s="4" t="s">
        <v>36</v>
      </c>
      <c r="AG666" s="4" t="s">
        <v>36</v>
      </c>
    </row>
    <row r="667" spans="1:33" x14ac:dyDescent="0.25">
      <c r="A667" s="4" t="s">
        <v>34</v>
      </c>
      <c r="B667" s="3">
        <v>4</v>
      </c>
      <c r="C667" s="3">
        <v>50</v>
      </c>
      <c r="D667" s="3">
        <v>4</v>
      </c>
      <c r="E667" s="4" t="s">
        <v>38</v>
      </c>
      <c r="F667" s="3">
        <v>3</v>
      </c>
      <c r="G667" s="3">
        <v>1992</v>
      </c>
      <c r="H667" s="3">
        <v>3</v>
      </c>
      <c r="I667" s="3">
        <v>3.59</v>
      </c>
      <c r="J667" s="3">
        <v>7.2899999999999997E-5</v>
      </c>
      <c r="K667" s="3">
        <v>39.1</v>
      </c>
      <c r="L667" s="3">
        <v>6.3900000000000003E-4</v>
      </c>
      <c r="M667" s="3">
        <v>0.49</v>
      </c>
      <c r="N667" s="3">
        <v>0</v>
      </c>
      <c r="O667" s="5">
        <v>5.3463496855345898E-2</v>
      </c>
      <c r="P667" s="3">
        <v>0</v>
      </c>
      <c r="Q667" s="3">
        <v>0.06</v>
      </c>
      <c r="R667" s="3">
        <v>0</v>
      </c>
      <c r="S667" s="3">
        <v>142.69</v>
      </c>
      <c r="T667" s="3">
        <v>3.23</v>
      </c>
      <c r="U667" s="3">
        <v>0</v>
      </c>
      <c r="V667" s="3">
        <v>12.57</v>
      </c>
      <c r="W667" s="3">
        <v>0</v>
      </c>
      <c r="X667" s="3">
        <v>6.77</v>
      </c>
      <c r="Y667" s="3">
        <v>0</v>
      </c>
      <c r="Z667" s="3">
        <v>1.07</v>
      </c>
      <c r="AA667" s="3">
        <v>0</v>
      </c>
      <c r="AB667" s="4" t="s">
        <v>36</v>
      </c>
      <c r="AC667" s="4" t="s">
        <v>36</v>
      </c>
      <c r="AD667" s="4" t="s">
        <v>36</v>
      </c>
      <c r="AE667" s="4" t="s">
        <v>36</v>
      </c>
      <c r="AF667" s="4" t="s">
        <v>36</v>
      </c>
      <c r="AG667" s="4" t="s">
        <v>36</v>
      </c>
    </row>
    <row r="668" spans="1:33" x14ac:dyDescent="0.25">
      <c r="A668" s="4" t="s">
        <v>34</v>
      </c>
      <c r="B668" s="3">
        <v>4</v>
      </c>
      <c r="C668" s="3">
        <v>50</v>
      </c>
      <c r="D668" s="3">
        <v>4</v>
      </c>
      <c r="E668" s="4" t="s">
        <v>38</v>
      </c>
      <c r="F668" s="3">
        <v>3</v>
      </c>
      <c r="G668" s="3">
        <v>1993</v>
      </c>
      <c r="H668" s="3">
        <v>4</v>
      </c>
      <c r="I668" s="3">
        <v>3.59</v>
      </c>
      <c r="J668" s="3">
        <v>7.2899999999999997E-5</v>
      </c>
      <c r="K668" s="3">
        <v>39.1</v>
      </c>
      <c r="L668" s="3">
        <v>6.3900000000000003E-4</v>
      </c>
      <c r="M668" s="3">
        <v>0.49</v>
      </c>
      <c r="N668" s="3">
        <v>0</v>
      </c>
      <c r="O668" s="5">
        <v>5.3463496855345898E-2</v>
      </c>
      <c r="P668" s="3">
        <v>0</v>
      </c>
      <c r="Q668" s="3">
        <v>0.06</v>
      </c>
      <c r="R668" s="3">
        <v>0</v>
      </c>
      <c r="S668" s="3">
        <v>142.69</v>
      </c>
      <c r="T668" s="3">
        <v>3.23</v>
      </c>
      <c r="U668" s="3">
        <v>0</v>
      </c>
      <c r="V668" s="3">
        <v>12.57</v>
      </c>
      <c r="W668" s="3">
        <v>0</v>
      </c>
      <c r="X668" s="3">
        <v>6.77</v>
      </c>
      <c r="Y668" s="3">
        <v>0</v>
      </c>
      <c r="Z668" s="3">
        <v>1.07</v>
      </c>
      <c r="AA668" s="3">
        <v>0</v>
      </c>
      <c r="AB668" s="4" t="s">
        <v>36</v>
      </c>
      <c r="AC668" s="4" t="s">
        <v>36</v>
      </c>
      <c r="AD668" s="4" t="s">
        <v>36</v>
      </c>
      <c r="AE668" s="4" t="s">
        <v>36</v>
      </c>
      <c r="AF668" s="4" t="s">
        <v>36</v>
      </c>
      <c r="AG668" s="4" t="s">
        <v>36</v>
      </c>
    </row>
    <row r="669" spans="1:33" x14ac:dyDescent="0.25">
      <c r="A669" s="4" t="s">
        <v>34</v>
      </c>
      <c r="B669" s="3">
        <v>4</v>
      </c>
      <c r="C669" s="3">
        <v>50</v>
      </c>
      <c r="D669" s="3">
        <v>4</v>
      </c>
      <c r="E669" s="4" t="s">
        <v>38</v>
      </c>
      <c r="F669" s="3">
        <v>3</v>
      </c>
      <c r="G669" s="3">
        <v>1994</v>
      </c>
      <c r="H669" s="3">
        <v>5</v>
      </c>
      <c r="I669" s="3">
        <v>3.59</v>
      </c>
      <c r="J669" s="3">
        <v>7.2899999999999997E-5</v>
      </c>
      <c r="K669" s="3">
        <v>39.1</v>
      </c>
      <c r="L669" s="3">
        <v>6.3900000000000003E-4</v>
      </c>
      <c r="M669" s="3">
        <v>0.49</v>
      </c>
      <c r="N669" s="3">
        <v>0</v>
      </c>
      <c r="O669" s="5">
        <v>5.3463496855345898E-2</v>
      </c>
      <c r="P669" s="3">
        <v>0</v>
      </c>
      <c r="Q669" s="3">
        <v>0.06</v>
      </c>
      <c r="R669" s="3">
        <v>0</v>
      </c>
      <c r="S669" s="3">
        <v>142.69</v>
      </c>
      <c r="T669" s="3">
        <v>3.23</v>
      </c>
      <c r="U669" s="3">
        <v>0</v>
      </c>
      <c r="V669" s="3">
        <v>12.57</v>
      </c>
      <c r="W669" s="3">
        <v>0</v>
      </c>
      <c r="X669" s="3">
        <v>6.77</v>
      </c>
      <c r="Y669" s="3">
        <v>0</v>
      </c>
      <c r="Z669" s="3">
        <v>1.07</v>
      </c>
      <c r="AA669" s="3">
        <v>0</v>
      </c>
      <c r="AB669" s="4" t="s">
        <v>36</v>
      </c>
      <c r="AC669" s="4" t="s">
        <v>36</v>
      </c>
      <c r="AD669" s="4" t="s">
        <v>36</v>
      </c>
      <c r="AE669" s="4" t="s">
        <v>36</v>
      </c>
      <c r="AF669" s="4" t="s">
        <v>36</v>
      </c>
      <c r="AG669" s="4" t="s">
        <v>36</v>
      </c>
    </row>
    <row r="670" spans="1:33" x14ac:dyDescent="0.25">
      <c r="A670" s="4" t="s">
        <v>34</v>
      </c>
      <c r="B670" s="3">
        <v>4</v>
      </c>
      <c r="C670" s="3">
        <v>50</v>
      </c>
      <c r="D670" s="3">
        <v>4</v>
      </c>
      <c r="E670" s="4" t="s">
        <v>38</v>
      </c>
      <c r="F670" s="3">
        <v>3</v>
      </c>
      <c r="G670" s="3">
        <v>1995</v>
      </c>
      <c r="H670" s="3">
        <v>6</v>
      </c>
      <c r="I670" s="3">
        <v>3.59</v>
      </c>
      <c r="J670" s="3">
        <v>7.2899999999999997E-5</v>
      </c>
      <c r="K670" s="3">
        <v>39.1</v>
      </c>
      <c r="L670" s="3">
        <v>6.3900000000000003E-4</v>
      </c>
      <c r="M670" s="3">
        <v>0.49</v>
      </c>
      <c r="N670" s="3">
        <v>0</v>
      </c>
      <c r="O670" s="5">
        <v>5.3463496855345898E-2</v>
      </c>
      <c r="P670" s="3">
        <v>0</v>
      </c>
      <c r="Q670" s="3">
        <v>0.06</v>
      </c>
      <c r="R670" s="3">
        <v>0</v>
      </c>
      <c r="S670" s="3">
        <v>142.69</v>
      </c>
      <c r="T670" s="3">
        <v>3.23</v>
      </c>
      <c r="U670" s="3">
        <v>0</v>
      </c>
      <c r="V670" s="3">
        <v>12.57</v>
      </c>
      <c r="W670" s="3">
        <v>0</v>
      </c>
      <c r="X670" s="3">
        <v>6.77</v>
      </c>
      <c r="Y670" s="3">
        <v>0</v>
      </c>
      <c r="Z670" s="3">
        <v>1.07</v>
      </c>
      <c r="AA670" s="3">
        <v>0</v>
      </c>
      <c r="AB670" s="4" t="s">
        <v>36</v>
      </c>
      <c r="AC670" s="4" t="s">
        <v>36</v>
      </c>
      <c r="AD670" s="4" t="s">
        <v>36</v>
      </c>
      <c r="AE670" s="4" t="s">
        <v>36</v>
      </c>
      <c r="AF670" s="4" t="s">
        <v>36</v>
      </c>
      <c r="AG670" s="4" t="s">
        <v>36</v>
      </c>
    </row>
    <row r="671" spans="1:33" x14ac:dyDescent="0.25">
      <c r="A671" s="4" t="s">
        <v>34</v>
      </c>
      <c r="B671" s="3">
        <v>4</v>
      </c>
      <c r="C671" s="3">
        <v>50</v>
      </c>
      <c r="D671" s="3">
        <v>4</v>
      </c>
      <c r="E671" s="4" t="s">
        <v>38</v>
      </c>
      <c r="F671" s="3">
        <v>3</v>
      </c>
      <c r="G671" s="3">
        <v>1996</v>
      </c>
      <c r="H671" s="3">
        <v>7</v>
      </c>
      <c r="I671" s="3">
        <v>3.59</v>
      </c>
      <c r="J671" s="3">
        <v>7.2899999999999997E-5</v>
      </c>
      <c r="K671" s="3">
        <v>39.1</v>
      </c>
      <c r="L671" s="3">
        <v>6.3900000000000003E-4</v>
      </c>
      <c r="M671" s="3">
        <v>0.49</v>
      </c>
      <c r="N671" s="3">
        <v>0</v>
      </c>
      <c r="O671" s="5">
        <v>7.0812578616352203E-3</v>
      </c>
      <c r="P671" s="3">
        <v>0</v>
      </c>
      <c r="Q671" s="3">
        <v>0.06</v>
      </c>
      <c r="R671" s="3">
        <v>0</v>
      </c>
      <c r="S671" s="3">
        <v>142.69</v>
      </c>
      <c r="T671" s="3">
        <v>3.23</v>
      </c>
      <c r="U671" s="3">
        <v>0</v>
      </c>
      <c r="V671" s="3">
        <v>12.57</v>
      </c>
      <c r="W671" s="3">
        <v>0</v>
      </c>
      <c r="X671" s="3">
        <v>6.77</v>
      </c>
      <c r="Y671" s="3">
        <v>0</v>
      </c>
      <c r="Z671" s="3">
        <v>1.07</v>
      </c>
      <c r="AA671" s="3">
        <v>0</v>
      </c>
      <c r="AB671" s="4" t="s">
        <v>36</v>
      </c>
      <c r="AC671" s="4" t="s">
        <v>36</v>
      </c>
      <c r="AD671" s="4" t="s">
        <v>36</v>
      </c>
      <c r="AE671" s="4" t="s">
        <v>36</v>
      </c>
      <c r="AF671" s="4" t="s">
        <v>36</v>
      </c>
      <c r="AG671" s="4" t="s">
        <v>36</v>
      </c>
    </row>
    <row r="672" spans="1:33" x14ac:dyDescent="0.25">
      <c r="A672" s="4" t="s">
        <v>34</v>
      </c>
      <c r="B672" s="3">
        <v>4</v>
      </c>
      <c r="C672" s="3">
        <v>50</v>
      </c>
      <c r="D672" s="3">
        <v>4</v>
      </c>
      <c r="E672" s="4" t="s">
        <v>38</v>
      </c>
      <c r="F672" s="3">
        <v>3</v>
      </c>
      <c r="G672" s="3">
        <v>1997</v>
      </c>
      <c r="H672" s="3">
        <v>8</v>
      </c>
      <c r="I672" s="3">
        <v>3.59</v>
      </c>
      <c r="J672" s="3">
        <v>7.2899999999999997E-5</v>
      </c>
      <c r="K672" s="3">
        <v>39.1</v>
      </c>
      <c r="L672" s="3">
        <v>6.3900000000000003E-4</v>
      </c>
      <c r="M672" s="3">
        <v>0.49</v>
      </c>
      <c r="N672" s="3">
        <v>0</v>
      </c>
      <c r="O672" s="5">
        <v>5.3109433962264096E-3</v>
      </c>
      <c r="P672" s="3">
        <v>0</v>
      </c>
      <c r="Q672" s="3">
        <v>0.06</v>
      </c>
      <c r="R672" s="3">
        <v>0</v>
      </c>
      <c r="S672" s="3">
        <v>142.69</v>
      </c>
      <c r="T672" s="3">
        <v>3.23</v>
      </c>
      <c r="U672" s="3">
        <v>0</v>
      </c>
      <c r="V672" s="3">
        <v>12.57</v>
      </c>
      <c r="W672" s="3">
        <v>0</v>
      </c>
      <c r="X672" s="3">
        <v>6.77</v>
      </c>
      <c r="Y672" s="3">
        <v>0</v>
      </c>
      <c r="Z672" s="3">
        <v>1.07</v>
      </c>
      <c r="AA672" s="3">
        <v>0</v>
      </c>
      <c r="AB672" s="4" t="s">
        <v>36</v>
      </c>
      <c r="AC672" s="4" t="s">
        <v>36</v>
      </c>
      <c r="AD672" s="4" t="s">
        <v>36</v>
      </c>
      <c r="AE672" s="4" t="s">
        <v>36</v>
      </c>
      <c r="AF672" s="4" t="s">
        <v>36</v>
      </c>
      <c r="AG672" s="4" t="s">
        <v>36</v>
      </c>
    </row>
    <row r="673" spans="1:33" x14ac:dyDescent="0.25">
      <c r="A673" s="4" t="s">
        <v>34</v>
      </c>
      <c r="B673" s="3">
        <v>4</v>
      </c>
      <c r="C673" s="3">
        <v>50</v>
      </c>
      <c r="D673" s="3">
        <v>4</v>
      </c>
      <c r="E673" s="4" t="s">
        <v>38</v>
      </c>
      <c r="F673" s="3">
        <v>3</v>
      </c>
      <c r="G673" s="3">
        <v>1998</v>
      </c>
      <c r="H673" s="3">
        <v>9</v>
      </c>
      <c r="I673" s="3">
        <v>0.9</v>
      </c>
      <c r="J673" s="3">
        <v>8.3499999999999997E-5</v>
      </c>
      <c r="K673" s="3">
        <v>19.8</v>
      </c>
      <c r="L673" s="3">
        <v>9.4399999999999996E-4</v>
      </c>
      <c r="M673" s="3">
        <v>0.50900000000000001</v>
      </c>
      <c r="N673" s="3">
        <v>0</v>
      </c>
      <c r="O673" s="5">
        <v>5.3109433962264096E-3</v>
      </c>
      <c r="P673" s="3">
        <v>0</v>
      </c>
      <c r="Q673" s="3">
        <v>0.06</v>
      </c>
      <c r="R673" s="3">
        <v>0</v>
      </c>
      <c r="S673" s="3">
        <v>142.69</v>
      </c>
      <c r="T673" s="3">
        <v>3.23</v>
      </c>
      <c r="U673" s="3">
        <v>0</v>
      </c>
      <c r="V673" s="3">
        <v>12.57</v>
      </c>
      <c r="W673" s="3">
        <v>0</v>
      </c>
      <c r="X673" s="3">
        <v>6.77</v>
      </c>
      <c r="Y673" s="3">
        <v>0</v>
      </c>
      <c r="Z673" s="3">
        <v>1.07</v>
      </c>
      <c r="AA673" s="3">
        <v>0</v>
      </c>
      <c r="AB673" s="4" t="s">
        <v>36</v>
      </c>
      <c r="AC673" s="4" t="s">
        <v>36</v>
      </c>
      <c r="AD673" s="4" t="s">
        <v>36</v>
      </c>
      <c r="AE673" s="4" t="s">
        <v>36</v>
      </c>
      <c r="AF673" s="4" t="s">
        <v>36</v>
      </c>
      <c r="AG673" s="4" t="s">
        <v>36</v>
      </c>
    </row>
    <row r="674" spans="1:33" x14ac:dyDescent="0.25">
      <c r="A674" s="4" t="s">
        <v>34</v>
      </c>
      <c r="B674" s="3">
        <v>4</v>
      </c>
      <c r="C674" s="3">
        <v>50</v>
      </c>
      <c r="D674" s="3">
        <v>4</v>
      </c>
      <c r="E674" s="4" t="s">
        <v>38</v>
      </c>
      <c r="F674" s="3">
        <v>3</v>
      </c>
      <c r="G674" s="3">
        <v>1999</v>
      </c>
      <c r="H674" s="3">
        <v>10</v>
      </c>
      <c r="I674" s="3">
        <v>0.9</v>
      </c>
      <c r="J674" s="3">
        <v>8.3499999999999997E-5</v>
      </c>
      <c r="K674" s="3">
        <v>19.8</v>
      </c>
      <c r="L674" s="3">
        <v>9.4399999999999996E-4</v>
      </c>
      <c r="M674" s="3">
        <v>0.50900000000000001</v>
      </c>
      <c r="N674" s="3">
        <v>0</v>
      </c>
      <c r="O674" s="5">
        <v>5.3109433962264096E-3</v>
      </c>
      <c r="P674" s="3">
        <v>0</v>
      </c>
      <c r="Q674" s="3">
        <v>0.06</v>
      </c>
      <c r="R674" s="3">
        <v>0</v>
      </c>
      <c r="S674" s="3">
        <v>142.69</v>
      </c>
      <c r="T674" s="3">
        <v>3.23</v>
      </c>
      <c r="U674" s="3">
        <v>0</v>
      </c>
      <c r="V674" s="3">
        <v>12.57</v>
      </c>
      <c r="W674" s="3">
        <v>0</v>
      </c>
      <c r="X674" s="3">
        <v>6.77</v>
      </c>
      <c r="Y674" s="3">
        <v>0</v>
      </c>
      <c r="Z674" s="3">
        <v>1.07</v>
      </c>
      <c r="AA674" s="3">
        <v>0</v>
      </c>
      <c r="AB674" s="4" t="s">
        <v>36</v>
      </c>
      <c r="AC674" s="4" t="s">
        <v>36</v>
      </c>
      <c r="AD674" s="4" t="s">
        <v>36</v>
      </c>
      <c r="AE674" s="4" t="s">
        <v>36</v>
      </c>
      <c r="AF674" s="4" t="s">
        <v>36</v>
      </c>
      <c r="AG674" s="4" t="s">
        <v>36</v>
      </c>
    </row>
    <row r="675" spans="1:33" x14ac:dyDescent="0.25">
      <c r="A675" s="4" t="s">
        <v>34</v>
      </c>
      <c r="B675" s="3">
        <v>4</v>
      </c>
      <c r="C675" s="3">
        <v>50</v>
      </c>
      <c r="D675" s="3">
        <v>4</v>
      </c>
      <c r="E675" s="4" t="s">
        <v>38</v>
      </c>
      <c r="F675" s="3">
        <v>3</v>
      </c>
      <c r="G675" s="3">
        <v>2000</v>
      </c>
      <c r="H675" s="3">
        <v>11</v>
      </c>
      <c r="I675" s="3">
        <v>0.9</v>
      </c>
      <c r="J675" s="3">
        <v>8.3499999999999997E-5</v>
      </c>
      <c r="K675" s="3">
        <v>19.8</v>
      </c>
      <c r="L675" s="3">
        <v>9.4399999999999996E-4</v>
      </c>
      <c r="M675" s="3">
        <v>0.50900000000000001</v>
      </c>
      <c r="N675" s="3">
        <v>0</v>
      </c>
      <c r="O675" s="5">
        <v>5.3109433962264096E-3</v>
      </c>
      <c r="P675" s="3">
        <v>0</v>
      </c>
      <c r="Q675" s="3">
        <v>0.06</v>
      </c>
      <c r="R675" s="3">
        <v>0</v>
      </c>
      <c r="S675" s="3">
        <v>142.69</v>
      </c>
      <c r="T675" s="3">
        <v>3.23</v>
      </c>
      <c r="U675" s="3">
        <v>0</v>
      </c>
      <c r="V675" s="3">
        <v>12.57</v>
      </c>
      <c r="W675" s="3">
        <v>0</v>
      </c>
      <c r="X675" s="3">
        <v>6.77</v>
      </c>
      <c r="Y675" s="3">
        <v>0</v>
      </c>
      <c r="Z675" s="3">
        <v>1.07</v>
      </c>
      <c r="AA675" s="3">
        <v>0</v>
      </c>
      <c r="AB675" s="4" t="s">
        <v>36</v>
      </c>
      <c r="AC675" s="4" t="s">
        <v>36</v>
      </c>
      <c r="AD675" s="4" t="s">
        <v>36</v>
      </c>
      <c r="AE675" s="4" t="s">
        <v>36</v>
      </c>
      <c r="AF675" s="4" t="s">
        <v>36</v>
      </c>
      <c r="AG675" s="4" t="s">
        <v>36</v>
      </c>
    </row>
    <row r="676" spans="1:33" x14ac:dyDescent="0.25">
      <c r="A676" s="4" t="s">
        <v>34</v>
      </c>
      <c r="B676" s="3">
        <v>4</v>
      </c>
      <c r="C676" s="3">
        <v>50</v>
      </c>
      <c r="D676" s="3">
        <v>4</v>
      </c>
      <c r="E676" s="4" t="s">
        <v>38</v>
      </c>
      <c r="F676" s="3">
        <v>3</v>
      </c>
      <c r="G676" s="3">
        <v>2001</v>
      </c>
      <c r="H676" s="3">
        <v>12</v>
      </c>
      <c r="I676" s="3">
        <v>0.9</v>
      </c>
      <c r="J676" s="3">
        <v>8.3499999999999997E-5</v>
      </c>
      <c r="K676" s="3">
        <v>19.8</v>
      </c>
      <c r="L676" s="3">
        <v>9.4399999999999996E-4</v>
      </c>
      <c r="M676" s="3">
        <v>0.50900000000000001</v>
      </c>
      <c r="N676" s="3">
        <v>0</v>
      </c>
      <c r="O676" s="5">
        <v>5.3109433962264096E-3</v>
      </c>
      <c r="P676" s="3">
        <v>0</v>
      </c>
      <c r="Q676" s="3">
        <v>0.06</v>
      </c>
      <c r="R676" s="3">
        <v>0</v>
      </c>
      <c r="S676" s="3">
        <v>142.69</v>
      </c>
      <c r="T676" s="3">
        <v>3.23</v>
      </c>
      <c r="U676" s="3">
        <v>0</v>
      </c>
      <c r="V676" s="3">
        <v>12.57</v>
      </c>
      <c r="W676" s="3">
        <v>0</v>
      </c>
      <c r="X676" s="3">
        <v>6.77</v>
      </c>
      <c r="Y676" s="3">
        <v>0</v>
      </c>
      <c r="Z676" s="3">
        <v>1.07</v>
      </c>
      <c r="AA676" s="3">
        <v>0</v>
      </c>
      <c r="AB676" s="4" t="s">
        <v>36</v>
      </c>
      <c r="AC676" s="4" t="s">
        <v>36</v>
      </c>
      <c r="AD676" s="4" t="s">
        <v>36</v>
      </c>
      <c r="AE676" s="4" t="s">
        <v>36</v>
      </c>
      <c r="AF676" s="4" t="s">
        <v>36</v>
      </c>
      <c r="AG676" s="4" t="s">
        <v>36</v>
      </c>
    </row>
    <row r="677" spans="1:33" x14ac:dyDescent="0.25">
      <c r="A677" s="4" t="s">
        <v>34</v>
      </c>
      <c r="B677" s="3">
        <v>4</v>
      </c>
      <c r="C677" s="3">
        <v>50</v>
      </c>
      <c r="D677" s="3">
        <v>4</v>
      </c>
      <c r="E677" s="4" t="s">
        <v>38</v>
      </c>
      <c r="F677" s="3">
        <v>3</v>
      </c>
      <c r="G677" s="3">
        <v>2002</v>
      </c>
      <c r="H677" s="3">
        <v>13</v>
      </c>
      <c r="I677" s="3">
        <v>0.9</v>
      </c>
      <c r="J677" s="3">
        <v>8.3499999999999997E-5</v>
      </c>
      <c r="K677" s="3">
        <v>19.8</v>
      </c>
      <c r="L677" s="3">
        <v>9.4399999999999996E-4</v>
      </c>
      <c r="M677" s="3">
        <v>0.50900000000000001</v>
      </c>
      <c r="N677" s="3">
        <v>0</v>
      </c>
      <c r="O677" s="5">
        <v>5.3109433962264096E-3</v>
      </c>
      <c r="P677" s="3">
        <v>0</v>
      </c>
      <c r="Q677" s="3">
        <v>0.06</v>
      </c>
      <c r="R677" s="3">
        <v>0</v>
      </c>
      <c r="S677" s="3">
        <v>142.69</v>
      </c>
      <c r="T677" s="3">
        <v>3.23</v>
      </c>
      <c r="U677" s="3">
        <v>0</v>
      </c>
      <c r="V677" s="3">
        <v>12.57</v>
      </c>
      <c r="W677" s="3">
        <v>0</v>
      </c>
      <c r="X677" s="3">
        <v>6.77</v>
      </c>
      <c r="Y677" s="3">
        <v>0</v>
      </c>
      <c r="Z677" s="3">
        <v>1.07</v>
      </c>
      <c r="AA677" s="3">
        <v>0</v>
      </c>
      <c r="AB677" s="4" t="s">
        <v>36</v>
      </c>
      <c r="AC677" s="4" t="s">
        <v>36</v>
      </c>
      <c r="AD677" s="4" t="s">
        <v>36</v>
      </c>
      <c r="AE677" s="4" t="s">
        <v>36</v>
      </c>
      <c r="AF677" s="4" t="s">
        <v>36</v>
      </c>
      <c r="AG677" s="4" t="s">
        <v>36</v>
      </c>
    </row>
    <row r="678" spans="1:33" x14ac:dyDescent="0.25">
      <c r="A678" s="4" t="s">
        <v>34</v>
      </c>
      <c r="B678" s="3">
        <v>4</v>
      </c>
      <c r="C678" s="3">
        <v>50</v>
      </c>
      <c r="D678" s="3">
        <v>4</v>
      </c>
      <c r="E678" s="4" t="s">
        <v>38</v>
      </c>
      <c r="F678" s="3">
        <v>3</v>
      </c>
      <c r="G678" s="3">
        <v>2003</v>
      </c>
      <c r="H678" s="3">
        <v>14</v>
      </c>
      <c r="I678" s="3">
        <v>0.9</v>
      </c>
      <c r="J678" s="3">
        <v>8.3499999999999997E-5</v>
      </c>
      <c r="K678" s="3">
        <v>19.8</v>
      </c>
      <c r="L678" s="3">
        <v>9.4399999999999996E-4</v>
      </c>
      <c r="M678" s="3">
        <v>0.50900000000000001</v>
      </c>
      <c r="N678" s="3">
        <v>0</v>
      </c>
      <c r="O678" s="5">
        <v>5.3109433962264096E-3</v>
      </c>
      <c r="P678" s="3">
        <v>0</v>
      </c>
      <c r="Q678" s="3">
        <v>0.06</v>
      </c>
      <c r="R678" s="3">
        <v>0</v>
      </c>
      <c r="S678" s="3">
        <v>142.69</v>
      </c>
      <c r="T678" s="3">
        <v>3.23</v>
      </c>
      <c r="U678" s="3">
        <v>0</v>
      </c>
      <c r="V678" s="3">
        <v>12.57</v>
      </c>
      <c r="W678" s="3">
        <v>0</v>
      </c>
      <c r="X678" s="3">
        <v>6.77</v>
      </c>
      <c r="Y678" s="3">
        <v>0</v>
      </c>
      <c r="Z678" s="3">
        <v>1.07</v>
      </c>
      <c r="AA678" s="3">
        <v>0</v>
      </c>
      <c r="AB678" s="4" t="s">
        <v>36</v>
      </c>
      <c r="AC678" s="4" t="s">
        <v>36</v>
      </c>
      <c r="AD678" s="4" t="s">
        <v>36</v>
      </c>
      <c r="AE678" s="4" t="s">
        <v>36</v>
      </c>
      <c r="AF678" s="4" t="s">
        <v>36</v>
      </c>
      <c r="AG678" s="4" t="s">
        <v>36</v>
      </c>
    </row>
    <row r="679" spans="1:33" x14ac:dyDescent="0.25">
      <c r="A679" s="4" t="s">
        <v>34</v>
      </c>
      <c r="B679" s="3">
        <v>4</v>
      </c>
      <c r="C679" s="3">
        <v>50</v>
      </c>
      <c r="D679" s="3">
        <v>4</v>
      </c>
      <c r="E679" s="4" t="s">
        <v>38</v>
      </c>
      <c r="F679" s="3">
        <v>3</v>
      </c>
      <c r="G679" s="3">
        <v>2004</v>
      </c>
      <c r="H679" s="3">
        <v>15</v>
      </c>
      <c r="I679" s="3">
        <v>0.9</v>
      </c>
      <c r="J679" s="3">
        <v>8.3499999999999997E-5</v>
      </c>
      <c r="K679" s="3">
        <v>19.8</v>
      </c>
      <c r="L679" s="3">
        <v>9.4399999999999996E-4</v>
      </c>
      <c r="M679" s="3">
        <v>0.50900000000000001</v>
      </c>
      <c r="N679" s="3">
        <v>0</v>
      </c>
      <c r="O679" s="5">
        <v>5.3109433962264096E-3</v>
      </c>
      <c r="P679" s="3">
        <v>0</v>
      </c>
      <c r="Q679" s="3">
        <v>0.06</v>
      </c>
      <c r="R679" s="3">
        <v>0</v>
      </c>
      <c r="S679" s="3">
        <v>142.69</v>
      </c>
      <c r="T679" s="3">
        <v>3.23</v>
      </c>
      <c r="U679" s="3">
        <v>0</v>
      </c>
      <c r="V679" s="3">
        <v>12.57</v>
      </c>
      <c r="W679" s="3">
        <v>0</v>
      </c>
      <c r="X679" s="3">
        <v>6.77</v>
      </c>
      <c r="Y679" s="3">
        <v>0</v>
      </c>
      <c r="Z679" s="3">
        <v>1.07</v>
      </c>
      <c r="AA679" s="3">
        <v>0</v>
      </c>
      <c r="AB679" s="4" t="s">
        <v>36</v>
      </c>
      <c r="AC679" s="4" t="s">
        <v>36</v>
      </c>
      <c r="AD679" s="4" t="s">
        <v>36</v>
      </c>
      <c r="AE679" s="4" t="s">
        <v>36</v>
      </c>
      <c r="AF679" s="4" t="s">
        <v>36</v>
      </c>
      <c r="AG679" s="4" t="s">
        <v>36</v>
      </c>
    </row>
    <row r="680" spans="1:33" x14ac:dyDescent="0.25">
      <c r="A680" s="4" t="s">
        <v>34</v>
      </c>
      <c r="B680" s="3">
        <v>4</v>
      </c>
      <c r="C680" s="3">
        <v>50</v>
      </c>
      <c r="D680" s="3">
        <v>4</v>
      </c>
      <c r="E680" s="4" t="s">
        <v>38</v>
      </c>
      <c r="F680" s="3">
        <v>3</v>
      </c>
      <c r="G680" s="3">
        <v>2005</v>
      </c>
      <c r="H680" s="3">
        <v>16</v>
      </c>
      <c r="I680" s="3">
        <v>0.9</v>
      </c>
      <c r="J680" s="3">
        <v>8.3499999999999997E-5</v>
      </c>
      <c r="K680" s="3">
        <v>19.8</v>
      </c>
      <c r="L680" s="3">
        <v>9.4399999999999996E-4</v>
      </c>
      <c r="M680" s="3">
        <v>0.50900000000000001</v>
      </c>
      <c r="N680" s="3">
        <v>0</v>
      </c>
      <c r="O680" s="5">
        <v>5.3109433962264096E-3</v>
      </c>
      <c r="P680" s="3">
        <v>0</v>
      </c>
      <c r="Q680" s="3">
        <v>0.06</v>
      </c>
      <c r="R680" s="3">
        <v>0</v>
      </c>
      <c r="S680" s="3">
        <v>142.69</v>
      </c>
      <c r="T680" s="3">
        <v>3.23</v>
      </c>
      <c r="U680" s="3">
        <v>0</v>
      </c>
      <c r="V680" s="3">
        <v>12.57</v>
      </c>
      <c r="W680" s="3">
        <v>0</v>
      </c>
      <c r="X680" s="3">
        <v>6.77</v>
      </c>
      <c r="Y680" s="3">
        <v>0</v>
      </c>
      <c r="Z680" s="3">
        <v>1.07</v>
      </c>
      <c r="AA680" s="3">
        <v>0</v>
      </c>
      <c r="AB680" s="4" t="s">
        <v>36</v>
      </c>
      <c r="AC680" s="4" t="s">
        <v>36</v>
      </c>
      <c r="AD680" s="4" t="s">
        <v>36</v>
      </c>
      <c r="AE680" s="4" t="s">
        <v>36</v>
      </c>
      <c r="AF680" s="4" t="s">
        <v>36</v>
      </c>
      <c r="AG680" s="4" t="s">
        <v>36</v>
      </c>
    </row>
    <row r="681" spans="1:33" x14ac:dyDescent="0.25">
      <c r="A681" s="4" t="s">
        <v>34</v>
      </c>
      <c r="B681" s="3">
        <v>4</v>
      </c>
      <c r="C681" s="3">
        <v>50</v>
      </c>
      <c r="D681" s="3">
        <v>4</v>
      </c>
      <c r="E681" s="4" t="s">
        <v>38</v>
      </c>
      <c r="F681" s="3">
        <v>3</v>
      </c>
      <c r="G681" s="3">
        <v>2006</v>
      </c>
      <c r="H681" s="3">
        <v>17</v>
      </c>
      <c r="I681" s="3">
        <v>0.9</v>
      </c>
      <c r="J681" s="3">
        <v>8.3499999999999997E-5</v>
      </c>
      <c r="K681" s="3">
        <v>19.8</v>
      </c>
      <c r="L681" s="3">
        <v>9.4399999999999996E-4</v>
      </c>
      <c r="M681" s="3">
        <v>0.50900000000000001</v>
      </c>
      <c r="N681" s="3">
        <v>0</v>
      </c>
      <c r="O681" s="5">
        <v>5.3109433962264096E-3</v>
      </c>
      <c r="P681" s="3">
        <v>0</v>
      </c>
      <c r="Q681" s="3">
        <v>0.06</v>
      </c>
      <c r="R681" s="3">
        <v>0</v>
      </c>
      <c r="S681" s="3">
        <v>142.69</v>
      </c>
      <c r="T681" s="3">
        <v>3.23</v>
      </c>
      <c r="U681" s="3">
        <v>0</v>
      </c>
      <c r="V681" s="3">
        <v>12.57</v>
      </c>
      <c r="W681" s="3">
        <v>0</v>
      </c>
      <c r="X681" s="3">
        <v>6.77</v>
      </c>
      <c r="Y681" s="3">
        <v>0</v>
      </c>
      <c r="Z681" s="3">
        <v>1.07</v>
      </c>
      <c r="AA681" s="3">
        <v>0</v>
      </c>
      <c r="AB681" s="4" t="s">
        <v>36</v>
      </c>
      <c r="AC681" s="4" t="s">
        <v>36</v>
      </c>
      <c r="AD681" s="4" t="s">
        <v>36</v>
      </c>
      <c r="AE681" s="4" t="s">
        <v>36</v>
      </c>
      <c r="AF681" s="4" t="s">
        <v>36</v>
      </c>
      <c r="AG681" s="4" t="s">
        <v>36</v>
      </c>
    </row>
    <row r="682" spans="1:33" x14ac:dyDescent="0.25">
      <c r="A682" s="4" t="s">
        <v>34</v>
      </c>
      <c r="B682" s="3">
        <v>4</v>
      </c>
      <c r="C682" s="3">
        <v>50</v>
      </c>
      <c r="D682" s="3">
        <v>4</v>
      </c>
      <c r="E682" s="4" t="s">
        <v>38</v>
      </c>
      <c r="F682" s="3">
        <v>3</v>
      </c>
      <c r="G682" s="3">
        <v>2007</v>
      </c>
      <c r="H682" s="3">
        <v>18</v>
      </c>
      <c r="I682" s="3">
        <v>0.9</v>
      </c>
      <c r="J682" s="3">
        <v>8.3499999999999997E-5</v>
      </c>
      <c r="K682" s="3">
        <v>19.8</v>
      </c>
      <c r="L682" s="3">
        <v>9.4399999999999996E-4</v>
      </c>
      <c r="M682" s="3">
        <v>0.50900000000000001</v>
      </c>
      <c r="N682" s="3">
        <v>0</v>
      </c>
      <c r="O682" s="5">
        <v>5.3109433962264096E-3</v>
      </c>
      <c r="P682" s="3">
        <v>0</v>
      </c>
      <c r="Q682" s="3">
        <v>0.06</v>
      </c>
      <c r="R682" s="3">
        <v>0</v>
      </c>
      <c r="S682" s="3">
        <v>142.69</v>
      </c>
      <c r="T682" s="3">
        <v>3.23</v>
      </c>
      <c r="U682" s="3">
        <v>0</v>
      </c>
      <c r="V682" s="3">
        <v>12.57</v>
      </c>
      <c r="W682" s="3">
        <v>0</v>
      </c>
      <c r="X682" s="3">
        <v>6.77</v>
      </c>
      <c r="Y682" s="3">
        <v>0</v>
      </c>
      <c r="Z682" s="3">
        <v>1.07</v>
      </c>
      <c r="AA682" s="3">
        <v>0</v>
      </c>
      <c r="AB682" s="4" t="s">
        <v>36</v>
      </c>
      <c r="AC682" s="4" t="s">
        <v>36</v>
      </c>
      <c r="AD682" s="4" t="s">
        <v>36</v>
      </c>
      <c r="AE682" s="4" t="s">
        <v>36</v>
      </c>
      <c r="AF682" s="4" t="s">
        <v>36</v>
      </c>
      <c r="AG682" s="4" t="s">
        <v>36</v>
      </c>
    </row>
    <row r="683" spans="1:33" x14ac:dyDescent="0.25">
      <c r="A683" s="4" t="s">
        <v>34</v>
      </c>
      <c r="B683" s="3">
        <v>4</v>
      </c>
      <c r="C683" s="3">
        <v>50</v>
      </c>
      <c r="D683" s="3">
        <v>4</v>
      </c>
      <c r="E683" s="4" t="s">
        <v>38</v>
      </c>
      <c r="F683" s="3">
        <v>3</v>
      </c>
      <c r="G683" s="3">
        <v>2008</v>
      </c>
      <c r="H683" s="3">
        <v>19</v>
      </c>
      <c r="I683" s="3">
        <v>0.9</v>
      </c>
      <c r="J683" s="3">
        <v>8.3499999999999997E-5</v>
      </c>
      <c r="K683" s="3">
        <v>19.8</v>
      </c>
      <c r="L683" s="3">
        <v>9.4399999999999996E-4</v>
      </c>
      <c r="M683" s="3">
        <v>0.50900000000000001</v>
      </c>
      <c r="N683" s="3">
        <v>0</v>
      </c>
      <c r="O683" s="5">
        <v>5.3109433962264096E-3</v>
      </c>
      <c r="P683" s="3">
        <v>0</v>
      </c>
      <c r="Q683" s="3">
        <v>0.06</v>
      </c>
      <c r="R683" s="3">
        <v>0</v>
      </c>
      <c r="S683" s="3">
        <v>142.69</v>
      </c>
      <c r="T683" s="3">
        <v>2.37</v>
      </c>
      <c r="U683" s="3">
        <v>0</v>
      </c>
      <c r="V683" s="3">
        <v>9.2899999999999991</v>
      </c>
      <c r="W683" s="3">
        <v>0</v>
      </c>
      <c r="X683" s="3">
        <v>5.01</v>
      </c>
      <c r="Y683" s="3">
        <v>0</v>
      </c>
      <c r="Z683" s="3">
        <v>0.81</v>
      </c>
      <c r="AA683" s="3">
        <v>0</v>
      </c>
      <c r="AB683" s="4" t="s">
        <v>36</v>
      </c>
      <c r="AC683" s="4" t="s">
        <v>36</v>
      </c>
      <c r="AD683" s="4" t="s">
        <v>36</v>
      </c>
      <c r="AE683" s="4" t="s">
        <v>36</v>
      </c>
      <c r="AF683" s="4" t="s">
        <v>36</v>
      </c>
      <c r="AG683" s="4" t="s">
        <v>36</v>
      </c>
    </row>
    <row r="684" spans="1:33" x14ac:dyDescent="0.25">
      <c r="A684" s="4" t="s">
        <v>34</v>
      </c>
      <c r="B684" s="3">
        <v>4</v>
      </c>
      <c r="C684" s="3">
        <v>50</v>
      </c>
      <c r="D684" s="3">
        <v>4</v>
      </c>
      <c r="E684" s="4" t="s">
        <v>38</v>
      </c>
      <c r="F684" s="3">
        <v>3</v>
      </c>
      <c r="G684" s="3">
        <v>2009</v>
      </c>
      <c r="H684" s="3">
        <v>20</v>
      </c>
      <c r="I684" s="3">
        <v>0.9</v>
      </c>
      <c r="J684" s="3">
        <v>8.3499999999999997E-5</v>
      </c>
      <c r="K684" s="3">
        <v>19.8</v>
      </c>
      <c r="L684" s="3">
        <v>9.4399999999999996E-4</v>
      </c>
      <c r="M684" s="3">
        <v>0.50900000000000001</v>
      </c>
      <c r="N684" s="3">
        <v>0</v>
      </c>
      <c r="O684" s="5">
        <v>5.3109433962264096E-3</v>
      </c>
      <c r="P684" s="3">
        <v>0</v>
      </c>
      <c r="Q684" s="3">
        <v>0.06</v>
      </c>
      <c r="R684" s="3">
        <v>0</v>
      </c>
      <c r="S684" s="3">
        <v>142.69</v>
      </c>
      <c r="T684" s="3">
        <v>2.37</v>
      </c>
      <c r="U684" s="3">
        <v>0</v>
      </c>
      <c r="V684" s="3">
        <v>9.2899999999999991</v>
      </c>
      <c r="W684" s="3">
        <v>0</v>
      </c>
      <c r="X684" s="3">
        <v>5.01</v>
      </c>
      <c r="Y684" s="3">
        <v>0</v>
      </c>
      <c r="Z684" s="3">
        <v>0.81</v>
      </c>
      <c r="AA684" s="3">
        <v>0</v>
      </c>
      <c r="AB684" s="4" t="s">
        <v>36</v>
      </c>
      <c r="AC684" s="4" t="s">
        <v>36</v>
      </c>
      <c r="AD684" s="4" t="s">
        <v>36</v>
      </c>
      <c r="AE684" s="4" t="s">
        <v>36</v>
      </c>
      <c r="AF684" s="4" t="s">
        <v>36</v>
      </c>
      <c r="AG684" s="4" t="s">
        <v>36</v>
      </c>
    </row>
    <row r="685" spans="1:33" x14ac:dyDescent="0.25">
      <c r="A685" s="4" t="s">
        <v>34</v>
      </c>
      <c r="B685" s="3">
        <v>4</v>
      </c>
      <c r="C685" s="3">
        <v>50</v>
      </c>
      <c r="D685" s="3">
        <v>4</v>
      </c>
      <c r="E685" s="4" t="s">
        <v>38</v>
      </c>
      <c r="F685" s="3">
        <v>3</v>
      </c>
      <c r="G685" s="3">
        <v>2010</v>
      </c>
      <c r="H685" s="3">
        <v>21</v>
      </c>
      <c r="I685" s="3">
        <v>0.9</v>
      </c>
      <c r="J685" s="3">
        <v>8.3499999999999997E-5</v>
      </c>
      <c r="K685" s="3">
        <v>19.8</v>
      </c>
      <c r="L685" s="3">
        <v>9.4399999999999996E-4</v>
      </c>
      <c r="M685" s="3">
        <v>0.50900000000000001</v>
      </c>
      <c r="N685" s="3">
        <v>0</v>
      </c>
      <c r="O685" s="5">
        <v>5.3109433962264096E-3</v>
      </c>
      <c r="P685" s="3">
        <v>0</v>
      </c>
      <c r="Q685" s="3">
        <v>0.06</v>
      </c>
      <c r="R685" s="3">
        <v>0</v>
      </c>
      <c r="S685" s="3">
        <v>142.69</v>
      </c>
      <c r="T685" s="3">
        <v>2.37</v>
      </c>
      <c r="U685" s="3">
        <v>0</v>
      </c>
      <c r="V685" s="3">
        <v>9.2899999999999991</v>
      </c>
      <c r="W685" s="3">
        <v>0</v>
      </c>
      <c r="X685" s="3">
        <v>5.01</v>
      </c>
      <c r="Y685" s="3">
        <v>0</v>
      </c>
      <c r="Z685" s="3">
        <v>0.81</v>
      </c>
      <c r="AA685" s="3">
        <v>0</v>
      </c>
      <c r="AB685" s="4" t="s">
        <v>36</v>
      </c>
      <c r="AC685" s="4" t="s">
        <v>36</v>
      </c>
      <c r="AD685" s="4" t="s">
        <v>36</v>
      </c>
      <c r="AE685" s="4" t="s">
        <v>36</v>
      </c>
      <c r="AF685" s="4" t="s">
        <v>36</v>
      </c>
      <c r="AG685" s="4" t="s">
        <v>36</v>
      </c>
    </row>
    <row r="686" spans="1:33" x14ac:dyDescent="0.25">
      <c r="A686" s="4" t="s">
        <v>34</v>
      </c>
      <c r="B686" s="3">
        <v>4</v>
      </c>
      <c r="C686" s="3">
        <v>50</v>
      </c>
      <c r="D686" s="3">
        <v>4</v>
      </c>
      <c r="E686" s="4" t="s">
        <v>38</v>
      </c>
      <c r="F686" s="3">
        <v>3</v>
      </c>
      <c r="G686" s="3">
        <v>2011</v>
      </c>
      <c r="H686" s="3">
        <v>22</v>
      </c>
      <c r="I686" s="3">
        <v>0.9</v>
      </c>
      <c r="J686" s="3">
        <v>8.3499999999999997E-5</v>
      </c>
      <c r="K686" s="3">
        <v>19.8</v>
      </c>
      <c r="L686" s="3">
        <v>9.4399999999999996E-4</v>
      </c>
      <c r="M686" s="3">
        <v>0.50900000000000001</v>
      </c>
      <c r="N686" s="3">
        <v>0</v>
      </c>
      <c r="O686" s="5">
        <v>5.3109433962264096E-3</v>
      </c>
      <c r="P686" s="3">
        <v>0</v>
      </c>
      <c r="Q686" s="3">
        <v>0.06</v>
      </c>
      <c r="R686" s="3">
        <v>0</v>
      </c>
      <c r="S686" s="3">
        <v>142.69</v>
      </c>
      <c r="T686" s="3">
        <v>2.37</v>
      </c>
      <c r="U686" s="3">
        <v>0</v>
      </c>
      <c r="V686" s="3">
        <v>9.2899999999999991</v>
      </c>
      <c r="W686" s="3">
        <v>0</v>
      </c>
      <c r="X686" s="3">
        <v>5.01</v>
      </c>
      <c r="Y686" s="3">
        <v>0</v>
      </c>
      <c r="Z686" s="3">
        <v>0.81</v>
      </c>
      <c r="AA686" s="3">
        <v>0</v>
      </c>
      <c r="AB686" s="4" t="s">
        <v>36</v>
      </c>
      <c r="AC686" s="4" t="s">
        <v>36</v>
      </c>
      <c r="AD686" s="4" t="s">
        <v>36</v>
      </c>
      <c r="AE686" s="4" t="s">
        <v>36</v>
      </c>
      <c r="AF686" s="4" t="s">
        <v>36</v>
      </c>
      <c r="AG686" s="4" t="s">
        <v>36</v>
      </c>
    </row>
    <row r="687" spans="1:33" x14ac:dyDescent="0.25">
      <c r="A687" s="4" t="s">
        <v>34</v>
      </c>
      <c r="B687" s="3">
        <v>4</v>
      </c>
      <c r="C687" s="3">
        <v>50</v>
      </c>
      <c r="D687" s="3">
        <v>4</v>
      </c>
      <c r="E687" s="4" t="s">
        <v>38</v>
      </c>
      <c r="F687" s="3">
        <v>3</v>
      </c>
      <c r="G687" s="3">
        <v>2012</v>
      </c>
      <c r="H687" s="3">
        <v>23</v>
      </c>
      <c r="I687" s="3">
        <v>0.9</v>
      </c>
      <c r="J687" s="3">
        <v>8.3499999999999997E-5</v>
      </c>
      <c r="K687" s="3">
        <v>19.8</v>
      </c>
      <c r="L687" s="3">
        <v>9.4399999999999996E-4</v>
      </c>
      <c r="M687" s="3">
        <v>0.50900000000000001</v>
      </c>
      <c r="N687" s="3">
        <v>0</v>
      </c>
      <c r="O687" s="5">
        <v>5.3109433962264096E-3</v>
      </c>
      <c r="P687" s="3">
        <v>0</v>
      </c>
      <c r="Q687" s="3">
        <v>0.06</v>
      </c>
      <c r="R687" s="3">
        <v>0</v>
      </c>
      <c r="S687" s="3">
        <v>142.69</v>
      </c>
      <c r="T687" s="3">
        <v>2.37</v>
      </c>
      <c r="U687" s="3">
        <v>0</v>
      </c>
      <c r="V687" s="3">
        <v>9.2899999999999991</v>
      </c>
      <c r="W687" s="3">
        <v>0</v>
      </c>
      <c r="X687" s="3">
        <v>5.01</v>
      </c>
      <c r="Y687" s="3">
        <v>0</v>
      </c>
      <c r="Z687" s="3">
        <v>0.81</v>
      </c>
      <c r="AA687" s="3">
        <v>0</v>
      </c>
      <c r="AB687" s="4" t="s">
        <v>36</v>
      </c>
      <c r="AC687" s="4" t="s">
        <v>36</v>
      </c>
      <c r="AD687" s="4" t="s">
        <v>36</v>
      </c>
      <c r="AE687" s="4" t="s">
        <v>36</v>
      </c>
      <c r="AF687" s="4" t="s">
        <v>36</v>
      </c>
      <c r="AG687" s="4" t="s">
        <v>36</v>
      </c>
    </row>
    <row r="688" spans="1:33" x14ac:dyDescent="0.25">
      <c r="A688" s="4" t="s">
        <v>34</v>
      </c>
      <c r="B688" s="3">
        <v>4</v>
      </c>
      <c r="C688" s="3">
        <v>50</v>
      </c>
      <c r="D688" s="3">
        <v>4</v>
      </c>
      <c r="E688" s="4" t="s">
        <v>38</v>
      </c>
      <c r="F688" s="3">
        <v>3</v>
      </c>
      <c r="G688" s="3">
        <v>2013</v>
      </c>
      <c r="H688" s="3">
        <v>24</v>
      </c>
      <c r="I688" s="3">
        <v>0.9</v>
      </c>
      <c r="J688" s="3">
        <v>8.3499999999999997E-5</v>
      </c>
      <c r="K688" s="3">
        <v>19.8</v>
      </c>
      <c r="L688" s="3">
        <v>9.4399999999999996E-4</v>
      </c>
      <c r="M688" s="3">
        <v>0.50900000000000001</v>
      </c>
      <c r="N688" s="3">
        <v>0</v>
      </c>
      <c r="O688" s="5">
        <v>5.3109433962264096E-3</v>
      </c>
      <c r="P688" s="3">
        <v>0</v>
      </c>
      <c r="Q688" s="3">
        <v>0.06</v>
      </c>
      <c r="R688" s="3">
        <v>0</v>
      </c>
      <c r="S688" s="3">
        <v>142.69</v>
      </c>
      <c r="T688" s="3">
        <v>2.37</v>
      </c>
      <c r="U688" s="3">
        <v>0</v>
      </c>
      <c r="V688" s="3">
        <v>9.2899999999999991</v>
      </c>
      <c r="W688" s="3">
        <v>0</v>
      </c>
      <c r="X688" s="3">
        <v>5.01</v>
      </c>
      <c r="Y688" s="3">
        <v>0</v>
      </c>
      <c r="Z688" s="3">
        <v>0.81</v>
      </c>
      <c r="AA688" s="3">
        <v>0</v>
      </c>
      <c r="AB688" s="4" t="s">
        <v>36</v>
      </c>
      <c r="AC688" s="4" t="s">
        <v>36</v>
      </c>
      <c r="AD688" s="4" t="s">
        <v>36</v>
      </c>
      <c r="AE688" s="4" t="s">
        <v>36</v>
      </c>
      <c r="AF688" s="4" t="s">
        <v>36</v>
      </c>
      <c r="AG688" s="4" t="s">
        <v>36</v>
      </c>
    </row>
    <row r="689" spans="1:33" x14ac:dyDescent="0.25">
      <c r="A689" s="4" t="s">
        <v>34</v>
      </c>
      <c r="B689" s="3">
        <v>4</v>
      </c>
      <c r="C689" s="3">
        <v>50</v>
      </c>
      <c r="D689" s="3">
        <v>4</v>
      </c>
      <c r="E689" s="4" t="s">
        <v>38</v>
      </c>
      <c r="F689" s="3">
        <v>3</v>
      </c>
      <c r="G689" s="3">
        <v>2014</v>
      </c>
      <c r="H689" s="3">
        <v>25</v>
      </c>
      <c r="I689" s="3">
        <v>0.9</v>
      </c>
      <c r="J689" s="3">
        <v>8.3499999999999997E-5</v>
      </c>
      <c r="K689" s="3">
        <v>19.8</v>
      </c>
      <c r="L689" s="3">
        <v>9.4399999999999996E-4</v>
      </c>
      <c r="M689" s="3">
        <v>0.50900000000000001</v>
      </c>
      <c r="N689" s="3">
        <v>0</v>
      </c>
      <c r="O689" s="5">
        <v>5.3109433962264096E-3</v>
      </c>
      <c r="P689" s="3">
        <v>0</v>
      </c>
      <c r="Q689" s="3">
        <v>0.06</v>
      </c>
      <c r="R689" s="3">
        <v>0</v>
      </c>
      <c r="S689" s="3">
        <v>142.69</v>
      </c>
      <c r="T689" s="3">
        <v>2.37</v>
      </c>
      <c r="U689" s="3">
        <v>0</v>
      </c>
      <c r="V689" s="3">
        <v>9.2899999999999991</v>
      </c>
      <c r="W689" s="3">
        <v>0</v>
      </c>
      <c r="X689" s="3">
        <v>5.01</v>
      </c>
      <c r="Y689" s="3">
        <v>0</v>
      </c>
      <c r="Z689" s="3">
        <v>0.81</v>
      </c>
      <c r="AA689" s="3">
        <v>0</v>
      </c>
      <c r="AB689" s="4" t="s">
        <v>36</v>
      </c>
      <c r="AC689" s="4" t="s">
        <v>36</v>
      </c>
      <c r="AD689" s="4" t="s">
        <v>36</v>
      </c>
      <c r="AE689" s="4" t="s">
        <v>36</v>
      </c>
      <c r="AF689" s="4" t="s">
        <v>36</v>
      </c>
      <c r="AG689" s="4" t="s">
        <v>36</v>
      </c>
    </row>
    <row r="690" spans="1:33" x14ac:dyDescent="0.25">
      <c r="A690" s="4" t="s">
        <v>34</v>
      </c>
      <c r="B690" s="3">
        <v>4</v>
      </c>
      <c r="C690" s="3">
        <v>50</v>
      </c>
      <c r="D690" s="3">
        <v>4</v>
      </c>
      <c r="E690" s="4" t="s">
        <v>38</v>
      </c>
      <c r="F690" s="3">
        <v>3</v>
      </c>
      <c r="G690" s="3">
        <v>2015</v>
      </c>
      <c r="H690" s="3">
        <v>26</v>
      </c>
      <c r="I690" s="3">
        <v>0.9</v>
      </c>
      <c r="J690" s="3">
        <v>8.3499999999999997E-5</v>
      </c>
      <c r="K690" s="3">
        <v>19.8</v>
      </c>
      <c r="L690" s="3">
        <v>9.4399999999999996E-4</v>
      </c>
      <c r="M690" s="3">
        <v>0.50900000000000001</v>
      </c>
      <c r="N690" s="3">
        <v>0</v>
      </c>
      <c r="O690" s="5">
        <v>5.3109433962264096E-3</v>
      </c>
      <c r="P690" s="3">
        <v>0</v>
      </c>
      <c r="Q690" s="3">
        <v>0.06</v>
      </c>
      <c r="R690" s="3">
        <v>0</v>
      </c>
      <c r="S690" s="3">
        <v>142.69</v>
      </c>
      <c r="T690" s="3">
        <v>2.37</v>
      </c>
      <c r="U690" s="3">
        <v>0</v>
      </c>
      <c r="V690" s="3">
        <v>9.2899999999999991</v>
      </c>
      <c r="W690" s="3">
        <v>0</v>
      </c>
      <c r="X690" s="3">
        <v>5.01</v>
      </c>
      <c r="Y690" s="3">
        <v>0</v>
      </c>
      <c r="Z690" s="3">
        <v>0.81</v>
      </c>
      <c r="AA690" s="3">
        <v>0</v>
      </c>
      <c r="AB690" s="4" t="s">
        <v>36</v>
      </c>
      <c r="AC690" s="4" t="s">
        <v>36</v>
      </c>
      <c r="AD690" s="4" t="s">
        <v>36</v>
      </c>
      <c r="AE690" s="4" t="s">
        <v>36</v>
      </c>
      <c r="AF690" s="4" t="s">
        <v>36</v>
      </c>
      <c r="AG690" s="4" t="s">
        <v>36</v>
      </c>
    </row>
    <row r="691" spans="1:33" x14ac:dyDescent="0.25">
      <c r="A691" s="4" t="s">
        <v>34</v>
      </c>
      <c r="B691" s="3">
        <v>4</v>
      </c>
      <c r="C691" s="3">
        <v>50</v>
      </c>
      <c r="D691" s="3">
        <v>4</v>
      </c>
      <c r="E691" s="4" t="s">
        <v>38</v>
      </c>
      <c r="F691" s="3">
        <v>3</v>
      </c>
      <c r="G691" s="3">
        <v>2016</v>
      </c>
      <c r="H691" s="3">
        <v>27</v>
      </c>
      <c r="I691" s="3">
        <v>0.9</v>
      </c>
      <c r="J691" s="3">
        <v>8.3499999999999997E-5</v>
      </c>
      <c r="K691" s="3">
        <v>19.8</v>
      </c>
      <c r="L691" s="3">
        <v>9.4399999999999996E-4</v>
      </c>
      <c r="M691" s="3">
        <v>0.50900000000000001</v>
      </c>
      <c r="N691" s="3">
        <v>0</v>
      </c>
      <c r="O691" s="5">
        <v>5.3109433962264096E-3</v>
      </c>
      <c r="P691" s="3">
        <v>0</v>
      </c>
      <c r="Q691" s="3">
        <v>0.06</v>
      </c>
      <c r="R691" s="3">
        <v>0</v>
      </c>
      <c r="S691" s="3">
        <v>142.69</v>
      </c>
      <c r="T691" s="3">
        <v>2.37</v>
      </c>
      <c r="U691" s="3">
        <v>0</v>
      </c>
      <c r="V691" s="3">
        <v>9.2899999999999991</v>
      </c>
      <c r="W691" s="3">
        <v>0</v>
      </c>
      <c r="X691" s="3">
        <v>5.01</v>
      </c>
      <c r="Y691" s="3">
        <v>0</v>
      </c>
      <c r="Z691" s="3">
        <v>0.81</v>
      </c>
      <c r="AA691" s="3">
        <v>0</v>
      </c>
      <c r="AB691" s="4" t="s">
        <v>36</v>
      </c>
      <c r="AC691" s="4" t="s">
        <v>36</v>
      </c>
      <c r="AD691" s="4" t="s">
        <v>36</v>
      </c>
      <c r="AE691" s="4" t="s">
        <v>36</v>
      </c>
      <c r="AF691" s="4" t="s">
        <v>36</v>
      </c>
      <c r="AG691" s="4" t="s">
        <v>36</v>
      </c>
    </row>
    <row r="692" spans="1:33" x14ac:dyDescent="0.25">
      <c r="A692" s="4" t="s">
        <v>34</v>
      </c>
      <c r="B692" s="3">
        <v>4</v>
      </c>
      <c r="C692" s="3">
        <v>50</v>
      </c>
      <c r="D692" s="3">
        <v>4</v>
      </c>
      <c r="E692" s="4" t="s">
        <v>38</v>
      </c>
      <c r="F692" s="3">
        <v>3</v>
      </c>
      <c r="G692" s="3">
        <v>2017</v>
      </c>
      <c r="H692" s="3">
        <v>28</v>
      </c>
      <c r="I692" s="3">
        <v>0.9</v>
      </c>
      <c r="J692" s="3">
        <v>8.3499999999999997E-5</v>
      </c>
      <c r="K692" s="3">
        <v>19.8</v>
      </c>
      <c r="L692" s="3">
        <v>9.4399999999999996E-4</v>
      </c>
      <c r="M692" s="3">
        <v>0.50900000000000001</v>
      </c>
      <c r="N692" s="3">
        <v>0</v>
      </c>
      <c r="O692" s="5">
        <v>5.3109433962264096E-3</v>
      </c>
      <c r="P692" s="3">
        <v>0</v>
      </c>
      <c r="Q692" s="3">
        <v>0.06</v>
      </c>
      <c r="R692" s="3">
        <v>0</v>
      </c>
      <c r="S692" s="3">
        <v>142.69</v>
      </c>
      <c r="T692" s="3">
        <v>2.37</v>
      </c>
      <c r="U692" s="3">
        <v>0</v>
      </c>
      <c r="V692" s="3">
        <v>9.2899999999999991</v>
      </c>
      <c r="W692" s="3">
        <v>0</v>
      </c>
      <c r="X692" s="3">
        <v>5.01</v>
      </c>
      <c r="Y692" s="3">
        <v>0</v>
      </c>
      <c r="Z692" s="3">
        <v>0.81</v>
      </c>
      <c r="AA692" s="3">
        <v>0</v>
      </c>
      <c r="AB692" s="4" t="s">
        <v>36</v>
      </c>
      <c r="AC692" s="4" t="s">
        <v>36</v>
      </c>
      <c r="AD692" s="4" t="s">
        <v>36</v>
      </c>
      <c r="AE692" s="4" t="s">
        <v>36</v>
      </c>
      <c r="AF692" s="4" t="s">
        <v>36</v>
      </c>
      <c r="AG692" s="4" t="s">
        <v>36</v>
      </c>
    </row>
    <row r="693" spans="1:33" x14ac:dyDescent="0.25">
      <c r="A693" s="4" t="s">
        <v>34</v>
      </c>
      <c r="B693" s="3">
        <v>4</v>
      </c>
      <c r="C693" s="3">
        <v>50</v>
      </c>
      <c r="D693" s="3">
        <v>4</v>
      </c>
      <c r="E693" s="4" t="s">
        <v>38</v>
      </c>
      <c r="F693" s="3">
        <v>3</v>
      </c>
      <c r="G693" s="3">
        <v>2018</v>
      </c>
      <c r="H693" s="3">
        <v>29</v>
      </c>
      <c r="I693" s="3">
        <v>0.9</v>
      </c>
      <c r="J693" s="3">
        <v>8.3499999999999997E-5</v>
      </c>
      <c r="K693" s="3">
        <v>19.8</v>
      </c>
      <c r="L693" s="3">
        <v>9.4399999999999996E-4</v>
      </c>
      <c r="M693" s="3">
        <v>0.50900000000000001</v>
      </c>
      <c r="N693" s="3">
        <v>0</v>
      </c>
      <c r="O693" s="5">
        <v>5.3109433962264096E-3</v>
      </c>
      <c r="P693" s="3">
        <v>0</v>
      </c>
      <c r="Q693" s="3">
        <v>0.06</v>
      </c>
      <c r="R693" s="3">
        <v>0</v>
      </c>
      <c r="S693" s="3">
        <v>142.69</v>
      </c>
      <c r="T693" s="3">
        <v>2.37</v>
      </c>
      <c r="U693" s="3">
        <v>0</v>
      </c>
      <c r="V693" s="3">
        <v>9.2899999999999991</v>
      </c>
      <c r="W693" s="3">
        <v>0</v>
      </c>
      <c r="X693" s="3">
        <v>5.01</v>
      </c>
      <c r="Y693" s="3">
        <v>0</v>
      </c>
      <c r="Z693" s="3">
        <v>0.81</v>
      </c>
      <c r="AA693" s="3">
        <v>0</v>
      </c>
      <c r="AB693" s="4" t="s">
        <v>36</v>
      </c>
      <c r="AC693" s="4" t="s">
        <v>36</v>
      </c>
      <c r="AD693" s="4" t="s">
        <v>36</v>
      </c>
      <c r="AE693" s="4" t="s">
        <v>36</v>
      </c>
      <c r="AF693" s="4" t="s">
        <v>36</v>
      </c>
      <c r="AG693" s="4" t="s">
        <v>36</v>
      </c>
    </row>
    <row r="694" spans="1:33" x14ac:dyDescent="0.25">
      <c r="A694" s="4" t="s">
        <v>34</v>
      </c>
      <c r="B694" s="3">
        <v>4</v>
      </c>
      <c r="C694" s="3">
        <v>50</v>
      </c>
      <c r="D694" s="3">
        <v>4</v>
      </c>
      <c r="E694" s="4" t="s">
        <v>38</v>
      </c>
      <c r="F694" s="3">
        <v>3</v>
      </c>
      <c r="G694" s="3">
        <v>2019</v>
      </c>
      <c r="H694" s="3">
        <v>30</v>
      </c>
      <c r="I694" s="3">
        <v>0.9</v>
      </c>
      <c r="J694" s="3">
        <v>8.3499999999999997E-5</v>
      </c>
      <c r="K694" s="3">
        <v>19.8</v>
      </c>
      <c r="L694" s="3">
        <v>9.4399999999999996E-4</v>
      </c>
      <c r="M694" s="3">
        <v>0.50900000000000001</v>
      </c>
      <c r="N694" s="3">
        <v>0</v>
      </c>
      <c r="O694" s="5">
        <v>5.3109433962264096E-3</v>
      </c>
      <c r="P694" s="3">
        <v>0</v>
      </c>
      <c r="Q694" s="3">
        <v>0.06</v>
      </c>
      <c r="R694" s="3">
        <v>0</v>
      </c>
      <c r="S694" s="3">
        <v>142.69</v>
      </c>
      <c r="T694" s="3">
        <v>2.37</v>
      </c>
      <c r="U694" s="3">
        <v>0</v>
      </c>
      <c r="V694" s="3">
        <v>9.2899999999999991</v>
      </c>
      <c r="W694" s="3">
        <v>0</v>
      </c>
      <c r="X694" s="3">
        <v>5.01</v>
      </c>
      <c r="Y694" s="3">
        <v>0</v>
      </c>
      <c r="Z694" s="3">
        <v>0.81</v>
      </c>
      <c r="AA694" s="3">
        <v>0</v>
      </c>
      <c r="AB694" s="4" t="s">
        <v>36</v>
      </c>
      <c r="AC694" s="4" t="s">
        <v>36</v>
      </c>
      <c r="AD694" s="4" t="s">
        <v>36</v>
      </c>
      <c r="AE694" s="4" t="s">
        <v>36</v>
      </c>
      <c r="AF694" s="4" t="s">
        <v>36</v>
      </c>
      <c r="AG694" s="4" t="s">
        <v>36</v>
      </c>
    </row>
    <row r="695" spans="1:33" x14ac:dyDescent="0.25">
      <c r="A695" s="4" t="s">
        <v>34</v>
      </c>
      <c r="B695" s="3">
        <v>4</v>
      </c>
      <c r="C695" s="3">
        <v>50</v>
      </c>
      <c r="D695" s="3">
        <v>4</v>
      </c>
      <c r="E695" s="4" t="s">
        <v>38</v>
      </c>
      <c r="F695" s="3">
        <v>3</v>
      </c>
      <c r="G695" s="3">
        <v>2020</v>
      </c>
      <c r="H695" s="3">
        <v>31</v>
      </c>
      <c r="I695" s="3">
        <v>0.9</v>
      </c>
      <c r="J695" s="3">
        <v>8.3499999999999997E-5</v>
      </c>
      <c r="K695" s="3">
        <v>19.8</v>
      </c>
      <c r="L695" s="3">
        <v>9.4399999999999996E-4</v>
      </c>
      <c r="M695" s="3">
        <v>0.50900000000000001</v>
      </c>
      <c r="N695" s="3">
        <v>0</v>
      </c>
      <c r="O695" s="5">
        <v>5.3109433962264096E-3</v>
      </c>
      <c r="P695" s="3">
        <v>0</v>
      </c>
      <c r="Q695" s="3">
        <v>0.06</v>
      </c>
      <c r="R695" s="3">
        <v>0</v>
      </c>
      <c r="S695" s="3">
        <v>142.69</v>
      </c>
      <c r="T695" s="3">
        <v>2.37</v>
      </c>
      <c r="U695" s="3">
        <v>0</v>
      </c>
      <c r="V695" s="3">
        <v>9.2899999999999991</v>
      </c>
      <c r="W695" s="3">
        <v>0</v>
      </c>
      <c r="X695" s="3">
        <v>5.01</v>
      </c>
      <c r="Y695" s="3">
        <v>0</v>
      </c>
      <c r="Z695" s="3">
        <v>0.81</v>
      </c>
      <c r="AA695" s="3">
        <v>0</v>
      </c>
      <c r="AB695" s="4" t="s">
        <v>36</v>
      </c>
      <c r="AC695" s="4" t="s">
        <v>36</v>
      </c>
      <c r="AD695" s="4" t="s">
        <v>36</v>
      </c>
      <c r="AE695" s="4" t="s">
        <v>36</v>
      </c>
      <c r="AF695" s="4" t="s">
        <v>36</v>
      </c>
      <c r="AG695" s="4" t="s">
        <v>36</v>
      </c>
    </row>
    <row r="696" spans="1:33" x14ac:dyDescent="0.25">
      <c r="A696" s="4" t="s">
        <v>34</v>
      </c>
      <c r="B696" s="3">
        <v>4</v>
      </c>
      <c r="C696" s="3">
        <v>50</v>
      </c>
      <c r="D696" s="3">
        <v>4</v>
      </c>
      <c r="E696" s="4" t="s">
        <v>38</v>
      </c>
      <c r="F696" s="3">
        <v>3</v>
      </c>
      <c r="G696" s="3">
        <v>2021</v>
      </c>
      <c r="H696" s="3">
        <v>32</v>
      </c>
      <c r="I696" s="3">
        <v>0.9</v>
      </c>
      <c r="J696" s="3">
        <v>8.3499999999999997E-5</v>
      </c>
      <c r="K696" s="3">
        <v>19.8</v>
      </c>
      <c r="L696" s="3">
        <v>9.4399999999999996E-4</v>
      </c>
      <c r="M696" s="3">
        <v>0.50900000000000001</v>
      </c>
      <c r="N696" s="3">
        <v>0</v>
      </c>
      <c r="O696" s="5">
        <v>5.3109433962264096E-3</v>
      </c>
      <c r="P696" s="3">
        <v>0</v>
      </c>
      <c r="Q696" s="3">
        <v>0.06</v>
      </c>
      <c r="R696" s="3">
        <v>0</v>
      </c>
      <c r="S696" s="3">
        <v>142.69</v>
      </c>
      <c r="T696" s="3">
        <v>2.37</v>
      </c>
      <c r="U696" s="3">
        <v>0</v>
      </c>
      <c r="V696" s="3">
        <v>9.2899999999999991</v>
      </c>
      <c r="W696" s="3">
        <v>0</v>
      </c>
      <c r="X696" s="3">
        <v>5.01</v>
      </c>
      <c r="Y696" s="3">
        <v>0</v>
      </c>
      <c r="Z696" s="3">
        <v>0.81</v>
      </c>
      <c r="AA696" s="3">
        <v>0</v>
      </c>
      <c r="AB696" s="4" t="s">
        <v>36</v>
      </c>
      <c r="AC696" s="4" t="s">
        <v>36</v>
      </c>
      <c r="AD696" s="4" t="s">
        <v>36</v>
      </c>
      <c r="AE696" s="4" t="s">
        <v>36</v>
      </c>
      <c r="AF696" s="4" t="s">
        <v>36</v>
      </c>
      <c r="AG696" s="4" t="s">
        <v>36</v>
      </c>
    </row>
    <row r="697" spans="1:33" x14ac:dyDescent="0.25">
      <c r="A697" s="4" t="s">
        <v>34</v>
      </c>
      <c r="B697" s="3">
        <v>4</v>
      </c>
      <c r="C697" s="3">
        <v>50</v>
      </c>
      <c r="D697" s="3">
        <v>4</v>
      </c>
      <c r="E697" s="4" t="s">
        <v>38</v>
      </c>
      <c r="F697" s="3">
        <v>3</v>
      </c>
      <c r="G697" s="3">
        <v>2022</v>
      </c>
      <c r="H697" s="3">
        <v>33</v>
      </c>
      <c r="I697" s="3">
        <v>0.9</v>
      </c>
      <c r="J697" s="3">
        <v>8.3499999999999997E-5</v>
      </c>
      <c r="K697" s="3">
        <v>19.8</v>
      </c>
      <c r="L697" s="3">
        <v>9.4399999999999996E-4</v>
      </c>
      <c r="M697" s="3">
        <v>0.50900000000000001</v>
      </c>
      <c r="N697" s="3">
        <v>0</v>
      </c>
      <c r="O697" s="5">
        <v>5.3109433962264096E-3</v>
      </c>
      <c r="P697" s="3">
        <v>0</v>
      </c>
      <c r="Q697" s="3">
        <v>0.06</v>
      </c>
      <c r="R697" s="3">
        <v>0</v>
      </c>
      <c r="S697" s="3">
        <v>142.69</v>
      </c>
      <c r="T697" s="3">
        <v>2.37</v>
      </c>
      <c r="U697" s="3">
        <v>0</v>
      </c>
      <c r="V697" s="3">
        <v>9.2899999999999991</v>
      </c>
      <c r="W697" s="3">
        <v>0</v>
      </c>
      <c r="X697" s="3">
        <v>5.01</v>
      </c>
      <c r="Y697" s="3">
        <v>0</v>
      </c>
      <c r="Z697" s="3">
        <v>0.81</v>
      </c>
      <c r="AA697" s="3">
        <v>0</v>
      </c>
      <c r="AB697" s="4" t="s">
        <v>36</v>
      </c>
      <c r="AC697" s="4" t="s">
        <v>36</v>
      </c>
      <c r="AD697" s="4" t="s">
        <v>36</v>
      </c>
      <c r="AE697" s="4" t="s">
        <v>36</v>
      </c>
      <c r="AF697" s="4" t="s">
        <v>36</v>
      </c>
      <c r="AG697" s="4" t="s">
        <v>36</v>
      </c>
    </row>
    <row r="698" spans="1:33" x14ac:dyDescent="0.25">
      <c r="A698" s="4" t="s">
        <v>34</v>
      </c>
      <c r="B698" s="3">
        <v>4</v>
      </c>
      <c r="C698" s="3">
        <v>50</v>
      </c>
      <c r="D698" s="3">
        <v>4</v>
      </c>
      <c r="E698" s="4" t="s">
        <v>38</v>
      </c>
      <c r="F698" s="3">
        <v>3</v>
      </c>
      <c r="G698" s="3">
        <v>2023</v>
      </c>
      <c r="H698" s="3">
        <v>34</v>
      </c>
      <c r="I698" s="3">
        <v>0.9</v>
      </c>
      <c r="J698" s="3">
        <v>8.3499999999999997E-5</v>
      </c>
      <c r="K698" s="3">
        <v>19.8</v>
      </c>
      <c r="L698" s="3">
        <v>9.4399999999999996E-4</v>
      </c>
      <c r="M698" s="3">
        <v>0.50900000000000001</v>
      </c>
      <c r="N698" s="3">
        <v>0</v>
      </c>
      <c r="O698" s="5">
        <v>5.3109433962264096E-3</v>
      </c>
      <c r="P698" s="3">
        <v>0</v>
      </c>
      <c r="Q698" s="3">
        <v>0.06</v>
      </c>
      <c r="R698" s="3">
        <v>0</v>
      </c>
      <c r="S698" s="3">
        <v>142.69</v>
      </c>
      <c r="T698" s="3">
        <v>2.37</v>
      </c>
      <c r="U698" s="3">
        <v>0</v>
      </c>
      <c r="V698" s="3">
        <v>9.2899999999999991</v>
      </c>
      <c r="W698" s="3">
        <v>0</v>
      </c>
      <c r="X698" s="3">
        <v>5.01</v>
      </c>
      <c r="Y698" s="3">
        <v>0</v>
      </c>
      <c r="Z698" s="3">
        <v>0.81</v>
      </c>
      <c r="AA698" s="3">
        <v>0</v>
      </c>
      <c r="AB698" s="4" t="s">
        <v>36</v>
      </c>
      <c r="AC698" s="4" t="s">
        <v>36</v>
      </c>
      <c r="AD698" s="4" t="s">
        <v>36</v>
      </c>
      <c r="AE698" s="4" t="s">
        <v>36</v>
      </c>
      <c r="AF698" s="4" t="s">
        <v>36</v>
      </c>
      <c r="AG698" s="4" t="s">
        <v>36</v>
      </c>
    </row>
    <row r="699" spans="1:33" x14ac:dyDescent="0.25">
      <c r="A699" s="4" t="s">
        <v>34</v>
      </c>
      <c r="B699" s="3">
        <v>4</v>
      </c>
      <c r="C699" s="3">
        <v>50</v>
      </c>
      <c r="D699" s="3">
        <v>4</v>
      </c>
      <c r="E699" s="4" t="s">
        <v>38</v>
      </c>
      <c r="F699" s="3">
        <v>3</v>
      </c>
      <c r="G699" s="3">
        <v>2024</v>
      </c>
      <c r="H699" s="3">
        <v>35</v>
      </c>
      <c r="I699" s="3">
        <v>0.9</v>
      </c>
      <c r="J699" s="3">
        <v>8.3499999999999997E-5</v>
      </c>
      <c r="K699" s="3">
        <v>19.8</v>
      </c>
      <c r="L699" s="3">
        <v>9.4399999999999996E-4</v>
      </c>
      <c r="M699" s="3">
        <v>0.50900000000000001</v>
      </c>
      <c r="N699" s="3">
        <v>0</v>
      </c>
      <c r="O699" s="5">
        <v>5.3109433962264096E-3</v>
      </c>
      <c r="P699" s="3">
        <v>0</v>
      </c>
      <c r="Q699" s="3">
        <v>0.06</v>
      </c>
      <c r="R699" s="3">
        <v>0</v>
      </c>
      <c r="S699" s="3">
        <v>142.69</v>
      </c>
      <c r="T699" s="3">
        <v>2.37</v>
      </c>
      <c r="U699" s="3">
        <v>0</v>
      </c>
      <c r="V699" s="3">
        <v>9.2899999999999991</v>
      </c>
      <c r="W699" s="3">
        <v>0</v>
      </c>
      <c r="X699" s="3">
        <v>5.01</v>
      </c>
      <c r="Y699" s="3">
        <v>0</v>
      </c>
      <c r="Z699" s="3">
        <v>0.81</v>
      </c>
      <c r="AA699" s="3">
        <v>0</v>
      </c>
      <c r="AB699" s="4" t="s">
        <v>36</v>
      </c>
      <c r="AC699" s="4" t="s">
        <v>36</v>
      </c>
      <c r="AD699" s="4" t="s">
        <v>36</v>
      </c>
      <c r="AE699" s="4" t="s">
        <v>36</v>
      </c>
      <c r="AF699" s="4" t="s">
        <v>36</v>
      </c>
      <c r="AG699" s="4" t="s">
        <v>36</v>
      </c>
    </row>
    <row r="700" spans="1:33" x14ac:dyDescent="0.25">
      <c r="A700" s="4" t="s">
        <v>34</v>
      </c>
      <c r="B700" s="3">
        <v>4</v>
      </c>
      <c r="C700" s="3">
        <v>50</v>
      </c>
      <c r="D700" s="3">
        <v>4</v>
      </c>
      <c r="E700" s="4" t="s">
        <v>38</v>
      </c>
      <c r="F700" s="3">
        <v>3</v>
      </c>
      <c r="G700" s="3">
        <v>2025</v>
      </c>
      <c r="H700" s="3">
        <v>36</v>
      </c>
      <c r="I700" s="3">
        <v>0.9</v>
      </c>
      <c r="J700" s="3">
        <v>8.3499999999999997E-5</v>
      </c>
      <c r="K700" s="3">
        <v>19.8</v>
      </c>
      <c r="L700" s="3">
        <v>9.4399999999999996E-4</v>
      </c>
      <c r="M700" s="3">
        <v>0.50900000000000001</v>
      </c>
      <c r="N700" s="3">
        <v>0</v>
      </c>
      <c r="O700" s="5">
        <v>5.3109433962264096E-3</v>
      </c>
      <c r="P700" s="3">
        <v>0</v>
      </c>
      <c r="Q700" s="3">
        <v>0.06</v>
      </c>
      <c r="R700" s="3">
        <v>0</v>
      </c>
      <c r="S700" s="3">
        <v>142.69</v>
      </c>
      <c r="T700" s="3">
        <v>2.37</v>
      </c>
      <c r="U700" s="3">
        <v>0</v>
      </c>
      <c r="V700" s="3">
        <v>9.2899999999999991</v>
      </c>
      <c r="W700" s="3">
        <v>0</v>
      </c>
      <c r="X700" s="3">
        <v>5.01</v>
      </c>
      <c r="Y700" s="3">
        <v>0</v>
      </c>
      <c r="Z700" s="3">
        <v>0.81</v>
      </c>
      <c r="AA700" s="3">
        <v>0</v>
      </c>
      <c r="AB700" s="4" t="s">
        <v>36</v>
      </c>
      <c r="AC700" s="4" t="s">
        <v>36</v>
      </c>
      <c r="AD700" s="4" t="s">
        <v>36</v>
      </c>
      <c r="AE700" s="4" t="s">
        <v>36</v>
      </c>
      <c r="AF700" s="4" t="s">
        <v>36</v>
      </c>
      <c r="AG700" s="4" t="s">
        <v>36</v>
      </c>
    </row>
    <row r="701" spans="1:33" x14ac:dyDescent="0.25">
      <c r="A701" s="4" t="s">
        <v>34</v>
      </c>
      <c r="B701" s="3">
        <v>4</v>
      </c>
      <c r="C701" s="3">
        <v>50</v>
      </c>
      <c r="D701" s="3">
        <v>4</v>
      </c>
      <c r="E701" s="4" t="s">
        <v>38</v>
      </c>
      <c r="F701" s="3">
        <v>3</v>
      </c>
      <c r="G701" s="3">
        <v>2026</v>
      </c>
      <c r="H701" s="3">
        <v>37</v>
      </c>
      <c r="I701" s="3">
        <v>0.9</v>
      </c>
      <c r="J701" s="3">
        <v>8.3499999999999997E-5</v>
      </c>
      <c r="K701" s="3">
        <v>19.8</v>
      </c>
      <c r="L701" s="3">
        <v>9.4399999999999996E-4</v>
      </c>
      <c r="M701" s="3">
        <v>0.50900000000000001</v>
      </c>
      <c r="N701" s="3">
        <v>0</v>
      </c>
      <c r="O701" s="5">
        <v>5.3109433962264096E-3</v>
      </c>
      <c r="P701" s="3">
        <v>0</v>
      </c>
      <c r="Q701" s="3">
        <v>0.06</v>
      </c>
      <c r="R701" s="3">
        <v>0</v>
      </c>
      <c r="S701" s="3">
        <v>142.69</v>
      </c>
      <c r="T701" s="3">
        <v>2.37</v>
      </c>
      <c r="U701" s="3">
        <v>0</v>
      </c>
      <c r="V701" s="3">
        <v>9.2899999999999991</v>
      </c>
      <c r="W701" s="3">
        <v>0</v>
      </c>
      <c r="X701" s="3">
        <v>5.01</v>
      </c>
      <c r="Y701" s="3">
        <v>0</v>
      </c>
      <c r="Z701" s="3">
        <v>0.81</v>
      </c>
      <c r="AA701" s="3">
        <v>0</v>
      </c>
      <c r="AB701" s="4" t="s">
        <v>36</v>
      </c>
      <c r="AC701" s="4" t="s">
        <v>36</v>
      </c>
      <c r="AD701" s="4" t="s">
        <v>36</v>
      </c>
      <c r="AE701" s="4" t="s">
        <v>36</v>
      </c>
      <c r="AF701" s="4" t="s">
        <v>36</v>
      </c>
      <c r="AG701" s="4" t="s">
        <v>36</v>
      </c>
    </row>
    <row r="702" spans="1:33" x14ac:dyDescent="0.25">
      <c r="A702" s="4" t="s">
        <v>34</v>
      </c>
      <c r="B702" s="3">
        <v>4</v>
      </c>
      <c r="C702" s="3">
        <v>50</v>
      </c>
      <c r="D702" s="3">
        <v>4</v>
      </c>
      <c r="E702" s="4" t="s">
        <v>38</v>
      </c>
      <c r="F702" s="3">
        <v>3</v>
      </c>
      <c r="G702" s="3">
        <v>2027</v>
      </c>
      <c r="H702" s="3">
        <v>38</v>
      </c>
      <c r="I702" s="3">
        <v>0.9</v>
      </c>
      <c r="J702" s="3">
        <v>8.3499999999999997E-5</v>
      </c>
      <c r="K702" s="3">
        <v>19.8</v>
      </c>
      <c r="L702" s="3">
        <v>9.4399999999999996E-4</v>
      </c>
      <c r="M702" s="3">
        <v>0.50900000000000001</v>
      </c>
      <c r="N702" s="3">
        <v>0</v>
      </c>
      <c r="O702" s="5">
        <v>5.3109433962264096E-3</v>
      </c>
      <c r="P702" s="3">
        <v>0</v>
      </c>
      <c r="Q702" s="3">
        <v>0.06</v>
      </c>
      <c r="R702" s="3">
        <v>0</v>
      </c>
      <c r="S702" s="3">
        <v>142.69</v>
      </c>
      <c r="T702" s="3">
        <v>0.23625000000000002</v>
      </c>
      <c r="U702" s="3">
        <v>0</v>
      </c>
      <c r="V702" s="3">
        <v>0.65249999999999997</v>
      </c>
      <c r="W702" s="3">
        <v>0</v>
      </c>
      <c r="X702" s="3">
        <v>0.34875</v>
      </c>
      <c r="Y702" s="3">
        <v>0</v>
      </c>
      <c r="Z702" s="3">
        <v>2.0249999999999997E-2</v>
      </c>
      <c r="AA702" s="3">
        <v>0</v>
      </c>
      <c r="AB702" s="4" t="s">
        <v>36</v>
      </c>
      <c r="AC702" s="4" t="s">
        <v>36</v>
      </c>
      <c r="AD702" s="4" t="s">
        <v>36</v>
      </c>
      <c r="AE702" s="4" t="s">
        <v>36</v>
      </c>
      <c r="AF702" s="4" t="s">
        <v>36</v>
      </c>
      <c r="AG702" s="4" t="s">
        <v>36</v>
      </c>
    </row>
    <row r="703" spans="1:33" x14ac:dyDescent="0.25">
      <c r="A703" s="4" t="s">
        <v>34</v>
      </c>
      <c r="B703" s="3">
        <v>4</v>
      </c>
      <c r="C703" s="3">
        <v>50</v>
      </c>
      <c r="D703" s="3">
        <v>4</v>
      </c>
      <c r="E703" s="4" t="s">
        <v>38</v>
      </c>
      <c r="F703" s="3">
        <v>3</v>
      </c>
      <c r="G703" s="3">
        <v>2028</v>
      </c>
      <c r="H703" s="3">
        <v>39</v>
      </c>
      <c r="I703" s="3">
        <v>0.9</v>
      </c>
      <c r="J703" s="3">
        <v>8.3499999999999997E-5</v>
      </c>
      <c r="K703" s="3">
        <v>19.8</v>
      </c>
      <c r="L703" s="3">
        <v>9.4399999999999996E-4</v>
      </c>
      <c r="M703" s="3">
        <v>0.50900000000000001</v>
      </c>
      <c r="N703" s="3">
        <v>0</v>
      </c>
      <c r="O703" s="5">
        <v>5.3109433962264096E-3</v>
      </c>
      <c r="P703" s="3">
        <v>0</v>
      </c>
      <c r="Q703" s="3">
        <v>0.06</v>
      </c>
      <c r="R703" s="3">
        <v>0</v>
      </c>
      <c r="S703" s="3">
        <v>142.69</v>
      </c>
      <c r="T703" s="3">
        <v>0.23625000000000002</v>
      </c>
      <c r="U703" s="3">
        <v>0</v>
      </c>
      <c r="V703" s="3">
        <v>0.65249999999999997</v>
      </c>
      <c r="W703" s="3">
        <v>0</v>
      </c>
      <c r="X703" s="3">
        <v>0.34875</v>
      </c>
      <c r="Y703" s="3">
        <v>0</v>
      </c>
      <c r="Z703" s="3">
        <v>2.0249999999999997E-2</v>
      </c>
      <c r="AA703" s="3">
        <v>0</v>
      </c>
      <c r="AB703" s="4" t="s">
        <v>36</v>
      </c>
      <c r="AC703" s="4" t="s">
        <v>36</v>
      </c>
      <c r="AD703" s="4" t="s">
        <v>36</v>
      </c>
      <c r="AE703" s="4" t="s">
        <v>36</v>
      </c>
      <c r="AF703" s="4" t="s">
        <v>36</v>
      </c>
      <c r="AG703" s="4" t="s">
        <v>36</v>
      </c>
    </row>
    <row r="704" spans="1:33" x14ac:dyDescent="0.25">
      <c r="A704" s="4" t="s">
        <v>34</v>
      </c>
      <c r="B704" s="3">
        <v>4</v>
      </c>
      <c r="C704" s="3">
        <v>50</v>
      </c>
      <c r="D704" s="3">
        <v>4</v>
      </c>
      <c r="E704" s="4" t="s">
        <v>38</v>
      </c>
      <c r="F704" s="3">
        <v>3</v>
      </c>
      <c r="G704" s="3">
        <v>2029</v>
      </c>
      <c r="H704" s="3">
        <v>40</v>
      </c>
      <c r="I704" s="3">
        <v>0.9</v>
      </c>
      <c r="J704" s="3">
        <v>8.3499999999999997E-5</v>
      </c>
      <c r="K704" s="3">
        <v>19.8</v>
      </c>
      <c r="L704" s="3">
        <v>9.4399999999999996E-4</v>
      </c>
      <c r="M704" s="3">
        <v>0.50900000000000001</v>
      </c>
      <c r="N704" s="3">
        <v>0</v>
      </c>
      <c r="O704" s="5">
        <v>5.3109433962264096E-3</v>
      </c>
      <c r="P704" s="3">
        <v>0</v>
      </c>
      <c r="Q704" s="3">
        <v>0.06</v>
      </c>
      <c r="R704" s="3">
        <v>0</v>
      </c>
      <c r="S704" s="3">
        <v>142.69</v>
      </c>
      <c r="T704" s="3">
        <v>0.23625000000000002</v>
      </c>
      <c r="U704" s="3">
        <v>0</v>
      </c>
      <c r="V704" s="3">
        <v>0.65249999999999997</v>
      </c>
      <c r="W704" s="3">
        <v>0</v>
      </c>
      <c r="X704" s="3">
        <v>0.34875</v>
      </c>
      <c r="Y704" s="3">
        <v>0</v>
      </c>
      <c r="Z704" s="3">
        <v>2.0249999999999997E-2</v>
      </c>
      <c r="AA704" s="3">
        <v>0</v>
      </c>
      <c r="AB704" s="4" t="s">
        <v>36</v>
      </c>
      <c r="AC704" s="4" t="s">
        <v>36</v>
      </c>
      <c r="AD704" s="4" t="s">
        <v>36</v>
      </c>
      <c r="AE704" s="4" t="s">
        <v>36</v>
      </c>
      <c r="AF704" s="4" t="s">
        <v>36</v>
      </c>
      <c r="AG704" s="4" t="s">
        <v>36</v>
      </c>
    </row>
    <row r="705" spans="1:33" x14ac:dyDescent="0.25">
      <c r="A705" s="4" t="s">
        <v>34</v>
      </c>
      <c r="B705" s="3">
        <v>4</v>
      </c>
      <c r="C705" s="3">
        <v>50</v>
      </c>
      <c r="D705" s="3">
        <v>4</v>
      </c>
      <c r="E705" s="4" t="s">
        <v>38</v>
      </c>
      <c r="F705" s="3">
        <v>3</v>
      </c>
      <c r="G705" s="3">
        <v>2030</v>
      </c>
      <c r="H705" s="3">
        <v>41</v>
      </c>
      <c r="I705" s="3">
        <v>0.9</v>
      </c>
      <c r="J705" s="3">
        <v>8.3499999999999997E-5</v>
      </c>
      <c r="K705" s="3">
        <v>19.8</v>
      </c>
      <c r="L705" s="3">
        <v>9.4399999999999996E-4</v>
      </c>
      <c r="M705" s="3">
        <v>0.50900000000000001</v>
      </c>
      <c r="N705" s="3">
        <v>0</v>
      </c>
      <c r="O705" s="5">
        <v>5.3109433962264096E-3</v>
      </c>
      <c r="P705" s="3">
        <v>0</v>
      </c>
      <c r="Q705" s="3">
        <v>0.06</v>
      </c>
      <c r="R705" s="3">
        <v>0</v>
      </c>
      <c r="S705" s="3">
        <v>142.69</v>
      </c>
      <c r="T705" s="3">
        <v>0.23625000000000002</v>
      </c>
      <c r="U705" s="3">
        <v>0</v>
      </c>
      <c r="V705" s="3">
        <v>0.65249999999999997</v>
      </c>
      <c r="W705" s="3">
        <v>0</v>
      </c>
      <c r="X705" s="3">
        <v>0.34875</v>
      </c>
      <c r="Y705" s="3">
        <v>0</v>
      </c>
      <c r="Z705" s="3">
        <v>2.0249999999999997E-2</v>
      </c>
      <c r="AA705" s="3">
        <v>0</v>
      </c>
      <c r="AB705" s="4" t="s">
        <v>36</v>
      </c>
      <c r="AC705" s="4" t="s">
        <v>36</v>
      </c>
      <c r="AD705" s="4" t="s">
        <v>36</v>
      </c>
      <c r="AE705" s="4" t="s">
        <v>36</v>
      </c>
      <c r="AF705" s="4" t="s">
        <v>36</v>
      </c>
      <c r="AG705" s="4" t="s">
        <v>36</v>
      </c>
    </row>
    <row r="706" spans="1:33" x14ac:dyDescent="0.25">
      <c r="A706" s="4" t="s">
        <v>34</v>
      </c>
      <c r="B706" s="3">
        <v>4</v>
      </c>
      <c r="C706" s="3">
        <v>50</v>
      </c>
      <c r="D706" s="3">
        <v>4</v>
      </c>
      <c r="E706" s="4" t="s">
        <v>38</v>
      </c>
      <c r="F706" s="3">
        <v>3</v>
      </c>
      <c r="G706" s="3">
        <v>2031</v>
      </c>
      <c r="H706" s="3">
        <v>42</v>
      </c>
      <c r="I706" s="3">
        <v>0.9</v>
      </c>
      <c r="J706" s="3">
        <v>8.3499999999999997E-5</v>
      </c>
      <c r="K706" s="3">
        <v>19.8</v>
      </c>
      <c r="L706" s="3">
        <v>9.4399999999999996E-4</v>
      </c>
      <c r="M706" s="3">
        <v>0.50900000000000001</v>
      </c>
      <c r="N706" s="3">
        <v>0</v>
      </c>
      <c r="O706" s="5">
        <v>5.3109433962264096E-3</v>
      </c>
      <c r="P706" s="3">
        <v>0</v>
      </c>
      <c r="Q706" s="3">
        <v>0.06</v>
      </c>
      <c r="R706" s="3">
        <v>0</v>
      </c>
      <c r="S706" s="3">
        <v>142.69</v>
      </c>
      <c r="T706" s="3">
        <v>0.23625000000000002</v>
      </c>
      <c r="U706" s="3">
        <v>0</v>
      </c>
      <c r="V706" s="3">
        <v>0.65249999999999997</v>
      </c>
      <c r="W706" s="3">
        <v>0</v>
      </c>
      <c r="X706" s="3">
        <v>0.34875</v>
      </c>
      <c r="Y706" s="3">
        <v>0</v>
      </c>
      <c r="Z706" s="3">
        <v>2.0249999999999997E-2</v>
      </c>
      <c r="AA706" s="3">
        <v>0</v>
      </c>
      <c r="AB706" s="4" t="s">
        <v>36</v>
      </c>
      <c r="AC706" s="4" t="s">
        <v>36</v>
      </c>
      <c r="AD706" s="4" t="s">
        <v>36</v>
      </c>
      <c r="AE706" s="4" t="s">
        <v>36</v>
      </c>
      <c r="AF706" s="4" t="s">
        <v>36</v>
      </c>
      <c r="AG706" s="4" t="s">
        <v>36</v>
      </c>
    </row>
    <row r="707" spans="1:33" x14ac:dyDescent="0.25">
      <c r="A707" s="4" t="s">
        <v>34</v>
      </c>
      <c r="B707" s="3">
        <v>4</v>
      </c>
      <c r="C707" s="3">
        <v>50</v>
      </c>
      <c r="D707" s="3">
        <v>4</v>
      </c>
      <c r="E707" s="4" t="s">
        <v>38</v>
      </c>
      <c r="F707" s="3">
        <v>3</v>
      </c>
      <c r="G707" s="3">
        <v>2032</v>
      </c>
      <c r="H707" s="3">
        <v>43</v>
      </c>
      <c r="I707" s="3">
        <v>0.9</v>
      </c>
      <c r="J707" s="3">
        <v>8.3499999999999997E-5</v>
      </c>
      <c r="K707" s="3">
        <v>19.8</v>
      </c>
      <c r="L707" s="3">
        <v>9.4399999999999996E-4</v>
      </c>
      <c r="M707" s="3">
        <v>0.50900000000000001</v>
      </c>
      <c r="N707" s="3">
        <v>0</v>
      </c>
      <c r="O707" s="5">
        <v>5.3109433962264096E-3</v>
      </c>
      <c r="P707" s="3">
        <v>0</v>
      </c>
      <c r="Q707" s="3">
        <v>0.06</v>
      </c>
      <c r="R707" s="3">
        <v>0</v>
      </c>
      <c r="S707" s="3">
        <v>142.69</v>
      </c>
      <c r="T707" s="3">
        <v>0.23625000000000002</v>
      </c>
      <c r="U707" s="3">
        <v>0</v>
      </c>
      <c r="V707" s="3">
        <v>0.65249999999999997</v>
      </c>
      <c r="W707" s="3">
        <v>0</v>
      </c>
      <c r="X707" s="3">
        <v>0.34875</v>
      </c>
      <c r="Y707" s="3">
        <v>0</v>
      </c>
      <c r="Z707" s="3">
        <v>2.0249999999999997E-2</v>
      </c>
      <c r="AA707" s="3">
        <v>0</v>
      </c>
      <c r="AB707" s="4" t="s">
        <v>36</v>
      </c>
      <c r="AC707" s="4" t="s">
        <v>36</v>
      </c>
      <c r="AD707" s="4" t="s">
        <v>36</v>
      </c>
      <c r="AE707" s="4" t="s">
        <v>36</v>
      </c>
      <c r="AF707" s="4" t="s">
        <v>36</v>
      </c>
      <c r="AG707" s="4" t="s">
        <v>36</v>
      </c>
    </row>
    <row r="708" spans="1:33" x14ac:dyDescent="0.25">
      <c r="A708" s="4" t="s">
        <v>34</v>
      </c>
      <c r="B708" s="3">
        <v>4</v>
      </c>
      <c r="C708" s="3">
        <v>50</v>
      </c>
      <c r="D708" s="3">
        <v>4</v>
      </c>
      <c r="E708" s="4" t="s">
        <v>38</v>
      </c>
      <c r="F708" s="3">
        <v>3</v>
      </c>
      <c r="G708" s="3">
        <v>2033</v>
      </c>
      <c r="H708" s="3">
        <v>44</v>
      </c>
      <c r="I708" s="3">
        <v>0.9</v>
      </c>
      <c r="J708" s="3">
        <v>8.3499999999999997E-5</v>
      </c>
      <c r="K708" s="3">
        <v>19.8</v>
      </c>
      <c r="L708" s="3">
        <v>9.4399999999999996E-4</v>
      </c>
      <c r="M708" s="3">
        <v>0.50900000000000001</v>
      </c>
      <c r="N708" s="3">
        <v>0</v>
      </c>
      <c r="O708" s="5">
        <v>5.3109433962264096E-3</v>
      </c>
      <c r="P708" s="3">
        <v>0</v>
      </c>
      <c r="Q708" s="3">
        <v>0.06</v>
      </c>
      <c r="R708" s="3">
        <v>0</v>
      </c>
      <c r="S708" s="3">
        <v>142.69</v>
      </c>
      <c r="T708" s="3">
        <v>0.23625000000000002</v>
      </c>
      <c r="U708" s="3">
        <v>0</v>
      </c>
      <c r="V708" s="3">
        <v>0.65249999999999997</v>
      </c>
      <c r="W708" s="3">
        <v>0</v>
      </c>
      <c r="X708" s="3">
        <v>0.34875</v>
      </c>
      <c r="Y708" s="3">
        <v>0</v>
      </c>
      <c r="Z708" s="3">
        <v>2.0249999999999997E-2</v>
      </c>
      <c r="AA708" s="3">
        <v>0</v>
      </c>
      <c r="AB708" s="4" t="s">
        <v>36</v>
      </c>
      <c r="AC708" s="4" t="s">
        <v>36</v>
      </c>
      <c r="AD708" s="4" t="s">
        <v>36</v>
      </c>
      <c r="AE708" s="4" t="s">
        <v>36</v>
      </c>
      <c r="AF708" s="4" t="s">
        <v>36</v>
      </c>
      <c r="AG708" s="4" t="s">
        <v>36</v>
      </c>
    </row>
    <row r="709" spans="1:33" x14ac:dyDescent="0.25">
      <c r="A709" s="4" t="s">
        <v>34</v>
      </c>
      <c r="B709" s="3">
        <v>4</v>
      </c>
      <c r="C709" s="3">
        <v>50</v>
      </c>
      <c r="D709" s="3">
        <v>4</v>
      </c>
      <c r="E709" s="4" t="s">
        <v>38</v>
      </c>
      <c r="F709" s="3">
        <v>3</v>
      </c>
      <c r="G709" s="3">
        <v>2034</v>
      </c>
      <c r="H709" s="3">
        <v>45</v>
      </c>
      <c r="I709" s="3">
        <v>0.9</v>
      </c>
      <c r="J709" s="3">
        <v>8.3499999999999997E-5</v>
      </c>
      <c r="K709" s="3">
        <v>19.8</v>
      </c>
      <c r="L709" s="3">
        <v>9.4399999999999996E-4</v>
      </c>
      <c r="M709" s="3">
        <v>0.50900000000000001</v>
      </c>
      <c r="N709" s="3">
        <v>0</v>
      </c>
      <c r="O709" s="5">
        <v>5.3109433962264096E-3</v>
      </c>
      <c r="P709" s="3">
        <v>0</v>
      </c>
      <c r="Q709" s="3">
        <v>0.06</v>
      </c>
      <c r="R709" s="3">
        <v>0</v>
      </c>
      <c r="S709" s="3">
        <v>142.69</v>
      </c>
      <c r="T709" s="3">
        <v>0.23625000000000002</v>
      </c>
      <c r="U709" s="3">
        <v>0</v>
      </c>
      <c r="V709" s="3">
        <v>0.65249999999999997</v>
      </c>
      <c r="W709" s="3">
        <v>0</v>
      </c>
      <c r="X709" s="3">
        <v>0.34875</v>
      </c>
      <c r="Y709" s="3">
        <v>0</v>
      </c>
      <c r="Z709" s="3">
        <v>2.0249999999999997E-2</v>
      </c>
      <c r="AA709" s="3">
        <v>0</v>
      </c>
      <c r="AB709" s="4" t="s">
        <v>36</v>
      </c>
      <c r="AC709" s="4" t="s">
        <v>36</v>
      </c>
      <c r="AD709" s="4" t="s">
        <v>36</v>
      </c>
      <c r="AE709" s="4" t="s">
        <v>36</v>
      </c>
      <c r="AF709" s="4" t="s">
        <v>36</v>
      </c>
      <c r="AG709" s="4" t="s">
        <v>36</v>
      </c>
    </row>
    <row r="710" spans="1:33" x14ac:dyDescent="0.25">
      <c r="A710" s="4" t="s">
        <v>34</v>
      </c>
      <c r="B710" s="3">
        <v>4</v>
      </c>
      <c r="C710" s="3">
        <v>50</v>
      </c>
      <c r="D710" s="3">
        <v>4</v>
      </c>
      <c r="E710" s="4" t="s">
        <v>38</v>
      </c>
      <c r="F710" s="3">
        <v>3</v>
      </c>
      <c r="G710" s="3">
        <v>2035</v>
      </c>
      <c r="H710" s="3">
        <v>46</v>
      </c>
      <c r="I710" s="3">
        <v>0.9</v>
      </c>
      <c r="J710" s="3">
        <v>8.3499999999999997E-5</v>
      </c>
      <c r="K710" s="3">
        <v>19.8</v>
      </c>
      <c r="L710" s="3">
        <v>9.4399999999999996E-4</v>
      </c>
      <c r="M710" s="3">
        <v>0.50900000000000001</v>
      </c>
      <c r="N710" s="3">
        <v>0</v>
      </c>
      <c r="O710" s="5">
        <v>5.3109433962264096E-3</v>
      </c>
      <c r="P710" s="3">
        <v>0</v>
      </c>
      <c r="Q710" s="3">
        <v>0.06</v>
      </c>
      <c r="R710" s="3">
        <v>0</v>
      </c>
      <c r="S710" s="3">
        <v>142.69</v>
      </c>
      <c r="T710" s="3">
        <v>0.23625000000000002</v>
      </c>
      <c r="U710" s="3">
        <v>0</v>
      </c>
      <c r="V710" s="3">
        <v>0.65249999999999997</v>
      </c>
      <c r="W710" s="3">
        <v>0</v>
      </c>
      <c r="X710" s="3">
        <v>0.34875</v>
      </c>
      <c r="Y710" s="3">
        <v>0</v>
      </c>
      <c r="Z710" s="3">
        <v>2.0249999999999997E-2</v>
      </c>
      <c r="AA710" s="3">
        <v>0</v>
      </c>
      <c r="AB710" s="4" t="s">
        <v>36</v>
      </c>
      <c r="AC710" s="4" t="s">
        <v>36</v>
      </c>
      <c r="AD710" s="4" t="s">
        <v>36</v>
      </c>
      <c r="AE710" s="4" t="s">
        <v>36</v>
      </c>
      <c r="AF710" s="4" t="s">
        <v>36</v>
      </c>
      <c r="AG710" s="4" t="s">
        <v>36</v>
      </c>
    </row>
    <row r="711" spans="1:33" x14ac:dyDescent="0.25">
      <c r="A711" s="4" t="s">
        <v>34</v>
      </c>
      <c r="B711" s="3">
        <v>4</v>
      </c>
      <c r="C711" s="3">
        <v>50</v>
      </c>
      <c r="D711" s="3">
        <v>4</v>
      </c>
      <c r="E711" s="4" t="s">
        <v>38</v>
      </c>
      <c r="F711" s="3">
        <v>3</v>
      </c>
      <c r="G711" s="3">
        <v>2036</v>
      </c>
      <c r="H711" s="3">
        <v>47</v>
      </c>
      <c r="I711" s="3">
        <v>0.9</v>
      </c>
      <c r="J711" s="3">
        <v>8.3499999999999997E-5</v>
      </c>
      <c r="K711" s="3">
        <v>19.8</v>
      </c>
      <c r="L711" s="3">
        <v>9.4399999999999996E-4</v>
      </c>
      <c r="M711" s="3">
        <v>0.50900000000000001</v>
      </c>
      <c r="N711" s="3">
        <v>0</v>
      </c>
      <c r="O711" s="5">
        <v>5.3109433962264096E-3</v>
      </c>
      <c r="P711" s="3">
        <v>0</v>
      </c>
      <c r="Q711" s="3">
        <v>0.06</v>
      </c>
      <c r="R711" s="3">
        <v>0</v>
      </c>
      <c r="S711" s="3">
        <v>142.69</v>
      </c>
      <c r="T711" s="3">
        <v>0.23625000000000002</v>
      </c>
      <c r="U711" s="3">
        <v>0</v>
      </c>
      <c r="V711" s="3">
        <v>0.65249999999999997</v>
      </c>
      <c r="W711" s="3">
        <v>0</v>
      </c>
      <c r="X711" s="3">
        <v>0.34875</v>
      </c>
      <c r="Y711" s="3">
        <v>0</v>
      </c>
      <c r="Z711" s="3">
        <v>2.0249999999999997E-2</v>
      </c>
      <c r="AA711" s="3">
        <v>0</v>
      </c>
      <c r="AB711" s="4" t="s">
        <v>36</v>
      </c>
      <c r="AC711" s="4" t="s">
        <v>36</v>
      </c>
      <c r="AD711" s="4" t="s">
        <v>36</v>
      </c>
      <c r="AE711" s="4" t="s">
        <v>36</v>
      </c>
      <c r="AF711" s="4" t="s">
        <v>36</v>
      </c>
      <c r="AG711" s="4" t="s">
        <v>36</v>
      </c>
    </row>
    <row r="712" spans="1:33" x14ac:dyDescent="0.25">
      <c r="A712" s="4" t="s">
        <v>34</v>
      </c>
      <c r="B712" s="3">
        <v>4</v>
      </c>
      <c r="C712" s="3">
        <v>50</v>
      </c>
      <c r="D712" s="3">
        <v>4</v>
      </c>
      <c r="E712" s="4" t="s">
        <v>38</v>
      </c>
      <c r="F712" s="3">
        <v>3</v>
      </c>
      <c r="G712" s="3">
        <v>2037</v>
      </c>
      <c r="H712" s="3">
        <v>48</v>
      </c>
      <c r="I712" s="3">
        <v>0.9</v>
      </c>
      <c r="J712" s="3">
        <v>8.3499999999999997E-5</v>
      </c>
      <c r="K712" s="3">
        <v>19.8</v>
      </c>
      <c r="L712" s="3">
        <v>9.4399999999999996E-4</v>
      </c>
      <c r="M712" s="3">
        <v>0.50900000000000001</v>
      </c>
      <c r="N712" s="3">
        <v>0</v>
      </c>
      <c r="O712" s="5">
        <v>5.3109433962264096E-3</v>
      </c>
      <c r="P712" s="3">
        <v>0</v>
      </c>
      <c r="Q712" s="3">
        <v>0.06</v>
      </c>
      <c r="R712" s="3">
        <v>0</v>
      </c>
      <c r="S712" s="3">
        <v>142.69</v>
      </c>
      <c r="T712" s="3">
        <v>0.23625000000000002</v>
      </c>
      <c r="U712" s="3">
        <v>0</v>
      </c>
      <c r="V712" s="3">
        <v>0.65249999999999997</v>
      </c>
      <c r="W712" s="3">
        <v>0</v>
      </c>
      <c r="X712" s="3">
        <v>0.34875</v>
      </c>
      <c r="Y712" s="3">
        <v>0</v>
      </c>
      <c r="Z712" s="3">
        <v>2.0249999999999997E-2</v>
      </c>
      <c r="AA712" s="3">
        <v>0</v>
      </c>
      <c r="AB712" s="4" t="s">
        <v>36</v>
      </c>
      <c r="AC712" s="4" t="s">
        <v>36</v>
      </c>
      <c r="AD712" s="4" t="s">
        <v>36</v>
      </c>
      <c r="AE712" s="4" t="s">
        <v>36</v>
      </c>
      <c r="AF712" s="4" t="s">
        <v>36</v>
      </c>
      <c r="AG712" s="4" t="s">
        <v>36</v>
      </c>
    </row>
    <row r="713" spans="1:33" x14ac:dyDescent="0.25">
      <c r="A713" s="4" t="s">
        <v>34</v>
      </c>
      <c r="B713" s="3">
        <v>4</v>
      </c>
      <c r="C713" s="3">
        <v>50</v>
      </c>
      <c r="D713" s="3">
        <v>4</v>
      </c>
      <c r="E713" s="4" t="s">
        <v>38</v>
      </c>
      <c r="F713" s="3">
        <v>3</v>
      </c>
      <c r="G713" s="3">
        <v>2038</v>
      </c>
      <c r="H713" s="3">
        <v>49</v>
      </c>
      <c r="I713" s="3">
        <v>0.9</v>
      </c>
      <c r="J713" s="3">
        <v>8.3499999999999997E-5</v>
      </c>
      <c r="K713" s="3">
        <v>19.8</v>
      </c>
      <c r="L713" s="3">
        <v>9.4399999999999996E-4</v>
      </c>
      <c r="M713" s="3">
        <v>0.50900000000000001</v>
      </c>
      <c r="N713" s="3">
        <v>0</v>
      </c>
      <c r="O713" s="5">
        <v>5.3109433962264096E-3</v>
      </c>
      <c r="P713" s="3">
        <v>0</v>
      </c>
      <c r="Q713" s="3">
        <v>0.06</v>
      </c>
      <c r="R713" s="3">
        <v>0</v>
      </c>
      <c r="S713" s="3">
        <v>142.69</v>
      </c>
      <c r="T713" s="3">
        <v>0.23625000000000002</v>
      </c>
      <c r="U713" s="3">
        <v>0</v>
      </c>
      <c r="V713" s="3">
        <v>0.65249999999999997</v>
      </c>
      <c r="W713" s="3">
        <v>0</v>
      </c>
      <c r="X713" s="3">
        <v>0.34875</v>
      </c>
      <c r="Y713" s="3">
        <v>0</v>
      </c>
      <c r="Z713" s="3">
        <v>2.0249999999999997E-2</v>
      </c>
      <c r="AA713" s="3">
        <v>0</v>
      </c>
      <c r="AB713" s="4" t="s">
        <v>36</v>
      </c>
      <c r="AC713" s="4" t="s">
        <v>36</v>
      </c>
      <c r="AD713" s="4" t="s">
        <v>36</v>
      </c>
      <c r="AE713" s="4" t="s">
        <v>36</v>
      </c>
      <c r="AF713" s="4" t="s">
        <v>36</v>
      </c>
      <c r="AG713" s="4" t="s">
        <v>36</v>
      </c>
    </row>
    <row r="714" spans="1:33" x14ac:dyDescent="0.25">
      <c r="A714" s="4" t="s">
        <v>34</v>
      </c>
      <c r="B714" s="3">
        <v>4</v>
      </c>
      <c r="C714" s="3">
        <v>50</v>
      </c>
      <c r="D714" s="3">
        <v>4</v>
      </c>
      <c r="E714" s="4" t="s">
        <v>38</v>
      </c>
      <c r="F714" s="3">
        <v>3</v>
      </c>
      <c r="G714" s="3">
        <v>2039</v>
      </c>
      <c r="H714" s="3">
        <v>50</v>
      </c>
      <c r="I714" s="3">
        <v>0.9</v>
      </c>
      <c r="J714" s="3">
        <v>8.3499999999999997E-5</v>
      </c>
      <c r="K714" s="3">
        <v>19.8</v>
      </c>
      <c r="L714" s="3">
        <v>9.4399999999999996E-4</v>
      </c>
      <c r="M714" s="3">
        <v>0.50900000000000001</v>
      </c>
      <c r="N714" s="3">
        <v>0</v>
      </c>
      <c r="O714" s="5">
        <v>5.3109433962264096E-3</v>
      </c>
      <c r="P714" s="3">
        <v>0</v>
      </c>
      <c r="Q714" s="3">
        <v>0.06</v>
      </c>
      <c r="R714" s="3">
        <v>0</v>
      </c>
      <c r="S714" s="3">
        <v>142.69</v>
      </c>
      <c r="T714" s="3">
        <v>0.23625000000000002</v>
      </c>
      <c r="U714" s="3">
        <v>0</v>
      </c>
      <c r="V714" s="3">
        <v>0.65249999999999997</v>
      </c>
      <c r="W714" s="3">
        <v>0</v>
      </c>
      <c r="X714" s="3">
        <v>0.34875</v>
      </c>
      <c r="Y714" s="3">
        <v>0</v>
      </c>
      <c r="Z714" s="3">
        <v>2.0249999999999997E-2</v>
      </c>
      <c r="AA714" s="3">
        <v>0</v>
      </c>
      <c r="AB714" s="4" t="s">
        <v>36</v>
      </c>
      <c r="AC714" s="4" t="s">
        <v>36</v>
      </c>
      <c r="AD714" s="4" t="s">
        <v>36</v>
      </c>
      <c r="AE714" s="4" t="s">
        <v>36</v>
      </c>
      <c r="AF714" s="4" t="s">
        <v>36</v>
      </c>
      <c r="AG714" s="4" t="s">
        <v>36</v>
      </c>
    </row>
    <row r="715" spans="1:33" x14ac:dyDescent="0.25">
      <c r="A715" s="4" t="s">
        <v>34</v>
      </c>
      <c r="B715" s="3">
        <v>4</v>
      </c>
      <c r="C715" s="3">
        <v>50</v>
      </c>
      <c r="D715" s="3">
        <v>4</v>
      </c>
      <c r="E715" s="4" t="s">
        <v>38</v>
      </c>
      <c r="F715" s="3">
        <v>3</v>
      </c>
      <c r="G715" s="3">
        <v>2040</v>
      </c>
      <c r="H715" s="3">
        <v>51</v>
      </c>
      <c r="I715" s="3">
        <v>0.9</v>
      </c>
      <c r="J715" s="3">
        <v>8.3499999999999997E-5</v>
      </c>
      <c r="K715" s="3">
        <v>19.8</v>
      </c>
      <c r="L715" s="3">
        <v>9.4399999999999996E-4</v>
      </c>
      <c r="M715" s="3">
        <v>0.50900000000000001</v>
      </c>
      <c r="N715" s="3">
        <v>0</v>
      </c>
      <c r="O715" s="5">
        <v>5.3109433962264096E-3</v>
      </c>
      <c r="P715" s="3">
        <v>0</v>
      </c>
      <c r="Q715" s="3">
        <v>0.06</v>
      </c>
      <c r="R715" s="3">
        <v>0</v>
      </c>
      <c r="S715" s="3">
        <v>142.69</v>
      </c>
      <c r="T715" s="3">
        <v>0.23625000000000002</v>
      </c>
      <c r="U715" s="3">
        <v>0</v>
      </c>
      <c r="V715" s="3">
        <v>0.65249999999999997</v>
      </c>
      <c r="W715" s="3">
        <v>0</v>
      </c>
      <c r="X715" s="3">
        <v>0.34875</v>
      </c>
      <c r="Y715" s="3">
        <v>0</v>
      </c>
      <c r="Z715" s="3">
        <v>2.0249999999999997E-2</v>
      </c>
      <c r="AA715" s="3">
        <v>0</v>
      </c>
      <c r="AB715" s="4" t="s">
        <v>36</v>
      </c>
      <c r="AC715" s="4" t="s">
        <v>36</v>
      </c>
      <c r="AD715" s="4" t="s">
        <v>36</v>
      </c>
      <c r="AE715" s="4" t="s">
        <v>36</v>
      </c>
      <c r="AF715" s="4" t="s">
        <v>36</v>
      </c>
      <c r="AG715" s="4" t="s">
        <v>36</v>
      </c>
    </row>
    <row r="716" spans="1:33" x14ac:dyDescent="0.25">
      <c r="A716" s="4" t="s">
        <v>34</v>
      </c>
      <c r="B716" s="3">
        <v>4</v>
      </c>
      <c r="C716" s="3">
        <v>120</v>
      </c>
      <c r="D716" s="3">
        <v>5</v>
      </c>
      <c r="E716" s="4" t="s">
        <v>38</v>
      </c>
      <c r="F716" s="3">
        <v>3</v>
      </c>
      <c r="G716" s="3">
        <v>1990</v>
      </c>
      <c r="H716" s="3">
        <v>1</v>
      </c>
      <c r="I716" s="3">
        <v>3.59</v>
      </c>
      <c r="J716" s="3">
        <v>7.2899999999999997E-5</v>
      </c>
      <c r="K716" s="3">
        <v>39.1</v>
      </c>
      <c r="L716" s="3">
        <v>6.3900000000000003E-4</v>
      </c>
      <c r="M716" s="3">
        <v>0.49</v>
      </c>
      <c r="N716" s="3">
        <v>0</v>
      </c>
      <c r="O716" s="5">
        <v>7.7893836477987394E-2</v>
      </c>
      <c r="P716" s="3">
        <v>0</v>
      </c>
      <c r="Q716" s="3">
        <v>0.06</v>
      </c>
      <c r="R716" s="3">
        <v>0</v>
      </c>
      <c r="S716" s="3">
        <v>133.16999999999999</v>
      </c>
      <c r="T716" s="3">
        <v>3.23</v>
      </c>
      <c r="U716" s="3">
        <v>0</v>
      </c>
      <c r="V716" s="3">
        <v>12.57</v>
      </c>
      <c r="W716" s="3">
        <v>0</v>
      </c>
      <c r="X716" s="3">
        <v>6.77</v>
      </c>
      <c r="Y716" s="3">
        <v>0</v>
      </c>
      <c r="Z716" s="3">
        <v>1.07</v>
      </c>
      <c r="AA716" s="3">
        <v>0</v>
      </c>
      <c r="AB716" s="4" t="s">
        <v>36</v>
      </c>
      <c r="AC716" s="4" t="s">
        <v>36</v>
      </c>
      <c r="AD716" s="4" t="s">
        <v>36</v>
      </c>
      <c r="AE716" s="4" t="s">
        <v>36</v>
      </c>
      <c r="AF716" s="4" t="s">
        <v>36</v>
      </c>
      <c r="AG716" s="4" t="s">
        <v>36</v>
      </c>
    </row>
    <row r="717" spans="1:33" x14ac:dyDescent="0.25">
      <c r="A717" s="4" t="s">
        <v>34</v>
      </c>
      <c r="B717" s="3">
        <v>4</v>
      </c>
      <c r="C717" s="3">
        <v>120</v>
      </c>
      <c r="D717" s="3">
        <v>5</v>
      </c>
      <c r="E717" s="4" t="s">
        <v>38</v>
      </c>
      <c r="F717" s="3">
        <v>3</v>
      </c>
      <c r="G717" s="3">
        <v>1991</v>
      </c>
      <c r="H717" s="3">
        <v>2</v>
      </c>
      <c r="I717" s="3">
        <v>3.59</v>
      </c>
      <c r="J717" s="3">
        <v>7.2899999999999997E-5</v>
      </c>
      <c r="K717" s="3">
        <v>39.1</v>
      </c>
      <c r="L717" s="3">
        <v>6.3900000000000003E-4</v>
      </c>
      <c r="M717" s="3">
        <v>0.49</v>
      </c>
      <c r="N717" s="3">
        <v>0</v>
      </c>
      <c r="O717" s="5">
        <v>5.3463496855345898E-2</v>
      </c>
      <c r="P717" s="3">
        <v>0</v>
      </c>
      <c r="Q717" s="3">
        <v>0.06</v>
      </c>
      <c r="R717" s="3">
        <v>0</v>
      </c>
      <c r="S717" s="3">
        <v>133.16999999999999</v>
      </c>
      <c r="T717" s="3">
        <v>3.23</v>
      </c>
      <c r="U717" s="3">
        <v>0</v>
      </c>
      <c r="V717" s="3">
        <v>12.57</v>
      </c>
      <c r="W717" s="3">
        <v>0</v>
      </c>
      <c r="X717" s="3">
        <v>6.77</v>
      </c>
      <c r="Y717" s="3">
        <v>0</v>
      </c>
      <c r="Z717" s="3">
        <v>1.07</v>
      </c>
      <c r="AA717" s="3">
        <v>0</v>
      </c>
      <c r="AB717" s="4" t="s">
        <v>36</v>
      </c>
      <c r="AC717" s="4" t="s">
        <v>36</v>
      </c>
      <c r="AD717" s="4" t="s">
        <v>36</v>
      </c>
      <c r="AE717" s="4" t="s">
        <v>36</v>
      </c>
      <c r="AF717" s="4" t="s">
        <v>36</v>
      </c>
      <c r="AG717" s="4" t="s">
        <v>36</v>
      </c>
    </row>
    <row r="718" spans="1:33" x14ac:dyDescent="0.25">
      <c r="A718" s="4" t="s">
        <v>34</v>
      </c>
      <c r="B718" s="3">
        <v>4</v>
      </c>
      <c r="C718" s="3">
        <v>120</v>
      </c>
      <c r="D718" s="3">
        <v>5</v>
      </c>
      <c r="E718" s="4" t="s">
        <v>38</v>
      </c>
      <c r="F718" s="3">
        <v>3</v>
      </c>
      <c r="G718" s="3">
        <v>1992</v>
      </c>
      <c r="H718" s="3">
        <v>3</v>
      </c>
      <c r="I718" s="3">
        <v>3.59</v>
      </c>
      <c r="J718" s="3">
        <v>7.2899999999999997E-5</v>
      </c>
      <c r="K718" s="3">
        <v>39.1</v>
      </c>
      <c r="L718" s="3">
        <v>6.3900000000000003E-4</v>
      </c>
      <c r="M718" s="3">
        <v>0.49</v>
      </c>
      <c r="N718" s="3">
        <v>0</v>
      </c>
      <c r="O718" s="5">
        <v>5.3463496855345898E-2</v>
      </c>
      <c r="P718" s="3">
        <v>0</v>
      </c>
      <c r="Q718" s="3">
        <v>0.06</v>
      </c>
      <c r="R718" s="3">
        <v>0</v>
      </c>
      <c r="S718" s="3">
        <v>133.16999999999999</v>
      </c>
      <c r="T718" s="3">
        <v>3.23</v>
      </c>
      <c r="U718" s="3">
        <v>0</v>
      </c>
      <c r="V718" s="3">
        <v>12.57</v>
      </c>
      <c r="W718" s="3">
        <v>0</v>
      </c>
      <c r="X718" s="3">
        <v>6.77</v>
      </c>
      <c r="Y718" s="3">
        <v>0</v>
      </c>
      <c r="Z718" s="3">
        <v>1.07</v>
      </c>
      <c r="AA718" s="3">
        <v>0</v>
      </c>
      <c r="AB718" s="4" t="s">
        <v>36</v>
      </c>
      <c r="AC718" s="4" t="s">
        <v>36</v>
      </c>
      <c r="AD718" s="4" t="s">
        <v>36</v>
      </c>
      <c r="AE718" s="4" t="s">
        <v>36</v>
      </c>
      <c r="AF718" s="4" t="s">
        <v>36</v>
      </c>
      <c r="AG718" s="4" t="s">
        <v>36</v>
      </c>
    </row>
    <row r="719" spans="1:33" x14ac:dyDescent="0.25">
      <c r="A719" s="4" t="s">
        <v>34</v>
      </c>
      <c r="B719" s="3">
        <v>4</v>
      </c>
      <c r="C719" s="3">
        <v>120</v>
      </c>
      <c r="D719" s="3">
        <v>5</v>
      </c>
      <c r="E719" s="4" t="s">
        <v>38</v>
      </c>
      <c r="F719" s="3">
        <v>3</v>
      </c>
      <c r="G719" s="3">
        <v>1993</v>
      </c>
      <c r="H719" s="3">
        <v>4</v>
      </c>
      <c r="I719" s="3">
        <v>3.59</v>
      </c>
      <c r="J719" s="3">
        <v>7.2899999999999997E-5</v>
      </c>
      <c r="K719" s="3">
        <v>39.1</v>
      </c>
      <c r="L719" s="3">
        <v>6.3900000000000003E-4</v>
      </c>
      <c r="M719" s="3">
        <v>0.49</v>
      </c>
      <c r="N719" s="3">
        <v>0</v>
      </c>
      <c r="O719" s="5">
        <v>5.3463496855345898E-2</v>
      </c>
      <c r="P719" s="3">
        <v>0</v>
      </c>
      <c r="Q719" s="3">
        <v>0.06</v>
      </c>
      <c r="R719" s="3">
        <v>0</v>
      </c>
      <c r="S719" s="3">
        <v>133.16999999999999</v>
      </c>
      <c r="T719" s="3">
        <v>3.23</v>
      </c>
      <c r="U719" s="3">
        <v>0</v>
      </c>
      <c r="V719" s="3">
        <v>12.57</v>
      </c>
      <c r="W719" s="3">
        <v>0</v>
      </c>
      <c r="X719" s="3">
        <v>6.77</v>
      </c>
      <c r="Y719" s="3">
        <v>0</v>
      </c>
      <c r="Z719" s="3">
        <v>1.07</v>
      </c>
      <c r="AA719" s="3">
        <v>0</v>
      </c>
      <c r="AB719" s="4" t="s">
        <v>36</v>
      </c>
      <c r="AC719" s="4" t="s">
        <v>36</v>
      </c>
      <c r="AD719" s="4" t="s">
        <v>36</v>
      </c>
      <c r="AE719" s="4" t="s">
        <v>36</v>
      </c>
      <c r="AF719" s="4" t="s">
        <v>36</v>
      </c>
      <c r="AG719" s="4" t="s">
        <v>36</v>
      </c>
    </row>
    <row r="720" spans="1:33" x14ac:dyDescent="0.25">
      <c r="A720" s="4" t="s">
        <v>34</v>
      </c>
      <c r="B720" s="3">
        <v>4</v>
      </c>
      <c r="C720" s="3">
        <v>120</v>
      </c>
      <c r="D720" s="3">
        <v>5</v>
      </c>
      <c r="E720" s="4" t="s">
        <v>38</v>
      </c>
      <c r="F720" s="3">
        <v>3</v>
      </c>
      <c r="G720" s="3">
        <v>1994</v>
      </c>
      <c r="H720" s="3">
        <v>5</v>
      </c>
      <c r="I720" s="3">
        <v>3.59</v>
      </c>
      <c r="J720" s="3">
        <v>7.2899999999999997E-5</v>
      </c>
      <c r="K720" s="3">
        <v>39.1</v>
      </c>
      <c r="L720" s="3">
        <v>6.3900000000000003E-4</v>
      </c>
      <c r="M720" s="3">
        <v>0.49</v>
      </c>
      <c r="N720" s="3">
        <v>0</v>
      </c>
      <c r="O720" s="5">
        <v>5.3463496855345898E-2</v>
      </c>
      <c r="P720" s="3">
        <v>0</v>
      </c>
      <c r="Q720" s="3">
        <v>0.06</v>
      </c>
      <c r="R720" s="3">
        <v>0</v>
      </c>
      <c r="S720" s="3">
        <v>133.16999999999999</v>
      </c>
      <c r="T720" s="3">
        <v>3.23</v>
      </c>
      <c r="U720" s="3">
        <v>0</v>
      </c>
      <c r="V720" s="3">
        <v>12.57</v>
      </c>
      <c r="W720" s="3">
        <v>0</v>
      </c>
      <c r="X720" s="3">
        <v>6.77</v>
      </c>
      <c r="Y720" s="3">
        <v>0</v>
      </c>
      <c r="Z720" s="3">
        <v>1.07</v>
      </c>
      <c r="AA720" s="3">
        <v>0</v>
      </c>
      <c r="AB720" s="4" t="s">
        <v>36</v>
      </c>
      <c r="AC720" s="4" t="s">
        <v>36</v>
      </c>
      <c r="AD720" s="4" t="s">
        <v>36</v>
      </c>
      <c r="AE720" s="4" t="s">
        <v>36</v>
      </c>
      <c r="AF720" s="4" t="s">
        <v>36</v>
      </c>
      <c r="AG720" s="4" t="s">
        <v>36</v>
      </c>
    </row>
    <row r="721" spans="1:33" x14ac:dyDescent="0.25">
      <c r="A721" s="4" t="s">
        <v>34</v>
      </c>
      <c r="B721" s="3">
        <v>4</v>
      </c>
      <c r="C721" s="3">
        <v>120</v>
      </c>
      <c r="D721" s="3">
        <v>5</v>
      </c>
      <c r="E721" s="4" t="s">
        <v>38</v>
      </c>
      <c r="F721" s="3">
        <v>3</v>
      </c>
      <c r="G721" s="3">
        <v>1995</v>
      </c>
      <c r="H721" s="3">
        <v>6</v>
      </c>
      <c r="I721" s="3">
        <v>3.59</v>
      </c>
      <c r="J721" s="3">
        <v>7.2899999999999997E-5</v>
      </c>
      <c r="K721" s="3">
        <v>39.1</v>
      </c>
      <c r="L721" s="3">
        <v>6.3900000000000003E-4</v>
      </c>
      <c r="M721" s="3">
        <v>0.49</v>
      </c>
      <c r="N721" s="3">
        <v>0</v>
      </c>
      <c r="O721" s="5">
        <v>5.3463496855345898E-2</v>
      </c>
      <c r="P721" s="3">
        <v>0</v>
      </c>
      <c r="Q721" s="3">
        <v>0.06</v>
      </c>
      <c r="R721" s="3">
        <v>0</v>
      </c>
      <c r="S721" s="3">
        <v>133.16999999999999</v>
      </c>
      <c r="T721" s="3">
        <v>3.23</v>
      </c>
      <c r="U721" s="3">
        <v>0</v>
      </c>
      <c r="V721" s="3">
        <v>12.57</v>
      </c>
      <c r="W721" s="3">
        <v>0</v>
      </c>
      <c r="X721" s="3">
        <v>6.77</v>
      </c>
      <c r="Y721" s="3">
        <v>0</v>
      </c>
      <c r="Z721" s="3">
        <v>1.07</v>
      </c>
      <c r="AA721" s="3">
        <v>0</v>
      </c>
      <c r="AB721" s="4" t="s">
        <v>36</v>
      </c>
      <c r="AC721" s="4" t="s">
        <v>36</v>
      </c>
      <c r="AD721" s="4" t="s">
        <v>36</v>
      </c>
      <c r="AE721" s="4" t="s">
        <v>36</v>
      </c>
      <c r="AF721" s="4" t="s">
        <v>36</v>
      </c>
      <c r="AG721" s="4" t="s">
        <v>36</v>
      </c>
    </row>
    <row r="722" spans="1:33" x14ac:dyDescent="0.25">
      <c r="A722" s="4" t="s">
        <v>34</v>
      </c>
      <c r="B722" s="3">
        <v>4</v>
      </c>
      <c r="C722" s="3">
        <v>120</v>
      </c>
      <c r="D722" s="3">
        <v>5</v>
      </c>
      <c r="E722" s="4" t="s">
        <v>38</v>
      </c>
      <c r="F722" s="3">
        <v>3</v>
      </c>
      <c r="G722" s="3">
        <v>1996</v>
      </c>
      <c r="H722" s="3">
        <v>7</v>
      </c>
      <c r="I722" s="3">
        <v>3.59</v>
      </c>
      <c r="J722" s="3">
        <v>7.2899999999999997E-5</v>
      </c>
      <c r="K722" s="3">
        <v>39.1</v>
      </c>
      <c r="L722" s="3">
        <v>6.3900000000000003E-4</v>
      </c>
      <c r="M722" s="3">
        <v>0.49</v>
      </c>
      <c r="N722" s="3">
        <v>0</v>
      </c>
      <c r="O722" s="5">
        <v>7.0812578616352203E-3</v>
      </c>
      <c r="P722" s="3">
        <v>0</v>
      </c>
      <c r="Q722" s="3">
        <v>0.06</v>
      </c>
      <c r="R722" s="3">
        <v>0</v>
      </c>
      <c r="S722" s="3">
        <v>133.16999999999999</v>
      </c>
      <c r="T722" s="3">
        <v>3.23</v>
      </c>
      <c r="U722" s="3">
        <v>0</v>
      </c>
      <c r="V722" s="3">
        <v>12.57</v>
      </c>
      <c r="W722" s="3">
        <v>0</v>
      </c>
      <c r="X722" s="3">
        <v>6.77</v>
      </c>
      <c r="Y722" s="3">
        <v>0</v>
      </c>
      <c r="Z722" s="3">
        <v>1.07</v>
      </c>
      <c r="AA722" s="3">
        <v>0</v>
      </c>
      <c r="AB722" s="4" t="s">
        <v>36</v>
      </c>
      <c r="AC722" s="4" t="s">
        <v>36</v>
      </c>
      <c r="AD722" s="4" t="s">
        <v>36</v>
      </c>
      <c r="AE722" s="4" t="s">
        <v>36</v>
      </c>
      <c r="AF722" s="4" t="s">
        <v>36</v>
      </c>
      <c r="AG722" s="4" t="s">
        <v>36</v>
      </c>
    </row>
    <row r="723" spans="1:33" x14ac:dyDescent="0.25">
      <c r="A723" s="4" t="s">
        <v>34</v>
      </c>
      <c r="B723" s="3">
        <v>4</v>
      </c>
      <c r="C723" s="3">
        <v>120</v>
      </c>
      <c r="D723" s="3">
        <v>5</v>
      </c>
      <c r="E723" s="4" t="s">
        <v>38</v>
      </c>
      <c r="F723" s="3">
        <v>3</v>
      </c>
      <c r="G723" s="3">
        <v>1997</v>
      </c>
      <c r="H723" s="3">
        <v>8</v>
      </c>
      <c r="I723" s="3">
        <v>3.59</v>
      </c>
      <c r="J723" s="3">
        <v>7.2899999999999997E-5</v>
      </c>
      <c r="K723" s="3">
        <v>39.1</v>
      </c>
      <c r="L723" s="3">
        <v>6.3900000000000003E-4</v>
      </c>
      <c r="M723" s="3">
        <v>0.49</v>
      </c>
      <c r="N723" s="3">
        <v>0</v>
      </c>
      <c r="O723" s="5">
        <v>5.3109433962264096E-3</v>
      </c>
      <c r="P723" s="3">
        <v>0</v>
      </c>
      <c r="Q723" s="3">
        <v>0.06</v>
      </c>
      <c r="R723" s="3">
        <v>0</v>
      </c>
      <c r="S723" s="3">
        <v>133.16999999999999</v>
      </c>
      <c r="T723" s="3">
        <v>3.23</v>
      </c>
      <c r="U723" s="3">
        <v>0</v>
      </c>
      <c r="V723" s="3">
        <v>12.57</v>
      </c>
      <c r="W723" s="3">
        <v>0</v>
      </c>
      <c r="X723" s="3">
        <v>6.77</v>
      </c>
      <c r="Y723" s="3">
        <v>0</v>
      </c>
      <c r="Z723" s="3">
        <v>1.07</v>
      </c>
      <c r="AA723" s="3">
        <v>0</v>
      </c>
      <c r="AB723" s="4" t="s">
        <v>36</v>
      </c>
      <c r="AC723" s="4" t="s">
        <v>36</v>
      </c>
      <c r="AD723" s="4" t="s">
        <v>36</v>
      </c>
      <c r="AE723" s="4" t="s">
        <v>36</v>
      </c>
      <c r="AF723" s="4" t="s">
        <v>36</v>
      </c>
      <c r="AG723" s="4" t="s">
        <v>36</v>
      </c>
    </row>
    <row r="724" spans="1:33" x14ac:dyDescent="0.25">
      <c r="A724" s="4" t="s">
        <v>34</v>
      </c>
      <c r="B724" s="3">
        <v>4</v>
      </c>
      <c r="C724" s="3">
        <v>120</v>
      </c>
      <c r="D724" s="3">
        <v>5</v>
      </c>
      <c r="E724" s="4" t="s">
        <v>38</v>
      </c>
      <c r="F724" s="3">
        <v>3</v>
      </c>
      <c r="G724" s="3">
        <v>1998</v>
      </c>
      <c r="H724" s="3">
        <v>9</v>
      </c>
      <c r="I724" s="3">
        <v>1.2290000000000001</v>
      </c>
      <c r="J724" s="3">
        <v>8.3499999999999997E-5</v>
      </c>
      <c r="K724" s="3">
        <v>19.8</v>
      </c>
      <c r="L724" s="3">
        <v>9.4399999999999996E-4</v>
      </c>
      <c r="M724" s="3">
        <v>0.21199999999999999</v>
      </c>
      <c r="N724" s="3">
        <v>0</v>
      </c>
      <c r="O724" s="5">
        <v>5.3109433962264096E-3</v>
      </c>
      <c r="P724" s="3">
        <v>0</v>
      </c>
      <c r="Q724" s="3">
        <v>0.06</v>
      </c>
      <c r="R724" s="3">
        <v>0</v>
      </c>
      <c r="S724" s="3">
        <v>133.16999999999999</v>
      </c>
      <c r="T724" s="3">
        <v>3.23</v>
      </c>
      <c r="U724" s="3">
        <v>0</v>
      </c>
      <c r="V724" s="3">
        <v>12.57</v>
      </c>
      <c r="W724" s="3">
        <v>0</v>
      </c>
      <c r="X724" s="3">
        <v>6.77</v>
      </c>
      <c r="Y724" s="3">
        <v>0</v>
      </c>
      <c r="Z724" s="3">
        <v>1.07</v>
      </c>
      <c r="AA724" s="3">
        <v>0</v>
      </c>
      <c r="AB724" s="4" t="s">
        <v>36</v>
      </c>
      <c r="AC724" s="4" t="s">
        <v>36</v>
      </c>
      <c r="AD724" s="4" t="s">
        <v>36</v>
      </c>
      <c r="AE724" s="4" t="s">
        <v>36</v>
      </c>
      <c r="AF724" s="4" t="s">
        <v>36</v>
      </c>
      <c r="AG724" s="4" t="s">
        <v>36</v>
      </c>
    </row>
    <row r="725" spans="1:33" x14ac:dyDescent="0.25">
      <c r="A725" s="4" t="s">
        <v>34</v>
      </c>
      <c r="B725" s="3">
        <v>4</v>
      </c>
      <c r="C725" s="3">
        <v>120</v>
      </c>
      <c r="D725" s="3">
        <v>5</v>
      </c>
      <c r="E725" s="4" t="s">
        <v>38</v>
      </c>
      <c r="F725" s="3">
        <v>3</v>
      </c>
      <c r="G725" s="3">
        <v>1999</v>
      </c>
      <c r="H725" s="3">
        <v>10</v>
      </c>
      <c r="I725" s="3">
        <v>1.2290000000000001</v>
      </c>
      <c r="J725" s="3">
        <v>8.3499999999999997E-5</v>
      </c>
      <c r="K725" s="3">
        <v>19.8</v>
      </c>
      <c r="L725" s="3">
        <v>9.4399999999999996E-4</v>
      </c>
      <c r="M725" s="3">
        <v>0.21199999999999999</v>
      </c>
      <c r="N725" s="3">
        <v>0</v>
      </c>
      <c r="O725" s="5">
        <v>5.3109433962264096E-3</v>
      </c>
      <c r="P725" s="3">
        <v>0</v>
      </c>
      <c r="Q725" s="3">
        <v>0.06</v>
      </c>
      <c r="R725" s="3">
        <v>0</v>
      </c>
      <c r="S725" s="3">
        <v>133.16999999999999</v>
      </c>
      <c r="T725" s="3">
        <v>3.23</v>
      </c>
      <c r="U725" s="3">
        <v>0</v>
      </c>
      <c r="V725" s="3">
        <v>12.57</v>
      </c>
      <c r="W725" s="3">
        <v>0</v>
      </c>
      <c r="X725" s="3">
        <v>6.77</v>
      </c>
      <c r="Y725" s="3">
        <v>0</v>
      </c>
      <c r="Z725" s="3">
        <v>1.07</v>
      </c>
      <c r="AA725" s="3">
        <v>0</v>
      </c>
      <c r="AB725" s="4" t="s">
        <v>36</v>
      </c>
      <c r="AC725" s="4" t="s">
        <v>36</v>
      </c>
      <c r="AD725" s="4" t="s">
        <v>36</v>
      </c>
      <c r="AE725" s="4" t="s">
        <v>36</v>
      </c>
      <c r="AF725" s="4" t="s">
        <v>36</v>
      </c>
      <c r="AG725" s="4" t="s">
        <v>36</v>
      </c>
    </row>
    <row r="726" spans="1:33" x14ac:dyDescent="0.25">
      <c r="A726" s="4" t="s">
        <v>34</v>
      </c>
      <c r="B726" s="3">
        <v>4</v>
      </c>
      <c r="C726" s="3">
        <v>120</v>
      </c>
      <c r="D726" s="3">
        <v>5</v>
      </c>
      <c r="E726" s="4" t="s">
        <v>38</v>
      </c>
      <c r="F726" s="3">
        <v>3</v>
      </c>
      <c r="G726" s="3">
        <v>2000</v>
      </c>
      <c r="H726" s="3">
        <v>11</v>
      </c>
      <c r="I726" s="3">
        <v>1.2290000000000001</v>
      </c>
      <c r="J726" s="3">
        <v>8.3499999999999997E-5</v>
      </c>
      <c r="K726" s="3">
        <v>19.8</v>
      </c>
      <c r="L726" s="3">
        <v>9.4399999999999996E-4</v>
      </c>
      <c r="M726" s="3">
        <v>0.21199999999999999</v>
      </c>
      <c r="N726" s="3">
        <v>0</v>
      </c>
      <c r="O726" s="5">
        <v>5.3109433962264096E-3</v>
      </c>
      <c r="P726" s="3">
        <v>0</v>
      </c>
      <c r="Q726" s="3">
        <v>0.06</v>
      </c>
      <c r="R726" s="3">
        <v>0</v>
      </c>
      <c r="S726" s="3">
        <v>133.16999999999999</v>
      </c>
      <c r="T726" s="3">
        <v>3.23</v>
      </c>
      <c r="U726" s="3">
        <v>0</v>
      </c>
      <c r="V726" s="3">
        <v>12.57</v>
      </c>
      <c r="W726" s="3">
        <v>0</v>
      </c>
      <c r="X726" s="3">
        <v>6.77</v>
      </c>
      <c r="Y726" s="3">
        <v>0</v>
      </c>
      <c r="Z726" s="3">
        <v>1.07</v>
      </c>
      <c r="AA726" s="3">
        <v>0</v>
      </c>
      <c r="AB726" s="4" t="s">
        <v>36</v>
      </c>
      <c r="AC726" s="4" t="s">
        <v>36</v>
      </c>
      <c r="AD726" s="4" t="s">
        <v>36</v>
      </c>
      <c r="AE726" s="4" t="s">
        <v>36</v>
      </c>
      <c r="AF726" s="4" t="s">
        <v>36</v>
      </c>
      <c r="AG726" s="4" t="s">
        <v>36</v>
      </c>
    </row>
    <row r="727" spans="1:33" x14ac:dyDescent="0.25">
      <c r="A727" s="4" t="s">
        <v>34</v>
      </c>
      <c r="B727" s="3">
        <v>4</v>
      </c>
      <c r="C727" s="3">
        <v>120</v>
      </c>
      <c r="D727" s="3">
        <v>5</v>
      </c>
      <c r="E727" s="4" t="s">
        <v>38</v>
      </c>
      <c r="F727" s="3">
        <v>3</v>
      </c>
      <c r="G727" s="3">
        <v>2001</v>
      </c>
      <c r="H727" s="3">
        <v>12</v>
      </c>
      <c r="I727" s="3">
        <v>1.2290000000000001</v>
      </c>
      <c r="J727" s="3">
        <v>8.3499999999999997E-5</v>
      </c>
      <c r="K727" s="3">
        <v>19.8</v>
      </c>
      <c r="L727" s="3">
        <v>9.4399999999999996E-4</v>
      </c>
      <c r="M727" s="3">
        <v>0.21199999999999999</v>
      </c>
      <c r="N727" s="3">
        <v>0</v>
      </c>
      <c r="O727" s="5">
        <v>5.3109433962264096E-3</v>
      </c>
      <c r="P727" s="3">
        <v>0</v>
      </c>
      <c r="Q727" s="3">
        <v>0.06</v>
      </c>
      <c r="R727" s="3">
        <v>0</v>
      </c>
      <c r="S727" s="3">
        <v>133.16999999999999</v>
      </c>
      <c r="T727" s="3">
        <v>3.23</v>
      </c>
      <c r="U727" s="3">
        <v>0</v>
      </c>
      <c r="V727" s="3">
        <v>12.57</v>
      </c>
      <c r="W727" s="3">
        <v>0</v>
      </c>
      <c r="X727" s="3">
        <v>6.77</v>
      </c>
      <c r="Y727" s="3">
        <v>0</v>
      </c>
      <c r="Z727" s="3">
        <v>1.07</v>
      </c>
      <c r="AA727" s="3">
        <v>0</v>
      </c>
      <c r="AB727" s="4" t="s">
        <v>36</v>
      </c>
      <c r="AC727" s="4" t="s">
        <v>36</v>
      </c>
      <c r="AD727" s="4" t="s">
        <v>36</v>
      </c>
      <c r="AE727" s="4" t="s">
        <v>36</v>
      </c>
      <c r="AF727" s="4" t="s">
        <v>36</v>
      </c>
      <c r="AG727" s="4" t="s">
        <v>36</v>
      </c>
    </row>
    <row r="728" spans="1:33" x14ac:dyDescent="0.25">
      <c r="A728" s="4" t="s">
        <v>34</v>
      </c>
      <c r="B728" s="3">
        <v>4</v>
      </c>
      <c r="C728" s="3">
        <v>120</v>
      </c>
      <c r="D728" s="3">
        <v>5</v>
      </c>
      <c r="E728" s="4" t="s">
        <v>38</v>
      </c>
      <c r="F728" s="3">
        <v>3</v>
      </c>
      <c r="G728" s="3">
        <v>2002</v>
      </c>
      <c r="H728" s="3">
        <v>13</v>
      </c>
      <c r="I728" s="3">
        <v>1.2290000000000001</v>
      </c>
      <c r="J728" s="3">
        <v>8.3499999999999997E-5</v>
      </c>
      <c r="K728" s="3">
        <v>19.8</v>
      </c>
      <c r="L728" s="3">
        <v>9.4399999999999996E-4</v>
      </c>
      <c r="M728" s="3">
        <v>0.21199999999999999</v>
      </c>
      <c r="N728" s="3">
        <v>0</v>
      </c>
      <c r="O728" s="5">
        <v>5.3109433962264096E-3</v>
      </c>
      <c r="P728" s="3">
        <v>0</v>
      </c>
      <c r="Q728" s="3">
        <v>0.06</v>
      </c>
      <c r="R728" s="3">
        <v>0</v>
      </c>
      <c r="S728" s="3">
        <v>133.16999999999999</v>
      </c>
      <c r="T728" s="3">
        <v>3.23</v>
      </c>
      <c r="U728" s="3">
        <v>0</v>
      </c>
      <c r="V728" s="3">
        <v>12.57</v>
      </c>
      <c r="W728" s="3">
        <v>0</v>
      </c>
      <c r="X728" s="3">
        <v>6.77</v>
      </c>
      <c r="Y728" s="3">
        <v>0</v>
      </c>
      <c r="Z728" s="3">
        <v>1.07</v>
      </c>
      <c r="AA728" s="3">
        <v>0</v>
      </c>
      <c r="AB728" s="4" t="s">
        <v>36</v>
      </c>
      <c r="AC728" s="4" t="s">
        <v>36</v>
      </c>
      <c r="AD728" s="4" t="s">
        <v>36</v>
      </c>
      <c r="AE728" s="4" t="s">
        <v>36</v>
      </c>
      <c r="AF728" s="4" t="s">
        <v>36</v>
      </c>
      <c r="AG728" s="4" t="s">
        <v>36</v>
      </c>
    </row>
    <row r="729" spans="1:33" x14ac:dyDescent="0.25">
      <c r="A729" s="4" t="s">
        <v>34</v>
      </c>
      <c r="B729" s="3">
        <v>4</v>
      </c>
      <c r="C729" s="3">
        <v>120</v>
      </c>
      <c r="D729" s="3">
        <v>5</v>
      </c>
      <c r="E729" s="4" t="s">
        <v>38</v>
      </c>
      <c r="F729" s="3">
        <v>3</v>
      </c>
      <c r="G729" s="3">
        <v>2003</v>
      </c>
      <c r="H729" s="3">
        <v>14</v>
      </c>
      <c r="I729" s="3">
        <v>1.2290000000000001</v>
      </c>
      <c r="J729" s="3">
        <v>8.3499999999999997E-5</v>
      </c>
      <c r="K729" s="3">
        <v>19.8</v>
      </c>
      <c r="L729" s="3">
        <v>9.4399999999999996E-4</v>
      </c>
      <c r="M729" s="3">
        <v>0.21199999999999999</v>
      </c>
      <c r="N729" s="3">
        <v>0</v>
      </c>
      <c r="O729" s="5">
        <v>5.3109433962264096E-3</v>
      </c>
      <c r="P729" s="3">
        <v>0</v>
      </c>
      <c r="Q729" s="3">
        <v>0.06</v>
      </c>
      <c r="R729" s="3">
        <v>0</v>
      </c>
      <c r="S729" s="3">
        <v>133.16999999999999</v>
      </c>
      <c r="T729" s="3">
        <v>3.23</v>
      </c>
      <c r="U729" s="3">
        <v>0</v>
      </c>
      <c r="V729" s="3">
        <v>12.57</v>
      </c>
      <c r="W729" s="3">
        <v>0</v>
      </c>
      <c r="X729" s="3">
        <v>6.77</v>
      </c>
      <c r="Y729" s="3">
        <v>0</v>
      </c>
      <c r="Z729" s="3">
        <v>1.07</v>
      </c>
      <c r="AA729" s="3">
        <v>0</v>
      </c>
      <c r="AB729" s="4" t="s">
        <v>36</v>
      </c>
      <c r="AC729" s="4" t="s">
        <v>36</v>
      </c>
      <c r="AD729" s="4" t="s">
        <v>36</v>
      </c>
      <c r="AE729" s="4" t="s">
        <v>36</v>
      </c>
      <c r="AF729" s="4" t="s">
        <v>36</v>
      </c>
      <c r="AG729" s="4" t="s">
        <v>36</v>
      </c>
    </row>
    <row r="730" spans="1:33" x14ac:dyDescent="0.25">
      <c r="A730" s="4" t="s">
        <v>34</v>
      </c>
      <c r="B730" s="3">
        <v>4</v>
      </c>
      <c r="C730" s="3">
        <v>120</v>
      </c>
      <c r="D730" s="3">
        <v>5</v>
      </c>
      <c r="E730" s="4" t="s">
        <v>38</v>
      </c>
      <c r="F730" s="3">
        <v>3</v>
      </c>
      <c r="G730" s="3">
        <v>2004</v>
      </c>
      <c r="H730" s="3">
        <v>15</v>
      </c>
      <c r="I730" s="3">
        <v>1.2290000000000001</v>
      </c>
      <c r="J730" s="3">
        <v>8.3499999999999997E-5</v>
      </c>
      <c r="K730" s="3">
        <v>19.8</v>
      </c>
      <c r="L730" s="3">
        <v>9.4399999999999996E-4</v>
      </c>
      <c r="M730" s="3">
        <v>0.21199999999999999</v>
      </c>
      <c r="N730" s="3">
        <v>0</v>
      </c>
      <c r="O730" s="5">
        <v>5.3109433962264096E-3</v>
      </c>
      <c r="P730" s="3">
        <v>0</v>
      </c>
      <c r="Q730" s="3">
        <v>0.06</v>
      </c>
      <c r="R730" s="3">
        <v>0</v>
      </c>
      <c r="S730" s="3">
        <v>133.16999999999999</v>
      </c>
      <c r="T730" s="3">
        <v>3.23</v>
      </c>
      <c r="U730" s="3">
        <v>0</v>
      </c>
      <c r="V730" s="3">
        <v>12.57</v>
      </c>
      <c r="W730" s="3">
        <v>0</v>
      </c>
      <c r="X730" s="3">
        <v>6.77</v>
      </c>
      <c r="Y730" s="3">
        <v>0</v>
      </c>
      <c r="Z730" s="3">
        <v>1.07</v>
      </c>
      <c r="AA730" s="3">
        <v>0</v>
      </c>
      <c r="AB730" s="4" t="s">
        <v>36</v>
      </c>
      <c r="AC730" s="4" t="s">
        <v>36</v>
      </c>
      <c r="AD730" s="4" t="s">
        <v>36</v>
      </c>
      <c r="AE730" s="4" t="s">
        <v>36</v>
      </c>
      <c r="AF730" s="4" t="s">
        <v>36</v>
      </c>
      <c r="AG730" s="4" t="s">
        <v>36</v>
      </c>
    </row>
    <row r="731" spans="1:33" x14ac:dyDescent="0.25">
      <c r="A731" s="4" t="s">
        <v>34</v>
      </c>
      <c r="B731" s="3">
        <v>4</v>
      </c>
      <c r="C731" s="3">
        <v>120</v>
      </c>
      <c r="D731" s="3">
        <v>5</v>
      </c>
      <c r="E731" s="4" t="s">
        <v>38</v>
      </c>
      <c r="F731" s="3">
        <v>3</v>
      </c>
      <c r="G731" s="3">
        <v>2005</v>
      </c>
      <c r="H731" s="3">
        <v>16</v>
      </c>
      <c r="I731" s="3">
        <v>1.2290000000000001</v>
      </c>
      <c r="J731" s="3">
        <v>8.3499999999999997E-5</v>
      </c>
      <c r="K731" s="3">
        <v>19.8</v>
      </c>
      <c r="L731" s="3">
        <v>9.4399999999999996E-4</v>
      </c>
      <c r="M731" s="3">
        <v>0.21199999999999999</v>
      </c>
      <c r="N731" s="3">
        <v>0</v>
      </c>
      <c r="O731" s="5">
        <v>5.3109433962264096E-3</v>
      </c>
      <c r="P731" s="3">
        <v>0</v>
      </c>
      <c r="Q731" s="3">
        <v>0.06</v>
      </c>
      <c r="R731" s="3">
        <v>0</v>
      </c>
      <c r="S731" s="3">
        <v>133.16999999999999</v>
      </c>
      <c r="T731" s="3">
        <v>3.23</v>
      </c>
      <c r="U731" s="3">
        <v>0</v>
      </c>
      <c r="V731" s="3">
        <v>12.57</v>
      </c>
      <c r="W731" s="3">
        <v>0</v>
      </c>
      <c r="X731" s="3">
        <v>6.77</v>
      </c>
      <c r="Y731" s="3">
        <v>0</v>
      </c>
      <c r="Z731" s="3">
        <v>1.07</v>
      </c>
      <c r="AA731" s="3">
        <v>0</v>
      </c>
      <c r="AB731" s="4" t="s">
        <v>36</v>
      </c>
      <c r="AC731" s="4" t="s">
        <v>36</v>
      </c>
      <c r="AD731" s="4" t="s">
        <v>36</v>
      </c>
      <c r="AE731" s="4" t="s">
        <v>36</v>
      </c>
      <c r="AF731" s="4" t="s">
        <v>36</v>
      </c>
      <c r="AG731" s="4" t="s">
        <v>36</v>
      </c>
    </row>
    <row r="732" spans="1:33" x14ac:dyDescent="0.25">
      <c r="A732" s="4" t="s">
        <v>34</v>
      </c>
      <c r="B732" s="3">
        <v>4</v>
      </c>
      <c r="C732" s="3">
        <v>120</v>
      </c>
      <c r="D732" s="3">
        <v>5</v>
      </c>
      <c r="E732" s="4" t="s">
        <v>38</v>
      </c>
      <c r="F732" s="3">
        <v>3</v>
      </c>
      <c r="G732" s="3">
        <v>2006</v>
      </c>
      <c r="H732" s="3">
        <v>17</v>
      </c>
      <c r="I732" s="3">
        <v>1.2290000000000001</v>
      </c>
      <c r="J732" s="3">
        <v>8.3499999999999997E-5</v>
      </c>
      <c r="K732" s="3">
        <v>19.8</v>
      </c>
      <c r="L732" s="3">
        <v>9.4399999999999996E-4</v>
      </c>
      <c r="M732" s="3">
        <v>0.21199999999999999</v>
      </c>
      <c r="N732" s="3">
        <v>0</v>
      </c>
      <c r="O732" s="5">
        <v>5.3109433962264096E-3</v>
      </c>
      <c r="P732" s="3">
        <v>0</v>
      </c>
      <c r="Q732" s="3">
        <v>0.06</v>
      </c>
      <c r="R732" s="3">
        <v>0</v>
      </c>
      <c r="S732" s="3">
        <v>133.16999999999999</v>
      </c>
      <c r="T732" s="3">
        <v>3.23</v>
      </c>
      <c r="U732" s="3">
        <v>0</v>
      </c>
      <c r="V732" s="3">
        <v>12.57</v>
      </c>
      <c r="W732" s="3">
        <v>0</v>
      </c>
      <c r="X732" s="3">
        <v>6.77</v>
      </c>
      <c r="Y732" s="3">
        <v>0</v>
      </c>
      <c r="Z732" s="3">
        <v>1.07</v>
      </c>
      <c r="AA732" s="3">
        <v>0</v>
      </c>
      <c r="AB732" s="4" t="s">
        <v>36</v>
      </c>
      <c r="AC732" s="4" t="s">
        <v>36</v>
      </c>
      <c r="AD732" s="4" t="s">
        <v>36</v>
      </c>
      <c r="AE732" s="4" t="s">
        <v>36</v>
      </c>
      <c r="AF732" s="4" t="s">
        <v>36</v>
      </c>
      <c r="AG732" s="4" t="s">
        <v>36</v>
      </c>
    </row>
    <row r="733" spans="1:33" x14ac:dyDescent="0.25">
      <c r="A733" s="4" t="s">
        <v>34</v>
      </c>
      <c r="B733" s="3">
        <v>4</v>
      </c>
      <c r="C733" s="3">
        <v>120</v>
      </c>
      <c r="D733" s="3">
        <v>5</v>
      </c>
      <c r="E733" s="4" t="s">
        <v>38</v>
      </c>
      <c r="F733" s="3">
        <v>3</v>
      </c>
      <c r="G733" s="3">
        <v>2007</v>
      </c>
      <c r="H733" s="3">
        <v>18</v>
      </c>
      <c r="I733" s="3">
        <v>1.2290000000000001</v>
      </c>
      <c r="J733" s="3">
        <v>8.3499999999999997E-5</v>
      </c>
      <c r="K733" s="3">
        <v>19.8</v>
      </c>
      <c r="L733" s="3">
        <v>9.4399999999999996E-4</v>
      </c>
      <c r="M733" s="3">
        <v>0.21199999999999999</v>
      </c>
      <c r="N733" s="3">
        <v>0</v>
      </c>
      <c r="O733" s="5">
        <v>5.3109433962264096E-3</v>
      </c>
      <c r="P733" s="3">
        <v>0</v>
      </c>
      <c r="Q733" s="3">
        <v>0.06</v>
      </c>
      <c r="R733" s="3">
        <v>0</v>
      </c>
      <c r="S733" s="3">
        <v>133.16999999999999</v>
      </c>
      <c r="T733" s="3">
        <v>3.23</v>
      </c>
      <c r="U733" s="3">
        <v>0</v>
      </c>
      <c r="V733" s="3">
        <v>12.57</v>
      </c>
      <c r="W733" s="3">
        <v>0</v>
      </c>
      <c r="X733" s="3">
        <v>6.77</v>
      </c>
      <c r="Y733" s="3">
        <v>0</v>
      </c>
      <c r="Z733" s="3">
        <v>1.07</v>
      </c>
      <c r="AA733" s="3">
        <v>0</v>
      </c>
      <c r="AB733" s="4" t="s">
        <v>36</v>
      </c>
      <c r="AC733" s="4" t="s">
        <v>36</v>
      </c>
      <c r="AD733" s="4" t="s">
        <v>36</v>
      </c>
      <c r="AE733" s="4" t="s">
        <v>36</v>
      </c>
      <c r="AF733" s="4" t="s">
        <v>36</v>
      </c>
      <c r="AG733" s="4" t="s">
        <v>36</v>
      </c>
    </row>
    <row r="734" spans="1:33" x14ac:dyDescent="0.25">
      <c r="A734" s="4" t="s">
        <v>34</v>
      </c>
      <c r="B734" s="3">
        <v>4</v>
      </c>
      <c r="C734" s="3">
        <v>120</v>
      </c>
      <c r="D734" s="3">
        <v>5</v>
      </c>
      <c r="E734" s="4" t="s">
        <v>38</v>
      </c>
      <c r="F734" s="3">
        <v>3</v>
      </c>
      <c r="G734" s="3">
        <v>2008</v>
      </c>
      <c r="H734" s="3">
        <v>19</v>
      </c>
      <c r="I734" s="3">
        <v>1.2290000000000001</v>
      </c>
      <c r="J734" s="3">
        <v>8.3499999999999997E-5</v>
      </c>
      <c r="K734" s="3">
        <v>19.8</v>
      </c>
      <c r="L734" s="3">
        <v>9.4399999999999996E-4</v>
      </c>
      <c r="M734" s="3">
        <v>0.21199999999999999</v>
      </c>
      <c r="N734" s="3">
        <v>0</v>
      </c>
      <c r="O734" s="5">
        <v>5.3109433962264096E-3</v>
      </c>
      <c r="P734" s="3">
        <v>0</v>
      </c>
      <c r="Q734" s="3">
        <v>0.06</v>
      </c>
      <c r="R734" s="3">
        <v>0</v>
      </c>
      <c r="S734" s="3">
        <v>133.16999999999999</v>
      </c>
      <c r="T734" s="3">
        <v>2.37</v>
      </c>
      <c r="U734" s="3">
        <v>0</v>
      </c>
      <c r="V734" s="3">
        <v>9.2899999999999991</v>
      </c>
      <c r="W734" s="3">
        <v>0</v>
      </c>
      <c r="X734" s="3">
        <v>5.01</v>
      </c>
      <c r="Y734" s="3">
        <v>0</v>
      </c>
      <c r="Z734" s="3">
        <v>0.81</v>
      </c>
      <c r="AA734" s="3">
        <v>0</v>
      </c>
      <c r="AB734" s="4" t="s">
        <v>36</v>
      </c>
      <c r="AC734" s="4" t="s">
        <v>36</v>
      </c>
      <c r="AD734" s="4" t="s">
        <v>36</v>
      </c>
      <c r="AE734" s="4" t="s">
        <v>36</v>
      </c>
      <c r="AF734" s="4" t="s">
        <v>36</v>
      </c>
      <c r="AG734" s="4" t="s">
        <v>36</v>
      </c>
    </row>
    <row r="735" spans="1:33" x14ac:dyDescent="0.25">
      <c r="A735" s="4" t="s">
        <v>34</v>
      </c>
      <c r="B735" s="3">
        <v>4</v>
      </c>
      <c r="C735" s="3">
        <v>120</v>
      </c>
      <c r="D735" s="3">
        <v>5</v>
      </c>
      <c r="E735" s="4" t="s">
        <v>38</v>
      </c>
      <c r="F735" s="3">
        <v>3</v>
      </c>
      <c r="G735" s="3">
        <v>2009</v>
      </c>
      <c r="H735" s="3">
        <v>20</v>
      </c>
      <c r="I735" s="3">
        <v>1.2290000000000001</v>
      </c>
      <c r="J735" s="3">
        <v>8.3499999999999997E-5</v>
      </c>
      <c r="K735" s="3">
        <v>19.8</v>
      </c>
      <c r="L735" s="3">
        <v>9.4399999999999996E-4</v>
      </c>
      <c r="M735" s="3">
        <v>0.21199999999999999</v>
      </c>
      <c r="N735" s="3">
        <v>0</v>
      </c>
      <c r="O735" s="5">
        <v>5.3109433962264096E-3</v>
      </c>
      <c r="P735" s="3">
        <v>0</v>
      </c>
      <c r="Q735" s="3">
        <v>0.06</v>
      </c>
      <c r="R735" s="3">
        <v>0</v>
      </c>
      <c r="S735" s="3">
        <v>133.16999999999999</v>
      </c>
      <c r="T735" s="3">
        <v>2.37</v>
      </c>
      <c r="U735" s="3">
        <v>0</v>
      </c>
      <c r="V735" s="3">
        <v>9.2899999999999991</v>
      </c>
      <c r="W735" s="3">
        <v>0</v>
      </c>
      <c r="X735" s="3">
        <v>5.01</v>
      </c>
      <c r="Y735" s="3">
        <v>0</v>
      </c>
      <c r="Z735" s="3">
        <v>0.81</v>
      </c>
      <c r="AA735" s="3">
        <v>0</v>
      </c>
      <c r="AB735" s="4" t="s">
        <v>36</v>
      </c>
      <c r="AC735" s="4" t="s">
        <v>36</v>
      </c>
      <c r="AD735" s="4" t="s">
        <v>36</v>
      </c>
      <c r="AE735" s="4" t="s">
        <v>36</v>
      </c>
      <c r="AF735" s="4" t="s">
        <v>36</v>
      </c>
      <c r="AG735" s="4" t="s">
        <v>36</v>
      </c>
    </row>
    <row r="736" spans="1:33" x14ac:dyDescent="0.25">
      <c r="A736" s="4" t="s">
        <v>34</v>
      </c>
      <c r="B736" s="3">
        <v>4</v>
      </c>
      <c r="C736" s="3">
        <v>120</v>
      </c>
      <c r="D736" s="3">
        <v>5</v>
      </c>
      <c r="E736" s="4" t="s">
        <v>38</v>
      </c>
      <c r="F736" s="3">
        <v>3</v>
      </c>
      <c r="G736" s="3">
        <v>2010</v>
      </c>
      <c r="H736" s="3">
        <v>21</v>
      </c>
      <c r="I736" s="3">
        <v>1.2290000000000001</v>
      </c>
      <c r="J736" s="3">
        <v>8.3499999999999997E-5</v>
      </c>
      <c r="K736" s="3">
        <v>19.8</v>
      </c>
      <c r="L736" s="3">
        <v>9.4399999999999996E-4</v>
      </c>
      <c r="M736" s="3">
        <v>0.21199999999999999</v>
      </c>
      <c r="N736" s="3">
        <v>0</v>
      </c>
      <c r="O736" s="5">
        <v>5.3109433962264096E-3</v>
      </c>
      <c r="P736" s="3">
        <v>0</v>
      </c>
      <c r="Q736" s="3">
        <v>0.06</v>
      </c>
      <c r="R736" s="3">
        <v>0</v>
      </c>
      <c r="S736" s="3">
        <v>133.16999999999999</v>
      </c>
      <c r="T736" s="3">
        <v>2.37</v>
      </c>
      <c r="U736" s="3">
        <v>0</v>
      </c>
      <c r="V736" s="3">
        <v>9.2899999999999991</v>
      </c>
      <c r="W736" s="3">
        <v>0</v>
      </c>
      <c r="X736" s="3">
        <v>5.01</v>
      </c>
      <c r="Y736" s="3">
        <v>0</v>
      </c>
      <c r="Z736" s="3">
        <v>0.81</v>
      </c>
      <c r="AA736" s="3">
        <v>0</v>
      </c>
      <c r="AB736" s="4" t="s">
        <v>36</v>
      </c>
      <c r="AC736" s="4" t="s">
        <v>36</v>
      </c>
      <c r="AD736" s="4" t="s">
        <v>36</v>
      </c>
      <c r="AE736" s="4" t="s">
        <v>36</v>
      </c>
      <c r="AF736" s="4" t="s">
        <v>36</v>
      </c>
      <c r="AG736" s="4" t="s">
        <v>36</v>
      </c>
    </row>
    <row r="737" spans="1:33" x14ac:dyDescent="0.25">
      <c r="A737" s="4" t="s">
        <v>34</v>
      </c>
      <c r="B737" s="3">
        <v>4</v>
      </c>
      <c r="C737" s="3">
        <v>120</v>
      </c>
      <c r="D737" s="3">
        <v>5</v>
      </c>
      <c r="E737" s="4" t="s">
        <v>38</v>
      </c>
      <c r="F737" s="3">
        <v>3</v>
      </c>
      <c r="G737" s="3">
        <v>2011</v>
      </c>
      <c r="H737" s="3">
        <v>22</v>
      </c>
      <c r="I737" s="3">
        <v>1.2290000000000001</v>
      </c>
      <c r="J737" s="3">
        <v>8.3499999999999997E-5</v>
      </c>
      <c r="K737" s="3">
        <v>19.8</v>
      </c>
      <c r="L737" s="3">
        <v>9.4399999999999996E-4</v>
      </c>
      <c r="M737" s="3">
        <v>0.21199999999999999</v>
      </c>
      <c r="N737" s="3">
        <v>0</v>
      </c>
      <c r="O737" s="5">
        <v>5.3109433962264096E-3</v>
      </c>
      <c r="P737" s="3">
        <v>0</v>
      </c>
      <c r="Q737" s="3">
        <v>0.06</v>
      </c>
      <c r="R737" s="3">
        <v>0</v>
      </c>
      <c r="S737" s="3">
        <v>133.16999999999999</v>
      </c>
      <c r="T737" s="3">
        <v>2.37</v>
      </c>
      <c r="U737" s="3">
        <v>0</v>
      </c>
      <c r="V737" s="3">
        <v>9.2899999999999991</v>
      </c>
      <c r="W737" s="3">
        <v>0</v>
      </c>
      <c r="X737" s="3">
        <v>5.01</v>
      </c>
      <c r="Y737" s="3">
        <v>0</v>
      </c>
      <c r="Z737" s="3">
        <v>0.81</v>
      </c>
      <c r="AA737" s="3">
        <v>0</v>
      </c>
      <c r="AB737" s="4" t="s">
        <v>36</v>
      </c>
      <c r="AC737" s="4" t="s">
        <v>36</v>
      </c>
      <c r="AD737" s="4" t="s">
        <v>36</v>
      </c>
      <c r="AE737" s="4" t="s">
        <v>36</v>
      </c>
      <c r="AF737" s="4" t="s">
        <v>36</v>
      </c>
      <c r="AG737" s="4" t="s">
        <v>36</v>
      </c>
    </row>
    <row r="738" spans="1:33" x14ac:dyDescent="0.25">
      <c r="A738" s="4" t="s">
        <v>34</v>
      </c>
      <c r="B738" s="3">
        <v>4</v>
      </c>
      <c r="C738" s="3">
        <v>120</v>
      </c>
      <c r="D738" s="3">
        <v>5</v>
      </c>
      <c r="E738" s="4" t="s">
        <v>38</v>
      </c>
      <c r="F738" s="3">
        <v>3</v>
      </c>
      <c r="G738" s="3">
        <v>2012</v>
      </c>
      <c r="H738" s="3">
        <v>23</v>
      </c>
      <c r="I738" s="3">
        <v>1.2290000000000001</v>
      </c>
      <c r="J738" s="3">
        <v>8.3499999999999997E-5</v>
      </c>
      <c r="K738" s="3">
        <v>19.8</v>
      </c>
      <c r="L738" s="3">
        <v>9.4399999999999996E-4</v>
      </c>
      <c r="M738" s="3">
        <v>0.21199999999999999</v>
      </c>
      <c r="N738" s="3">
        <v>0</v>
      </c>
      <c r="O738" s="5">
        <v>5.3109433962264096E-3</v>
      </c>
      <c r="P738" s="3">
        <v>0</v>
      </c>
      <c r="Q738" s="3">
        <v>0.06</v>
      </c>
      <c r="R738" s="3">
        <v>0</v>
      </c>
      <c r="S738" s="3">
        <v>133.16999999999999</v>
      </c>
      <c r="T738" s="3">
        <v>2.37</v>
      </c>
      <c r="U738" s="3">
        <v>0</v>
      </c>
      <c r="V738" s="3">
        <v>9.2899999999999991</v>
      </c>
      <c r="W738" s="3">
        <v>0</v>
      </c>
      <c r="X738" s="3">
        <v>5.01</v>
      </c>
      <c r="Y738" s="3">
        <v>0</v>
      </c>
      <c r="Z738" s="3">
        <v>0.81</v>
      </c>
      <c r="AA738" s="3">
        <v>0</v>
      </c>
      <c r="AB738" s="4" t="s">
        <v>36</v>
      </c>
      <c r="AC738" s="4" t="s">
        <v>36</v>
      </c>
      <c r="AD738" s="4" t="s">
        <v>36</v>
      </c>
      <c r="AE738" s="4" t="s">
        <v>36</v>
      </c>
      <c r="AF738" s="4" t="s">
        <v>36</v>
      </c>
      <c r="AG738" s="4" t="s">
        <v>36</v>
      </c>
    </row>
    <row r="739" spans="1:33" x14ac:dyDescent="0.25">
      <c r="A739" s="4" t="s">
        <v>34</v>
      </c>
      <c r="B739" s="3">
        <v>4</v>
      </c>
      <c r="C739" s="3">
        <v>120</v>
      </c>
      <c r="D739" s="3">
        <v>5</v>
      </c>
      <c r="E739" s="4" t="s">
        <v>38</v>
      </c>
      <c r="F739" s="3">
        <v>3</v>
      </c>
      <c r="G739" s="3">
        <v>2013</v>
      </c>
      <c r="H739" s="3">
        <v>24</v>
      </c>
      <c r="I739" s="3">
        <v>1.2290000000000001</v>
      </c>
      <c r="J739" s="3">
        <v>8.3499999999999997E-5</v>
      </c>
      <c r="K739" s="3">
        <v>19.8</v>
      </c>
      <c r="L739" s="3">
        <v>9.4399999999999996E-4</v>
      </c>
      <c r="M739" s="3">
        <v>0.21199999999999999</v>
      </c>
      <c r="N739" s="3">
        <v>0</v>
      </c>
      <c r="O739" s="5">
        <v>5.3109433962264096E-3</v>
      </c>
      <c r="P739" s="3">
        <v>0</v>
      </c>
      <c r="Q739" s="3">
        <v>0.06</v>
      </c>
      <c r="R739" s="3">
        <v>0</v>
      </c>
      <c r="S739" s="3">
        <v>133.16999999999999</v>
      </c>
      <c r="T739" s="3">
        <v>2.37</v>
      </c>
      <c r="U739" s="3">
        <v>0</v>
      </c>
      <c r="V739" s="3">
        <v>9.2899999999999991</v>
      </c>
      <c r="W739" s="3">
        <v>0</v>
      </c>
      <c r="X739" s="3">
        <v>5.01</v>
      </c>
      <c r="Y739" s="3">
        <v>0</v>
      </c>
      <c r="Z739" s="3">
        <v>0.81</v>
      </c>
      <c r="AA739" s="3">
        <v>0</v>
      </c>
      <c r="AB739" s="4" t="s">
        <v>36</v>
      </c>
      <c r="AC739" s="4" t="s">
        <v>36</v>
      </c>
      <c r="AD739" s="4" t="s">
        <v>36</v>
      </c>
      <c r="AE739" s="4" t="s">
        <v>36</v>
      </c>
      <c r="AF739" s="4" t="s">
        <v>36</v>
      </c>
      <c r="AG739" s="4" t="s">
        <v>36</v>
      </c>
    </row>
    <row r="740" spans="1:33" x14ac:dyDescent="0.25">
      <c r="A740" s="4" t="s">
        <v>34</v>
      </c>
      <c r="B740" s="3">
        <v>4</v>
      </c>
      <c r="C740" s="3">
        <v>120</v>
      </c>
      <c r="D740" s="3">
        <v>5</v>
      </c>
      <c r="E740" s="4" t="s">
        <v>38</v>
      </c>
      <c r="F740" s="3">
        <v>3</v>
      </c>
      <c r="G740" s="3">
        <v>2014</v>
      </c>
      <c r="H740" s="3">
        <v>25</v>
      </c>
      <c r="I740" s="3">
        <v>1.2290000000000001</v>
      </c>
      <c r="J740" s="3">
        <v>8.3499999999999997E-5</v>
      </c>
      <c r="K740" s="3">
        <v>19.8</v>
      </c>
      <c r="L740" s="3">
        <v>9.4399999999999996E-4</v>
      </c>
      <c r="M740" s="3">
        <v>0.21199999999999999</v>
      </c>
      <c r="N740" s="3">
        <v>0</v>
      </c>
      <c r="O740" s="5">
        <v>5.3109433962264096E-3</v>
      </c>
      <c r="P740" s="3">
        <v>0</v>
      </c>
      <c r="Q740" s="3">
        <v>0.06</v>
      </c>
      <c r="R740" s="3">
        <v>0</v>
      </c>
      <c r="S740" s="3">
        <v>133.16999999999999</v>
      </c>
      <c r="T740" s="3">
        <v>2.37</v>
      </c>
      <c r="U740" s="3">
        <v>0</v>
      </c>
      <c r="V740" s="3">
        <v>9.2899999999999991</v>
      </c>
      <c r="W740" s="3">
        <v>0</v>
      </c>
      <c r="X740" s="3">
        <v>5.01</v>
      </c>
      <c r="Y740" s="3">
        <v>0</v>
      </c>
      <c r="Z740" s="3">
        <v>0.81</v>
      </c>
      <c r="AA740" s="3">
        <v>0</v>
      </c>
      <c r="AB740" s="4" t="s">
        <v>36</v>
      </c>
      <c r="AC740" s="4" t="s">
        <v>36</v>
      </c>
      <c r="AD740" s="4" t="s">
        <v>36</v>
      </c>
      <c r="AE740" s="4" t="s">
        <v>36</v>
      </c>
      <c r="AF740" s="4" t="s">
        <v>36</v>
      </c>
      <c r="AG740" s="4" t="s">
        <v>36</v>
      </c>
    </row>
    <row r="741" spans="1:33" x14ac:dyDescent="0.25">
      <c r="A741" s="4" t="s">
        <v>34</v>
      </c>
      <c r="B741" s="3">
        <v>4</v>
      </c>
      <c r="C741" s="3">
        <v>120</v>
      </c>
      <c r="D741" s="3">
        <v>5</v>
      </c>
      <c r="E741" s="4" t="s">
        <v>38</v>
      </c>
      <c r="F741" s="3">
        <v>3</v>
      </c>
      <c r="G741" s="3">
        <v>2015</v>
      </c>
      <c r="H741" s="3">
        <v>26</v>
      </c>
      <c r="I741" s="3">
        <v>1.2290000000000001</v>
      </c>
      <c r="J741" s="3">
        <v>8.3499999999999997E-5</v>
      </c>
      <c r="K741" s="3">
        <v>19.8</v>
      </c>
      <c r="L741" s="3">
        <v>9.4399999999999996E-4</v>
      </c>
      <c r="M741" s="3">
        <v>0.21199999999999999</v>
      </c>
      <c r="N741" s="3">
        <v>0</v>
      </c>
      <c r="O741" s="5">
        <v>5.3109433962264096E-3</v>
      </c>
      <c r="P741" s="3">
        <v>0</v>
      </c>
      <c r="Q741" s="3">
        <v>0.06</v>
      </c>
      <c r="R741" s="3">
        <v>0</v>
      </c>
      <c r="S741" s="3">
        <v>133.16999999999999</v>
      </c>
      <c r="T741" s="3">
        <v>2.37</v>
      </c>
      <c r="U741" s="3">
        <v>0</v>
      </c>
      <c r="V741" s="3">
        <v>9.2899999999999991</v>
      </c>
      <c r="W741" s="3">
        <v>0</v>
      </c>
      <c r="X741" s="3">
        <v>5.01</v>
      </c>
      <c r="Y741" s="3">
        <v>0</v>
      </c>
      <c r="Z741" s="3">
        <v>0.81</v>
      </c>
      <c r="AA741" s="3">
        <v>0</v>
      </c>
      <c r="AB741" s="4" t="s">
        <v>36</v>
      </c>
      <c r="AC741" s="4" t="s">
        <v>36</v>
      </c>
      <c r="AD741" s="4" t="s">
        <v>36</v>
      </c>
      <c r="AE741" s="4" t="s">
        <v>36</v>
      </c>
      <c r="AF741" s="4" t="s">
        <v>36</v>
      </c>
      <c r="AG741" s="4" t="s">
        <v>36</v>
      </c>
    </row>
    <row r="742" spans="1:33" x14ac:dyDescent="0.25">
      <c r="A742" s="4" t="s">
        <v>34</v>
      </c>
      <c r="B742" s="3">
        <v>4</v>
      </c>
      <c r="C742" s="3">
        <v>120</v>
      </c>
      <c r="D742" s="3">
        <v>5</v>
      </c>
      <c r="E742" s="4" t="s">
        <v>38</v>
      </c>
      <c r="F742" s="3">
        <v>3</v>
      </c>
      <c r="G742" s="3">
        <v>2016</v>
      </c>
      <c r="H742" s="3">
        <v>27</v>
      </c>
      <c r="I742" s="3">
        <v>1.2290000000000001</v>
      </c>
      <c r="J742" s="3">
        <v>8.3499999999999997E-5</v>
      </c>
      <c r="K742" s="3">
        <v>19.8</v>
      </c>
      <c r="L742" s="3">
        <v>9.4399999999999996E-4</v>
      </c>
      <c r="M742" s="3">
        <v>0.21199999999999999</v>
      </c>
      <c r="N742" s="3">
        <v>0</v>
      </c>
      <c r="O742" s="5">
        <v>5.3109433962264096E-3</v>
      </c>
      <c r="P742" s="3">
        <v>0</v>
      </c>
      <c r="Q742" s="3">
        <v>0.06</v>
      </c>
      <c r="R742" s="3">
        <v>0</v>
      </c>
      <c r="S742" s="3">
        <v>133.16999999999999</v>
      </c>
      <c r="T742" s="3">
        <v>2.37</v>
      </c>
      <c r="U742" s="3">
        <v>0</v>
      </c>
      <c r="V742" s="3">
        <v>9.2899999999999991</v>
      </c>
      <c r="W742" s="3">
        <v>0</v>
      </c>
      <c r="X742" s="3">
        <v>5.01</v>
      </c>
      <c r="Y742" s="3">
        <v>0</v>
      </c>
      <c r="Z742" s="3">
        <v>0.81</v>
      </c>
      <c r="AA742" s="3">
        <v>0</v>
      </c>
      <c r="AB742" s="4" t="s">
        <v>36</v>
      </c>
      <c r="AC742" s="4" t="s">
        <v>36</v>
      </c>
      <c r="AD742" s="4" t="s">
        <v>36</v>
      </c>
      <c r="AE742" s="4" t="s">
        <v>36</v>
      </c>
      <c r="AF742" s="4" t="s">
        <v>36</v>
      </c>
      <c r="AG742" s="4" t="s">
        <v>36</v>
      </c>
    </row>
    <row r="743" spans="1:33" x14ac:dyDescent="0.25">
      <c r="A743" s="4" t="s">
        <v>34</v>
      </c>
      <c r="B743" s="3">
        <v>4</v>
      </c>
      <c r="C743" s="3">
        <v>120</v>
      </c>
      <c r="D743" s="3">
        <v>5</v>
      </c>
      <c r="E743" s="4" t="s">
        <v>38</v>
      </c>
      <c r="F743" s="3">
        <v>3</v>
      </c>
      <c r="G743" s="3">
        <v>2017</v>
      </c>
      <c r="H743" s="3">
        <v>28</v>
      </c>
      <c r="I743" s="3">
        <v>1.2290000000000001</v>
      </c>
      <c r="J743" s="3">
        <v>8.3499999999999997E-5</v>
      </c>
      <c r="K743" s="3">
        <v>19.8</v>
      </c>
      <c r="L743" s="3">
        <v>9.4399999999999996E-4</v>
      </c>
      <c r="M743" s="3">
        <v>0.21199999999999999</v>
      </c>
      <c r="N743" s="3">
        <v>0</v>
      </c>
      <c r="O743" s="5">
        <v>5.3109433962264096E-3</v>
      </c>
      <c r="P743" s="3">
        <v>0</v>
      </c>
      <c r="Q743" s="3">
        <v>0.06</v>
      </c>
      <c r="R743" s="3">
        <v>0</v>
      </c>
      <c r="S743" s="3">
        <v>133.16999999999999</v>
      </c>
      <c r="T743" s="3">
        <v>2.37</v>
      </c>
      <c r="U743" s="3">
        <v>0</v>
      </c>
      <c r="V743" s="3">
        <v>9.2899999999999991</v>
      </c>
      <c r="W743" s="3">
        <v>0</v>
      </c>
      <c r="X743" s="3">
        <v>5.01</v>
      </c>
      <c r="Y743" s="3">
        <v>0</v>
      </c>
      <c r="Z743" s="3">
        <v>0.81</v>
      </c>
      <c r="AA743" s="3">
        <v>0</v>
      </c>
      <c r="AB743" s="4" t="s">
        <v>36</v>
      </c>
      <c r="AC743" s="4" t="s">
        <v>36</v>
      </c>
      <c r="AD743" s="4" t="s">
        <v>36</v>
      </c>
      <c r="AE743" s="4" t="s">
        <v>36</v>
      </c>
      <c r="AF743" s="4" t="s">
        <v>36</v>
      </c>
      <c r="AG743" s="4" t="s">
        <v>36</v>
      </c>
    </row>
    <row r="744" spans="1:33" x14ac:dyDescent="0.25">
      <c r="A744" s="4" t="s">
        <v>34</v>
      </c>
      <c r="B744" s="3">
        <v>4</v>
      </c>
      <c r="C744" s="3">
        <v>120</v>
      </c>
      <c r="D744" s="3">
        <v>5</v>
      </c>
      <c r="E744" s="4" t="s">
        <v>38</v>
      </c>
      <c r="F744" s="3">
        <v>3</v>
      </c>
      <c r="G744" s="3">
        <v>2018</v>
      </c>
      <c r="H744" s="3">
        <v>29</v>
      </c>
      <c r="I744" s="3">
        <v>1.2290000000000001</v>
      </c>
      <c r="J744" s="3">
        <v>8.3499999999999997E-5</v>
      </c>
      <c r="K744" s="3">
        <v>19.8</v>
      </c>
      <c r="L744" s="3">
        <v>9.4399999999999996E-4</v>
      </c>
      <c r="M744" s="3">
        <v>0.21199999999999999</v>
      </c>
      <c r="N744" s="3">
        <v>0</v>
      </c>
      <c r="O744" s="5">
        <v>5.3109433962264096E-3</v>
      </c>
      <c r="P744" s="3">
        <v>0</v>
      </c>
      <c r="Q744" s="3">
        <v>0.06</v>
      </c>
      <c r="R744" s="3">
        <v>0</v>
      </c>
      <c r="S744" s="3">
        <v>133.16999999999999</v>
      </c>
      <c r="T744" s="3">
        <v>2.37</v>
      </c>
      <c r="U744" s="3">
        <v>0</v>
      </c>
      <c r="V744" s="3">
        <v>9.2899999999999991</v>
      </c>
      <c r="W744" s="3">
        <v>0</v>
      </c>
      <c r="X744" s="3">
        <v>5.01</v>
      </c>
      <c r="Y744" s="3">
        <v>0</v>
      </c>
      <c r="Z744" s="3">
        <v>0.81</v>
      </c>
      <c r="AA744" s="3">
        <v>0</v>
      </c>
      <c r="AB744" s="4" t="s">
        <v>36</v>
      </c>
      <c r="AC744" s="4" t="s">
        <v>36</v>
      </c>
      <c r="AD744" s="4" t="s">
        <v>36</v>
      </c>
      <c r="AE744" s="4" t="s">
        <v>36</v>
      </c>
      <c r="AF744" s="4" t="s">
        <v>36</v>
      </c>
      <c r="AG744" s="4" t="s">
        <v>36</v>
      </c>
    </row>
    <row r="745" spans="1:33" x14ac:dyDescent="0.25">
      <c r="A745" s="4" t="s">
        <v>34</v>
      </c>
      <c r="B745" s="3">
        <v>4</v>
      </c>
      <c r="C745" s="3">
        <v>120</v>
      </c>
      <c r="D745" s="3">
        <v>5</v>
      </c>
      <c r="E745" s="4" t="s">
        <v>38</v>
      </c>
      <c r="F745" s="3">
        <v>3</v>
      </c>
      <c r="G745" s="3">
        <v>2019</v>
      </c>
      <c r="H745" s="3">
        <v>30</v>
      </c>
      <c r="I745" s="3">
        <v>1.2290000000000001</v>
      </c>
      <c r="J745" s="3">
        <v>8.3499999999999997E-5</v>
      </c>
      <c r="K745" s="3">
        <v>19.8</v>
      </c>
      <c r="L745" s="3">
        <v>9.4399999999999996E-4</v>
      </c>
      <c r="M745" s="3">
        <v>0.21199999999999999</v>
      </c>
      <c r="N745" s="3">
        <v>0</v>
      </c>
      <c r="O745" s="5">
        <v>5.3109433962264096E-3</v>
      </c>
      <c r="P745" s="3">
        <v>0</v>
      </c>
      <c r="Q745" s="3">
        <v>0.06</v>
      </c>
      <c r="R745" s="3">
        <v>0</v>
      </c>
      <c r="S745" s="3">
        <v>133.16999999999999</v>
      </c>
      <c r="T745" s="3">
        <v>2.37</v>
      </c>
      <c r="U745" s="3">
        <v>0</v>
      </c>
      <c r="V745" s="3">
        <v>9.2899999999999991</v>
      </c>
      <c r="W745" s="3">
        <v>0</v>
      </c>
      <c r="X745" s="3">
        <v>5.01</v>
      </c>
      <c r="Y745" s="3">
        <v>0</v>
      </c>
      <c r="Z745" s="3">
        <v>0.81</v>
      </c>
      <c r="AA745" s="3">
        <v>0</v>
      </c>
      <c r="AB745" s="4" t="s">
        <v>36</v>
      </c>
      <c r="AC745" s="4" t="s">
        <v>36</v>
      </c>
      <c r="AD745" s="4" t="s">
        <v>36</v>
      </c>
      <c r="AE745" s="4" t="s">
        <v>36</v>
      </c>
      <c r="AF745" s="4" t="s">
        <v>36</v>
      </c>
      <c r="AG745" s="4" t="s">
        <v>36</v>
      </c>
    </row>
    <row r="746" spans="1:33" x14ac:dyDescent="0.25">
      <c r="A746" s="4" t="s">
        <v>34</v>
      </c>
      <c r="B746" s="3">
        <v>4</v>
      </c>
      <c r="C746" s="3">
        <v>120</v>
      </c>
      <c r="D746" s="3">
        <v>5</v>
      </c>
      <c r="E746" s="4" t="s">
        <v>38</v>
      </c>
      <c r="F746" s="3">
        <v>3</v>
      </c>
      <c r="G746" s="3">
        <v>2020</v>
      </c>
      <c r="H746" s="3">
        <v>31</v>
      </c>
      <c r="I746" s="3">
        <v>1.2290000000000001</v>
      </c>
      <c r="J746" s="3">
        <v>8.3499999999999997E-5</v>
      </c>
      <c r="K746" s="3">
        <v>19.8</v>
      </c>
      <c r="L746" s="3">
        <v>9.4399999999999996E-4</v>
      </c>
      <c r="M746" s="3">
        <v>0.21199999999999999</v>
      </c>
      <c r="N746" s="3">
        <v>0</v>
      </c>
      <c r="O746" s="5">
        <v>5.3109433962264096E-3</v>
      </c>
      <c r="P746" s="3">
        <v>0</v>
      </c>
      <c r="Q746" s="3">
        <v>0.06</v>
      </c>
      <c r="R746" s="3">
        <v>0</v>
      </c>
      <c r="S746" s="3">
        <v>133.16999999999999</v>
      </c>
      <c r="T746" s="3">
        <v>2.37</v>
      </c>
      <c r="U746" s="3">
        <v>0</v>
      </c>
      <c r="V746" s="3">
        <v>9.2899999999999991</v>
      </c>
      <c r="W746" s="3">
        <v>0</v>
      </c>
      <c r="X746" s="3">
        <v>5.01</v>
      </c>
      <c r="Y746" s="3">
        <v>0</v>
      </c>
      <c r="Z746" s="3">
        <v>0.81</v>
      </c>
      <c r="AA746" s="3">
        <v>0</v>
      </c>
      <c r="AB746" s="4" t="s">
        <v>36</v>
      </c>
      <c r="AC746" s="4" t="s">
        <v>36</v>
      </c>
      <c r="AD746" s="4" t="s">
        <v>36</v>
      </c>
      <c r="AE746" s="4" t="s">
        <v>36</v>
      </c>
      <c r="AF746" s="4" t="s">
        <v>36</v>
      </c>
      <c r="AG746" s="4" t="s">
        <v>36</v>
      </c>
    </row>
    <row r="747" spans="1:33" x14ac:dyDescent="0.25">
      <c r="A747" s="4" t="s">
        <v>34</v>
      </c>
      <c r="B747" s="3">
        <v>4</v>
      </c>
      <c r="C747" s="3">
        <v>120</v>
      </c>
      <c r="D747" s="3">
        <v>5</v>
      </c>
      <c r="E747" s="4" t="s">
        <v>38</v>
      </c>
      <c r="F747" s="3">
        <v>3</v>
      </c>
      <c r="G747" s="3">
        <v>2021</v>
      </c>
      <c r="H747" s="3">
        <v>32</v>
      </c>
      <c r="I747" s="3">
        <v>1.2290000000000001</v>
      </c>
      <c r="J747" s="3">
        <v>8.3499999999999997E-5</v>
      </c>
      <c r="K747" s="3">
        <v>19.8</v>
      </c>
      <c r="L747" s="3">
        <v>9.4399999999999996E-4</v>
      </c>
      <c r="M747" s="3">
        <v>0.21199999999999999</v>
      </c>
      <c r="N747" s="3">
        <v>0</v>
      </c>
      <c r="O747" s="5">
        <v>5.3109433962264096E-3</v>
      </c>
      <c r="P747" s="3">
        <v>0</v>
      </c>
      <c r="Q747" s="3">
        <v>0.06</v>
      </c>
      <c r="R747" s="3">
        <v>0</v>
      </c>
      <c r="S747" s="3">
        <v>133.16999999999999</v>
      </c>
      <c r="T747" s="3">
        <v>2.37</v>
      </c>
      <c r="U747" s="3">
        <v>0</v>
      </c>
      <c r="V747" s="3">
        <v>9.2899999999999991</v>
      </c>
      <c r="W747" s="3">
        <v>0</v>
      </c>
      <c r="X747" s="3">
        <v>5.01</v>
      </c>
      <c r="Y747" s="3">
        <v>0</v>
      </c>
      <c r="Z747" s="3">
        <v>0.81</v>
      </c>
      <c r="AA747" s="3">
        <v>0</v>
      </c>
      <c r="AB747" s="4" t="s">
        <v>36</v>
      </c>
      <c r="AC747" s="4" t="s">
        <v>36</v>
      </c>
      <c r="AD747" s="4" t="s">
        <v>36</v>
      </c>
      <c r="AE747" s="4" t="s">
        <v>36</v>
      </c>
      <c r="AF747" s="4" t="s">
        <v>36</v>
      </c>
      <c r="AG747" s="4" t="s">
        <v>36</v>
      </c>
    </row>
    <row r="748" spans="1:33" x14ac:dyDescent="0.25">
      <c r="A748" s="4" t="s">
        <v>34</v>
      </c>
      <c r="B748" s="3">
        <v>4</v>
      </c>
      <c r="C748" s="3">
        <v>120</v>
      </c>
      <c r="D748" s="3">
        <v>5</v>
      </c>
      <c r="E748" s="4" t="s">
        <v>38</v>
      </c>
      <c r="F748" s="3">
        <v>3</v>
      </c>
      <c r="G748" s="3">
        <v>2022</v>
      </c>
      <c r="H748" s="3">
        <v>33</v>
      </c>
      <c r="I748" s="3">
        <v>1.2290000000000001</v>
      </c>
      <c r="J748" s="3">
        <v>8.3499999999999997E-5</v>
      </c>
      <c r="K748" s="3">
        <v>19.8</v>
      </c>
      <c r="L748" s="3">
        <v>9.4399999999999996E-4</v>
      </c>
      <c r="M748" s="3">
        <v>0.21199999999999999</v>
      </c>
      <c r="N748" s="3">
        <v>0</v>
      </c>
      <c r="O748" s="5">
        <v>5.3109433962264096E-3</v>
      </c>
      <c r="P748" s="3">
        <v>0</v>
      </c>
      <c r="Q748" s="3">
        <v>0.06</v>
      </c>
      <c r="R748" s="3">
        <v>0</v>
      </c>
      <c r="S748" s="3">
        <v>133.16999999999999</v>
      </c>
      <c r="T748" s="3">
        <v>2.37</v>
      </c>
      <c r="U748" s="3">
        <v>0</v>
      </c>
      <c r="V748" s="3">
        <v>9.2899999999999991</v>
      </c>
      <c r="W748" s="3">
        <v>0</v>
      </c>
      <c r="X748" s="3">
        <v>5.01</v>
      </c>
      <c r="Y748" s="3">
        <v>0</v>
      </c>
      <c r="Z748" s="3">
        <v>0.81</v>
      </c>
      <c r="AA748" s="3">
        <v>0</v>
      </c>
      <c r="AB748" s="4" t="s">
        <v>36</v>
      </c>
      <c r="AC748" s="4" t="s">
        <v>36</v>
      </c>
      <c r="AD748" s="4" t="s">
        <v>36</v>
      </c>
      <c r="AE748" s="4" t="s">
        <v>36</v>
      </c>
      <c r="AF748" s="4" t="s">
        <v>36</v>
      </c>
      <c r="AG748" s="4" t="s">
        <v>36</v>
      </c>
    </row>
    <row r="749" spans="1:33" x14ac:dyDescent="0.25">
      <c r="A749" s="4" t="s">
        <v>34</v>
      </c>
      <c r="B749" s="3">
        <v>4</v>
      </c>
      <c r="C749" s="3">
        <v>120</v>
      </c>
      <c r="D749" s="3">
        <v>5</v>
      </c>
      <c r="E749" s="4" t="s">
        <v>38</v>
      </c>
      <c r="F749" s="3">
        <v>3</v>
      </c>
      <c r="G749" s="3">
        <v>2023</v>
      </c>
      <c r="H749" s="3">
        <v>34</v>
      </c>
      <c r="I749" s="3">
        <v>1.2290000000000001</v>
      </c>
      <c r="J749" s="3">
        <v>8.3499999999999997E-5</v>
      </c>
      <c r="K749" s="3">
        <v>19.8</v>
      </c>
      <c r="L749" s="3">
        <v>9.4399999999999996E-4</v>
      </c>
      <c r="M749" s="3">
        <v>0.21199999999999999</v>
      </c>
      <c r="N749" s="3">
        <v>0</v>
      </c>
      <c r="O749" s="5">
        <v>5.3109433962264096E-3</v>
      </c>
      <c r="P749" s="3">
        <v>0</v>
      </c>
      <c r="Q749" s="3">
        <v>0.06</v>
      </c>
      <c r="R749" s="3">
        <v>0</v>
      </c>
      <c r="S749" s="3">
        <v>133.16999999999999</v>
      </c>
      <c r="T749" s="3">
        <v>2.37</v>
      </c>
      <c r="U749" s="3">
        <v>0</v>
      </c>
      <c r="V749" s="3">
        <v>9.2899999999999991</v>
      </c>
      <c r="W749" s="3">
        <v>0</v>
      </c>
      <c r="X749" s="3">
        <v>5.01</v>
      </c>
      <c r="Y749" s="3">
        <v>0</v>
      </c>
      <c r="Z749" s="3">
        <v>0.81</v>
      </c>
      <c r="AA749" s="3">
        <v>0</v>
      </c>
      <c r="AB749" s="4" t="s">
        <v>36</v>
      </c>
      <c r="AC749" s="4" t="s">
        <v>36</v>
      </c>
      <c r="AD749" s="4" t="s">
        <v>36</v>
      </c>
      <c r="AE749" s="4" t="s">
        <v>36</v>
      </c>
      <c r="AF749" s="4" t="s">
        <v>36</v>
      </c>
      <c r="AG749" s="4" t="s">
        <v>36</v>
      </c>
    </row>
    <row r="750" spans="1:33" x14ac:dyDescent="0.25">
      <c r="A750" s="4" t="s">
        <v>34</v>
      </c>
      <c r="B750" s="3">
        <v>4</v>
      </c>
      <c r="C750" s="3">
        <v>120</v>
      </c>
      <c r="D750" s="3">
        <v>5</v>
      </c>
      <c r="E750" s="4" t="s">
        <v>38</v>
      </c>
      <c r="F750" s="3">
        <v>3</v>
      </c>
      <c r="G750" s="3">
        <v>2024</v>
      </c>
      <c r="H750" s="3">
        <v>35</v>
      </c>
      <c r="I750" s="3">
        <v>1.2290000000000001</v>
      </c>
      <c r="J750" s="3">
        <v>8.3499999999999997E-5</v>
      </c>
      <c r="K750" s="3">
        <v>19.8</v>
      </c>
      <c r="L750" s="3">
        <v>9.4399999999999996E-4</v>
      </c>
      <c r="M750" s="3">
        <v>0.21199999999999999</v>
      </c>
      <c r="N750" s="3">
        <v>0</v>
      </c>
      <c r="O750" s="5">
        <v>5.3109433962264096E-3</v>
      </c>
      <c r="P750" s="3">
        <v>0</v>
      </c>
      <c r="Q750" s="3">
        <v>0.06</v>
      </c>
      <c r="R750" s="3">
        <v>0</v>
      </c>
      <c r="S750" s="3">
        <v>133.16999999999999</v>
      </c>
      <c r="T750" s="3">
        <v>2.37</v>
      </c>
      <c r="U750" s="3">
        <v>0</v>
      </c>
      <c r="V750" s="3">
        <v>9.2899999999999991</v>
      </c>
      <c r="W750" s="3">
        <v>0</v>
      </c>
      <c r="X750" s="3">
        <v>5.01</v>
      </c>
      <c r="Y750" s="3">
        <v>0</v>
      </c>
      <c r="Z750" s="3">
        <v>0.81</v>
      </c>
      <c r="AA750" s="3">
        <v>0</v>
      </c>
      <c r="AB750" s="4" t="s">
        <v>36</v>
      </c>
      <c r="AC750" s="4" t="s">
        <v>36</v>
      </c>
      <c r="AD750" s="4" t="s">
        <v>36</v>
      </c>
      <c r="AE750" s="4" t="s">
        <v>36</v>
      </c>
      <c r="AF750" s="4" t="s">
        <v>36</v>
      </c>
      <c r="AG750" s="4" t="s">
        <v>36</v>
      </c>
    </row>
    <row r="751" spans="1:33" x14ac:dyDescent="0.25">
      <c r="A751" s="4" t="s">
        <v>34</v>
      </c>
      <c r="B751" s="3">
        <v>4</v>
      </c>
      <c r="C751" s="3">
        <v>120</v>
      </c>
      <c r="D751" s="3">
        <v>5</v>
      </c>
      <c r="E751" s="4" t="s">
        <v>38</v>
      </c>
      <c r="F751" s="3">
        <v>3</v>
      </c>
      <c r="G751" s="3">
        <v>2025</v>
      </c>
      <c r="H751" s="3">
        <v>36</v>
      </c>
      <c r="I751" s="3">
        <v>1.2290000000000001</v>
      </c>
      <c r="J751" s="3">
        <v>8.3499999999999997E-5</v>
      </c>
      <c r="K751" s="3">
        <v>19.8</v>
      </c>
      <c r="L751" s="3">
        <v>9.4399999999999996E-4</v>
      </c>
      <c r="M751" s="3">
        <v>0.21199999999999999</v>
      </c>
      <c r="N751" s="3">
        <v>0</v>
      </c>
      <c r="O751" s="5">
        <v>5.3109433962264096E-3</v>
      </c>
      <c r="P751" s="3">
        <v>0</v>
      </c>
      <c r="Q751" s="3">
        <v>0.06</v>
      </c>
      <c r="R751" s="3">
        <v>0</v>
      </c>
      <c r="S751" s="3">
        <v>133.16999999999999</v>
      </c>
      <c r="T751" s="3">
        <v>2.37</v>
      </c>
      <c r="U751" s="3">
        <v>0</v>
      </c>
      <c r="V751" s="3">
        <v>9.2899999999999991</v>
      </c>
      <c r="W751" s="3">
        <v>0</v>
      </c>
      <c r="X751" s="3">
        <v>5.01</v>
      </c>
      <c r="Y751" s="3">
        <v>0</v>
      </c>
      <c r="Z751" s="3">
        <v>0.81</v>
      </c>
      <c r="AA751" s="3">
        <v>0</v>
      </c>
      <c r="AB751" s="4" t="s">
        <v>36</v>
      </c>
      <c r="AC751" s="4" t="s">
        <v>36</v>
      </c>
      <c r="AD751" s="4" t="s">
        <v>36</v>
      </c>
      <c r="AE751" s="4" t="s">
        <v>36</v>
      </c>
      <c r="AF751" s="4" t="s">
        <v>36</v>
      </c>
      <c r="AG751" s="4" t="s">
        <v>36</v>
      </c>
    </row>
    <row r="752" spans="1:33" x14ac:dyDescent="0.25">
      <c r="A752" s="4" t="s">
        <v>34</v>
      </c>
      <c r="B752" s="3">
        <v>4</v>
      </c>
      <c r="C752" s="3">
        <v>120</v>
      </c>
      <c r="D752" s="3">
        <v>5</v>
      </c>
      <c r="E752" s="4" t="s">
        <v>38</v>
      </c>
      <c r="F752" s="3">
        <v>3</v>
      </c>
      <c r="G752" s="3">
        <v>2026</v>
      </c>
      <c r="H752" s="3">
        <v>37</v>
      </c>
      <c r="I752" s="3">
        <v>1.2290000000000001</v>
      </c>
      <c r="J752" s="3">
        <v>8.3499999999999997E-5</v>
      </c>
      <c r="K752" s="3">
        <v>19.8</v>
      </c>
      <c r="L752" s="3">
        <v>9.4399999999999996E-4</v>
      </c>
      <c r="M752" s="3">
        <v>0.21199999999999999</v>
      </c>
      <c r="N752" s="3">
        <v>0</v>
      </c>
      <c r="O752" s="5">
        <v>5.3109433962264096E-3</v>
      </c>
      <c r="P752" s="3">
        <v>0</v>
      </c>
      <c r="Q752" s="3">
        <v>0.06</v>
      </c>
      <c r="R752" s="3">
        <v>0</v>
      </c>
      <c r="S752" s="3">
        <v>133.16999999999999</v>
      </c>
      <c r="T752" s="3">
        <v>2.37</v>
      </c>
      <c r="U752" s="3">
        <v>0</v>
      </c>
      <c r="V752" s="3">
        <v>9.2899999999999991</v>
      </c>
      <c r="W752" s="3">
        <v>0</v>
      </c>
      <c r="X752" s="3">
        <v>5.01</v>
      </c>
      <c r="Y752" s="3">
        <v>0</v>
      </c>
      <c r="Z752" s="3">
        <v>0.81</v>
      </c>
      <c r="AA752" s="3">
        <v>0</v>
      </c>
      <c r="AB752" s="4" t="s">
        <v>36</v>
      </c>
      <c r="AC752" s="4" t="s">
        <v>36</v>
      </c>
      <c r="AD752" s="4" t="s">
        <v>36</v>
      </c>
      <c r="AE752" s="4" t="s">
        <v>36</v>
      </c>
      <c r="AF752" s="4" t="s">
        <v>36</v>
      </c>
      <c r="AG752" s="4" t="s">
        <v>36</v>
      </c>
    </row>
    <row r="753" spans="1:33" x14ac:dyDescent="0.25">
      <c r="A753" s="4" t="s">
        <v>34</v>
      </c>
      <c r="B753" s="3">
        <v>4</v>
      </c>
      <c r="C753" s="3">
        <v>120</v>
      </c>
      <c r="D753" s="3">
        <v>5</v>
      </c>
      <c r="E753" s="4" t="s">
        <v>38</v>
      </c>
      <c r="F753" s="3">
        <v>3</v>
      </c>
      <c r="G753" s="3">
        <v>2027</v>
      </c>
      <c r="H753" s="3">
        <v>38</v>
      </c>
      <c r="I753" s="3">
        <v>1.2290000000000001</v>
      </c>
      <c r="J753" s="3">
        <v>8.3499999999999997E-5</v>
      </c>
      <c r="K753" s="3">
        <v>19.8</v>
      </c>
      <c r="L753" s="3">
        <v>9.4399999999999996E-4</v>
      </c>
      <c r="M753" s="3">
        <v>0.21199999999999999</v>
      </c>
      <c r="N753" s="3">
        <v>0</v>
      </c>
      <c r="O753" s="5">
        <v>5.3109433962264096E-3</v>
      </c>
      <c r="P753" s="3">
        <v>0</v>
      </c>
      <c r="Q753" s="3">
        <v>0.06</v>
      </c>
      <c r="R753" s="3">
        <v>0</v>
      </c>
      <c r="S753" s="3">
        <v>133.16999999999999</v>
      </c>
      <c r="T753" s="3">
        <v>0.23625000000000002</v>
      </c>
      <c r="U753" s="3">
        <v>0</v>
      </c>
      <c r="V753" s="3">
        <v>0.65249999999999997</v>
      </c>
      <c r="W753" s="3">
        <v>0</v>
      </c>
      <c r="X753" s="3">
        <v>0.34875</v>
      </c>
      <c r="Y753" s="3">
        <v>0</v>
      </c>
      <c r="Z753" s="3">
        <v>2.0249999999999997E-2</v>
      </c>
      <c r="AA753" s="3">
        <v>0</v>
      </c>
      <c r="AB753" s="4" t="s">
        <v>36</v>
      </c>
      <c r="AC753" s="4" t="s">
        <v>36</v>
      </c>
      <c r="AD753" s="4" t="s">
        <v>36</v>
      </c>
      <c r="AE753" s="4" t="s">
        <v>36</v>
      </c>
      <c r="AF753" s="4" t="s">
        <v>36</v>
      </c>
      <c r="AG753" s="4" t="s">
        <v>36</v>
      </c>
    </row>
    <row r="754" spans="1:33" x14ac:dyDescent="0.25">
      <c r="A754" s="4" t="s">
        <v>34</v>
      </c>
      <c r="B754" s="3">
        <v>4</v>
      </c>
      <c r="C754" s="3">
        <v>120</v>
      </c>
      <c r="D754" s="3">
        <v>5</v>
      </c>
      <c r="E754" s="4" t="s">
        <v>38</v>
      </c>
      <c r="F754" s="3">
        <v>3</v>
      </c>
      <c r="G754" s="3">
        <v>2028</v>
      </c>
      <c r="H754" s="3">
        <v>39</v>
      </c>
      <c r="I754" s="3">
        <v>1.2290000000000001</v>
      </c>
      <c r="J754" s="3">
        <v>8.3499999999999997E-5</v>
      </c>
      <c r="K754" s="3">
        <v>19.8</v>
      </c>
      <c r="L754" s="3">
        <v>9.4399999999999996E-4</v>
      </c>
      <c r="M754" s="3">
        <v>0.21199999999999999</v>
      </c>
      <c r="N754" s="3">
        <v>0</v>
      </c>
      <c r="O754" s="5">
        <v>5.3109433962264096E-3</v>
      </c>
      <c r="P754" s="3">
        <v>0</v>
      </c>
      <c r="Q754" s="3">
        <v>0.06</v>
      </c>
      <c r="R754" s="3">
        <v>0</v>
      </c>
      <c r="S754" s="3">
        <v>133.16999999999999</v>
      </c>
      <c r="T754" s="3">
        <v>0.23625000000000002</v>
      </c>
      <c r="U754" s="3">
        <v>0</v>
      </c>
      <c r="V754" s="3">
        <v>0.65249999999999997</v>
      </c>
      <c r="W754" s="3">
        <v>0</v>
      </c>
      <c r="X754" s="3">
        <v>0.34875</v>
      </c>
      <c r="Y754" s="3">
        <v>0</v>
      </c>
      <c r="Z754" s="3">
        <v>2.0249999999999997E-2</v>
      </c>
      <c r="AA754" s="3">
        <v>0</v>
      </c>
      <c r="AB754" s="4" t="s">
        <v>36</v>
      </c>
      <c r="AC754" s="4" t="s">
        <v>36</v>
      </c>
      <c r="AD754" s="4" t="s">
        <v>36</v>
      </c>
      <c r="AE754" s="4" t="s">
        <v>36</v>
      </c>
      <c r="AF754" s="4" t="s">
        <v>36</v>
      </c>
      <c r="AG754" s="4" t="s">
        <v>36</v>
      </c>
    </row>
    <row r="755" spans="1:33" x14ac:dyDescent="0.25">
      <c r="A755" s="4" t="s">
        <v>34</v>
      </c>
      <c r="B755" s="3">
        <v>4</v>
      </c>
      <c r="C755" s="3">
        <v>120</v>
      </c>
      <c r="D755" s="3">
        <v>5</v>
      </c>
      <c r="E755" s="4" t="s">
        <v>38</v>
      </c>
      <c r="F755" s="3">
        <v>3</v>
      </c>
      <c r="G755" s="3">
        <v>2029</v>
      </c>
      <c r="H755" s="3">
        <v>40</v>
      </c>
      <c r="I755" s="3">
        <v>1.2290000000000001</v>
      </c>
      <c r="J755" s="3">
        <v>8.3499999999999997E-5</v>
      </c>
      <c r="K755" s="3">
        <v>19.8</v>
      </c>
      <c r="L755" s="3">
        <v>9.4399999999999996E-4</v>
      </c>
      <c r="M755" s="3">
        <v>0.21199999999999999</v>
      </c>
      <c r="N755" s="3">
        <v>0</v>
      </c>
      <c r="O755" s="5">
        <v>5.3109433962264096E-3</v>
      </c>
      <c r="P755" s="3">
        <v>0</v>
      </c>
      <c r="Q755" s="3">
        <v>0.06</v>
      </c>
      <c r="R755" s="3">
        <v>0</v>
      </c>
      <c r="S755" s="3">
        <v>133.16999999999999</v>
      </c>
      <c r="T755" s="3">
        <v>0.23625000000000002</v>
      </c>
      <c r="U755" s="3">
        <v>0</v>
      </c>
      <c r="V755" s="3">
        <v>0.65249999999999997</v>
      </c>
      <c r="W755" s="3">
        <v>0</v>
      </c>
      <c r="X755" s="3">
        <v>0.34875</v>
      </c>
      <c r="Y755" s="3">
        <v>0</v>
      </c>
      <c r="Z755" s="3">
        <v>2.0249999999999997E-2</v>
      </c>
      <c r="AA755" s="3">
        <v>0</v>
      </c>
      <c r="AB755" s="4" t="s">
        <v>36</v>
      </c>
      <c r="AC755" s="4" t="s">
        <v>36</v>
      </c>
      <c r="AD755" s="4" t="s">
        <v>36</v>
      </c>
      <c r="AE755" s="4" t="s">
        <v>36</v>
      </c>
      <c r="AF755" s="4" t="s">
        <v>36</v>
      </c>
      <c r="AG755" s="4" t="s">
        <v>36</v>
      </c>
    </row>
    <row r="756" spans="1:33" x14ac:dyDescent="0.25">
      <c r="A756" s="4" t="s">
        <v>34</v>
      </c>
      <c r="B756" s="3">
        <v>4</v>
      </c>
      <c r="C756" s="3">
        <v>120</v>
      </c>
      <c r="D756" s="3">
        <v>5</v>
      </c>
      <c r="E756" s="4" t="s">
        <v>38</v>
      </c>
      <c r="F756" s="3">
        <v>3</v>
      </c>
      <c r="G756" s="3">
        <v>2030</v>
      </c>
      <c r="H756" s="3">
        <v>41</v>
      </c>
      <c r="I756" s="3">
        <v>1.2290000000000001</v>
      </c>
      <c r="J756" s="3">
        <v>8.3499999999999997E-5</v>
      </c>
      <c r="K756" s="3">
        <v>19.8</v>
      </c>
      <c r="L756" s="3">
        <v>9.4399999999999996E-4</v>
      </c>
      <c r="M756" s="3">
        <v>0.21199999999999999</v>
      </c>
      <c r="N756" s="3">
        <v>0</v>
      </c>
      <c r="O756" s="5">
        <v>5.3109433962264096E-3</v>
      </c>
      <c r="P756" s="3">
        <v>0</v>
      </c>
      <c r="Q756" s="3">
        <v>0.06</v>
      </c>
      <c r="R756" s="3">
        <v>0</v>
      </c>
      <c r="S756" s="3">
        <v>133.16999999999999</v>
      </c>
      <c r="T756" s="3">
        <v>0.23625000000000002</v>
      </c>
      <c r="U756" s="3">
        <v>0</v>
      </c>
      <c r="V756" s="3">
        <v>0.65249999999999997</v>
      </c>
      <c r="W756" s="3">
        <v>0</v>
      </c>
      <c r="X756" s="3">
        <v>0.34875</v>
      </c>
      <c r="Y756" s="3">
        <v>0</v>
      </c>
      <c r="Z756" s="3">
        <v>2.0249999999999997E-2</v>
      </c>
      <c r="AA756" s="3">
        <v>0</v>
      </c>
      <c r="AB756" s="4" t="s">
        <v>36</v>
      </c>
      <c r="AC756" s="4" t="s">
        <v>36</v>
      </c>
      <c r="AD756" s="4" t="s">
        <v>36</v>
      </c>
      <c r="AE756" s="4" t="s">
        <v>36</v>
      </c>
      <c r="AF756" s="4" t="s">
        <v>36</v>
      </c>
      <c r="AG756" s="4" t="s">
        <v>36</v>
      </c>
    </row>
    <row r="757" spans="1:33" x14ac:dyDescent="0.25">
      <c r="A757" s="4" t="s">
        <v>34</v>
      </c>
      <c r="B757" s="3">
        <v>4</v>
      </c>
      <c r="C757" s="3">
        <v>120</v>
      </c>
      <c r="D757" s="3">
        <v>5</v>
      </c>
      <c r="E757" s="4" t="s">
        <v>38</v>
      </c>
      <c r="F757" s="3">
        <v>3</v>
      </c>
      <c r="G757" s="3">
        <v>2031</v>
      </c>
      <c r="H757" s="3">
        <v>42</v>
      </c>
      <c r="I757" s="3">
        <v>1.2290000000000001</v>
      </c>
      <c r="J757" s="3">
        <v>8.3499999999999997E-5</v>
      </c>
      <c r="K757" s="3">
        <v>19.8</v>
      </c>
      <c r="L757" s="3">
        <v>9.4399999999999996E-4</v>
      </c>
      <c r="M757" s="3">
        <v>0.21199999999999999</v>
      </c>
      <c r="N757" s="3">
        <v>0</v>
      </c>
      <c r="O757" s="5">
        <v>5.3109433962264096E-3</v>
      </c>
      <c r="P757" s="3">
        <v>0</v>
      </c>
      <c r="Q757" s="3">
        <v>0.06</v>
      </c>
      <c r="R757" s="3">
        <v>0</v>
      </c>
      <c r="S757" s="3">
        <v>133.16999999999999</v>
      </c>
      <c r="T757" s="3">
        <v>0.23625000000000002</v>
      </c>
      <c r="U757" s="3">
        <v>0</v>
      </c>
      <c r="V757" s="3">
        <v>0.65249999999999997</v>
      </c>
      <c r="W757" s="3">
        <v>0</v>
      </c>
      <c r="X757" s="3">
        <v>0.34875</v>
      </c>
      <c r="Y757" s="3">
        <v>0</v>
      </c>
      <c r="Z757" s="3">
        <v>2.0249999999999997E-2</v>
      </c>
      <c r="AA757" s="3">
        <v>0</v>
      </c>
      <c r="AB757" s="4" t="s">
        <v>36</v>
      </c>
      <c r="AC757" s="4" t="s">
        <v>36</v>
      </c>
      <c r="AD757" s="4" t="s">
        <v>36</v>
      </c>
      <c r="AE757" s="4" t="s">
        <v>36</v>
      </c>
      <c r="AF757" s="4" t="s">
        <v>36</v>
      </c>
      <c r="AG757" s="4" t="s">
        <v>36</v>
      </c>
    </row>
    <row r="758" spans="1:33" x14ac:dyDescent="0.25">
      <c r="A758" s="4" t="s">
        <v>34</v>
      </c>
      <c r="B758" s="3">
        <v>4</v>
      </c>
      <c r="C758" s="3">
        <v>120</v>
      </c>
      <c r="D758" s="3">
        <v>5</v>
      </c>
      <c r="E758" s="4" t="s">
        <v>38</v>
      </c>
      <c r="F758" s="3">
        <v>3</v>
      </c>
      <c r="G758" s="3">
        <v>2032</v>
      </c>
      <c r="H758" s="3">
        <v>43</v>
      </c>
      <c r="I758" s="3">
        <v>1.2290000000000001</v>
      </c>
      <c r="J758" s="3">
        <v>8.3499999999999997E-5</v>
      </c>
      <c r="K758" s="3">
        <v>19.8</v>
      </c>
      <c r="L758" s="3">
        <v>9.4399999999999996E-4</v>
      </c>
      <c r="M758" s="3">
        <v>0.21199999999999999</v>
      </c>
      <c r="N758" s="3">
        <v>0</v>
      </c>
      <c r="O758" s="5">
        <v>5.3109433962264096E-3</v>
      </c>
      <c r="P758" s="3">
        <v>0</v>
      </c>
      <c r="Q758" s="3">
        <v>0.06</v>
      </c>
      <c r="R758" s="3">
        <v>0</v>
      </c>
      <c r="S758" s="3">
        <v>133.16999999999999</v>
      </c>
      <c r="T758" s="3">
        <v>0.23625000000000002</v>
      </c>
      <c r="U758" s="3">
        <v>0</v>
      </c>
      <c r="V758" s="3">
        <v>0.65249999999999997</v>
      </c>
      <c r="W758" s="3">
        <v>0</v>
      </c>
      <c r="X758" s="3">
        <v>0.34875</v>
      </c>
      <c r="Y758" s="3">
        <v>0</v>
      </c>
      <c r="Z758" s="3">
        <v>2.0249999999999997E-2</v>
      </c>
      <c r="AA758" s="3">
        <v>0</v>
      </c>
      <c r="AB758" s="4" t="s">
        <v>36</v>
      </c>
      <c r="AC758" s="4" t="s">
        <v>36</v>
      </c>
      <c r="AD758" s="4" t="s">
        <v>36</v>
      </c>
      <c r="AE758" s="4" t="s">
        <v>36</v>
      </c>
      <c r="AF758" s="4" t="s">
        <v>36</v>
      </c>
      <c r="AG758" s="4" t="s">
        <v>36</v>
      </c>
    </row>
    <row r="759" spans="1:33" x14ac:dyDescent="0.25">
      <c r="A759" s="4" t="s">
        <v>34</v>
      </c>
      <c r="B759" s="3">
        <v>4</v>
      </c>
      <c r="C759" s="3">
        <v>120</v>
      </c>
      <c r="D759" s="3">
        <v>5</v>
      </c>
      <c r="E759" s="4" t="s">
        <v>38</v>
      </c>
      <c r="F759" s="3">
        <v>3</v>
      </c>
      <c r="G759" s="3">
        <v>2033</v>
      </c>
      <c r="H759" s="3">
        <v>44</v>
      </c>
      <c r="I759" s="3">
        <v>1.2290000000000001</v>
      </c>
      <c r="J759" s="3">
        <v>8.3499999999999997E-5</v>
      </c>
      <c r="K759" s="3">
        <v>19.8</v>
      </c>
      <c r="L759" s="3">
        <v>9.4399999999999996E-4</v>
      </c>
      <c r="M759" s="3">
        <v>0.21199999999999999</v>
      </c>
      <c r="N759" s="3">
        <v>0</v>
      </c>
      <c r="O759" s="5">
        <v>5.3109433962264096E-3</v>
      </c>
      <c r="P759" s="3">
        <v>0</v>
      </c>
      <c r="Q759" s="3">
        <v>0.06</v>
      </c>
      <c r="R759" s="3">
        <v>0</v>
      </c>
      <c r="S759" s="3">
        <v>133.16999999999999</v>
      </c>
      <c r="T759" s="3">
        <v>0.23625000000000002</v>
      </c>
      <c r="U759" s="3">
        <v>0</v>
      </c>
      <c r="V759" s="3">
        <v>0.65249999999999997</v>
      </c>
      <c r="W759" s="3">
        <v>0</v>
      </c>
      <c r="X759" s="3">
        <v>0.34875</v>
      </c>
      <c r="Y759" s="3">
        <v>0</v>
      </c>
      <c r="Z759" s="3">
        <v>2.0249999999999997E-2</v>
      </c>
      <c r="AA759" s="3">
        <v>0</v>
      </c>
      <c r="AB759" s="4" t="s">
        <v>36</v>
      </c>
      <c r="AC759" s="4" t="s">
        <v>36</v>
      </c>
      <c r="AD759" s="4" t="s">
        <v>36</v>
      </c>
      <c r="AE759" s="4" t="s">
        <v>36</v>
      </c>
      <c r="AF759" s="4" t="s">
        <v>36</v>
      </c>
      <c r="AG759" s="4" t="s">
        <v>36</v>
      </c>
    </row>
    <row r="760" spans="1:33" x14ac:dyDescent="0.25">
      <c r="A760" s="4" t="s">
        <v>34</v>
      </c>
      <c r="B760" s="3">
        <v>4</v>
      </c>
      <c r="C760" s="3">
        <v>120</v>
      </c>
      <c r="D760" s="3">
        <v>5</v>
      </c>
      <c r="E760" s="4" t="s">
        <v>38</v>
      </c>
      <c r="F760" s="3">
        <v>3</v>
      </c>
      <c r="G760" s="3">
        <v>2034</v>
      </c>
      <c r="H760" s="3">
        <v>45</v>
      </c>
      <c r="I760" s="3">
        <v>1.2290000000000001</v>
      </c>
      <c r="J760" s="3">
        <v>8.3499999999999997E-5</v>
      </c>
      <c r="K760" s="3">
        <v>19.8</v>
      </c>
      <c r="L760" s="3">
        <v>9.4399999999999996E-4</v>
      </c>
      <c r="M760" s="3">
        <v>0.21199999999999999</v>
      </c>
      <c r="N760" s="3">
        <v>0</v>
      </c>
      <c r="O760" s="5">
        <v>5.3109433962264096E-3</v>
      </c>
      <c r="P760" s="3">
        <v>0</v>
      </c>
      <c r="Q760" s="3">
        <v>0.06</v>
      </c>
      <c r="R760" s="3">
        <v>0</v>
      </c>
      <c r="S760" s="3">
        <v>133.16999999999999</v>
      </c>
      <c r="T760" s="3">
        <v>0.23625000000000002</v>
      </c>
      <c r="U760" s="3">
        <v>0</v>
      </c>
      <c r="V760" s="3">
        <v>0.65249999999999997</v>
      </c>
      <c r="W760" s="3">
        <v>0</v>
      </c>
      <c r="X760" s="3">
        <v>0.34875</v>
      </c>
      <c r="Y760" s="3">
        <v>0</v>
      </c>
      <c r="Z760" s="3">
        <v>2.0249999999999997E-2</v>
      </c>
      <c r="AA760" s="3">
        <v>0</v>
      </c>
      <c r="AB760" s="4" t="s">
        <v>36</v>
      </c>
      <c r="AC760" s="4" t="s">
        <v>36</v>
      </c>
      <c r="AD760" s="4" t="s">
        <v>36</v>
      </c>
      <c r="AE760" s="4" t="s">
        <v>36</v>
      </c>
      <c r="AF760" s="4" t="s">
        <v>36</v>
      </c>
      <c r="AG760" s="4" t="s">
        <v>36</v>
      </c>
    </row>
    <row r="761" spans="1:33" x14ac:dyDescent="0.25">
      <c r="A761" s="4" t="s">
        <v>34</v>
      </c>
      <c r="B761" s="3">
        <v>4</v>
      </c>
      <c r="C761" s="3">
        <v>120</v>
      </c>
      <c r="D761" s="3">
        <v>5</v>
      </c>
      <c r="E761" s="4" t="s">
        <v>38</v>
      </c>
      <c r="F761" s="3">
        <v>3</v>
      </c>
      <c r="G761" s="3">
        <v>2035</v>
      </c>
      <c r="H761" s="3">
        <v>46</v>
      </c>
      <c r="I761" s="3">
        <v>1.2290000000000001</v>
      </c>
      <c r="J761" s="3">
        <v>8.3499999999999997E-5</v>
      </c>
      <c r="K761" s="3">
        <v>19.8</v>
      </c>
      <c r="L761" s="3">
        <v>9.4399999999999996E-4</v>
      </c>
      <c r="M761" s="3">
        <v>0.21199999999999999</v>
      </c>
      <c r="N761" s="3">
        <v>0</v>
      </c>
      <c r="O761" s="5">
        <v>5.3109433962264096E-3</v>
      </c>
      <c r="P761" s="3">
        <v>0</v>
      </c>
      <c r="Q761" s="3">
        <v>0.06</v>
      </c>
      <c r="R761" s="3">
        <v>0</v>
      </c>
      <c r="S761" s="3">
        <v>133.16999999999999</v>
      </c>
      <c r="T761" s="3">
        <v>0.23625000000000002</v>
      </c>
      <c r="U761" s="3">
        <v>0</v>
      </c>
      <c r="V761" s="3">
        <v>0.65249999999999997</v>
      </c>
      <c r="W761" s="3">
        <v>0</v>
      </c>
      <c r="X761" s="3">
        <v>0.34875</v>
      </c>
      <c r="Y761" s="3">
        <v>0</v>
      </c>
      <c r="Z761" s="3">
        <v>2.0249999999999997E-2</v>
      </c>
      <c r="AA761" s="3">
        <v>0</v>
      </c>
      <c r="AB761" s="4" t="s">
        <v>36</v>
      </c>
      <c r="AC761" s="4" t="s">
        <v>36</v>
      </c>
      <c r="AD761" s="4" t="s">
        <v>36</v>
      </c>
      <c r="AE761" s="4" t="s">
        <v>36</v>
      </c>
      <c r="AF761" s="4" t="s">
        <v>36</v>
      </c>
      <c r="AG761" s="4" t="s">
        <v>36</v>
      </c>
    </row>
    <row r="762" spans="1:33" x14ac:dyDescent="0.25">
      <c r="A762" s="4" t="s">
        <v>34</v>
      </c>
      <c r="B762" s="3">
        <v>4</v>
      </c>
      <c r="C762" s="3">
        <v>120</v>
      </c>
      <c r="D762" s="3">
        <v>5</v>
      </c>
      <c r="E762" s="4" t="s">
        <v>38</v>
      </c>
      <c r="F762" s="3">
        <v>3</v>
      </c>
      <c r="G762" s="3">
        <v>2036</v>
      </c>
      <c r="H762" s="3">
        <v>47</v>
      </c>
      <c r="I762" s="3">
        <v>1.2290000000000001</v>
      </c>
      <c r="J762" s="3">
        <v>8.3499999999999997E-5</v>
      </c>
      <c r="K762" s="3">
        <v>19.8</v>
      </c>
      <c r="L762" s="3">
        <v>9.4399999999999996E-4</v>
      </c>
      <c r="M762" s="3">
        <v>0.21199999999999999</v>
      </c>
      <c r="N762" s="3">
        <v>0</v>
      </c>
      <c r="O762" s="5">
        <v>5.3109433962264096E-3</v>
      </c>
      <c r="P762" s="3">
        <v>0</v>
      </c>
      <c r="Q762" s="3">
        <v>0.06</v>
      </c>
      <c r="R762" s="3">
        <v>0</v>
      </c>
      <c r="S762" s="3">
        <v>133.16999999999999</v>
      </c>
      <c r="T762" s="3">
        <v>0.23625000000000002</v>
      </c>
      <c r="U762" s="3">
        <v>0</v>
      </c>
      <c r="V762" s="3">
        <v>0.65249999999999997</v>
      </c>
      <c r="W762" s="3">
        <v>0</v>
      </c>
      <c r="X762" s="3">
        <v>0.34875</v>
      </c>
      <c r="Y762" s="3">
        <v>0</v>
      </c>
      <c r="Z762" s="3">
        <v>2.0249999999999997E-2</v>
      </c>
      <c r="AA762" s="3">
        <v>0</v>
      </c>
      <c r="AB762" s="4" t="s">
        <v>36</v>
      </c>
      <c r="AC762" s="4" t="s">
        <v>36</v>
      </c>
      <c r="AD762" s="4" t="s">
        <v>36</v>
      </c>
      <c r="AE762" s="4" t="s">
        <v>36</v>
      </c>
      <c r="AF762" s="4" t="s">
        <v>36</v>
      </c>
      <c r="AG762" s="4" t="s">
        <v>36</v>
      </c>
    </row>
    <row r="763" spans="1:33" x14ac:dyDescent="0.25">
      <c r="A763" s="4" t="s">
        <v>34</v>
      </c>
      <c r="B763" s="3">
        <v>4</v>
      </c>
      <c r="C763" s="3">
        <v>120</v>
      </c>
      <c r="D763" s="3">
        <v>5</v>
      </c>
      <c r="E763" s="4" t="s">
        <v>38</v>
      </c>
      <c r="F763" s="3">
        <v>3</v>
      </c>
      <c r="G763" s="3">
        <v>2037</v>
      </c>
      <c r="H763" s="3">
        <v>48</v>
      </c>
      <c r="I763" s="3">
        <v>1.2290000000000001</v>
      </c>
      <c r="J763" s="3">
        <v>8.3499999999999997E-5</v>
      </c>
      <c r="K763" s="3">
        <v>19.8</v>
      </c>
      <c r="L763" s="3">
        <v>9.4399999999999996E-4</v>
      </c>
      <c r="M763" s="3">
        <v>0.21199999999999999</v>
      </c>
      <c r="N763" s="3">
        <v>0</v>
      </c>
      <c r="O763" s="5">
        <v>5.3109433962264096E-3</v>
      </c>
      <c r="P763" s="3">
        <v>0</v>
      </c>
      <c r="Q763" s="3">
        <v>0.06</v>
      </c>
      <c r="R763" s="3">
        <v>0</v>
      </c>
      <c r="S763" s="3">
        <v>133.16999999999999</v>
      </c>
      <c r="T763" s="3">
        <v>0.23625000000000002</v>
      </c>
      <c r="U763" s="3">
        <v>0</v>
      </c>
      <c r="V763" s="3">
        <v>0.65249999999999997</v>
      </c>
      <c r="W763" s="3">
        <v>0</v>
      </c>
      <c r="X763" s="3">
        <v>0.34875</v>
      </c>
      <c r="Y763" s="3">
        <v>0</v>
      </c>
      <c r="Z763" s="3">
        <v>2.0249999999999997E-2</v>
      </c>
      <c r="AA763" s="3">
        <v>0</v>
      </c>
      <c r="AB763" s="4" t="s">
        <v>36</v>
      </c>
      <c r="AC763" s="4" t="s">
        <v>36</v>
      </c>
      <c r="AD763" s="4" t="s">
        <v>36</v>
      </c>
      <c r="AE763" s="4" t="s">
        <v>36</v>
      </c>
      <c r="AF763" s="4" t="s">
        <v>36</v>
      </c>
      <c r="AG763" s="4" t="s">
        <v>36</v>
      </c>
    </row>
    <row r="764" spans="1:33" x14ac:dyDescent="0.25">
      <c r="A764" s="4" t="s">
        <v>34</v>
      </c>
      <c r="B764" s="3">
        <v>4</v>
      </c>
      <c r="C764" s="3">
        <v>120</v>
      </c>
      <c r="D764" s="3">
        <v>5</v>
      </c>
      <c r="E764" s="4" t="s">
        <v>38</v>
      </c>
      <c r="F764" s="3">
        <v>3</v>
      </c>
      <c r="G764" s="3">
        <v>2038</v>
      </c>
      <c r="H764" s="3">
        <v>49</v>
      </c>
      <c r="I764" s="3">
        <v>1.2290000000000001</v>
      </c>
      <c r="J764" s="3">
        <v>8.3499999999999997E-5</v>
      </c>
      <c r="K764" s="3">
        <v>19.8</v>
      </c>
      <c r="L764" s="3">
        <v>9.4399999999999996E-4</v>
      </c>
      <c r="M764" s="3">
        <v>0.21199999999999999</v>
      </c>
      <c r="N764" s="3">
        <v>0</v>
      </c>
      <c r="O764" s="5">
        <v>5.3109433962264096E-3</v>
      </c>
      <c r="P764" s="3">
        <v>0</v>
      </c>
      <c r="Q764" s="3">
        <v>0.06</v>
      </c>
      <c r="R764" s="3">
        <v>0</v>
      </c>
      <c r="S764" s="3">
        <v>133.16999999999999</v>
      </c>
      <c r="T764" s="3">
        <v>0.23625000000000002</v>
      </c>
      <c r="U764" s="3">
        <v>0</v>
      </c>
      <c r="V764" s="3">
        <v>0.65249999999999997</v>
      </c>
      <c r="W764" s="3">
        <v>0</v>
      </c>
      <c r="X764" s="3">
        <v>0.34875</v>
      </c>
      <c r="Y764" s="3">
        <v>0</v>
      </c>
      <c r="Z764" s="3">
        <v>2.0249999999999997E-2</v>
      </c>
      <c r="AA764" s="3">
        <v>0</v>
      </c>
      <c r="AB764" s="4" t="s">
        <v>36</v>
      </c>
      <c r="AC764" s="4" t="s">
        <v>36</v>
      </c>
      <c r="AD764" s="4" t="s">
        <v>36</v>
      </c>
      <c r="AE764" s="4" t="s">
        <v>36</v>
      </c>
      <c r="AF764" s="4" t="s">
        <v>36</v>
      </c>
      <c r="AG764" s="4" t="s">
        <v>36</v>
      </c>
    </row>
    <row r="765" spans="1:33" x14ac:dyDescent="0.25">
      <c r="A765" s="4" t="s">
        <v>34</v>
      </c>
      <c r="B765" s="3">
        <v>4</v>
      </c>
      <c r="C765" s="3">
        <v>120</v>
      </c>
      <c r="D765" s="3">
        <v>5</v>
      </c>
      <c r="E765" s="4" t="s">
        <v>38</v>
      </c>
      <c r="F765" s="3">
        <v>3</v>
      </c>
      <c r="G765" s="3">
        <v>2039</v>
      </c>
      <c r="H765" s="3">
        <v>50</v>
      </c>
      <c r="I765" s="3">
        <v>1.2290000000000001</v>
      </c>
      <c r="J765" s="3">
        <v>8.3499999999999997E-5</v>
      </c>
      <c r="K765" s="3">
        <v>19.8</v>
      </c>
      <c r="L765" s="3">
        <v>9.4399999999999996E-4</v>
      </c>
      <c r="M765" s="3">
        <v>0.21199999999999999</v>
      </c>
      <c r="N765" s="3">
        <v>0</v>
      </c>
      <c r="O765" s="5">
        <v>5.3109433962264096E-3</v>
      </c>
      <c r="P765" s="3">
        <v>0</v>
      </c>
      <c r="Q765" s="3">
        <v>0.06</v>
      </c>
      <c r="R765" s="3">
        <v>0</v>
      </c>
      <c r="S765" s="3">
        <v>133.16999999999999</v>
      </c>
      <c r="T765" s="3">
        <v>0.23625000000000002</v>
      </c>
      <c r="U765" s="3">
        <v>0</v>
      </c>
      <c r="V765" s="3">
        <v>0.65249999999999997</v>
      </c>
      <c r="W765" s="3">
        <v>0</v>
      </c>
      <c r="X765" s="3">
        <v>0.34875</v>
      </c>
      <c r="Y765" s="3">
        <v>0</v>
      </c>
      <c r="Z765" s="3">
        <v>2.0249999999999997E-2</v>
      </c>
      <c r="AA765" s="3">
        <v>0</v>
      </c>
      <c r="AB765" s="4" t="s">
        <v>36</v>
      </c>
      <c r="AC765" s="4" t="s">
        <v>36</v>
      </c>
      <c r="AD765" s="4" t="s">
        <v>36</v>
      </c>
      <c r="AE765" s="4" t="s">
        <v>36</v>
      </c>
      <c r="AF765" s="4" t="s">
        <v>36</v>
      </c>
      <c r="AG765" s="4" t="s">
        <v>36</v>
      </c>
    </row>
    <row r="766" spans="1:33" x14ac:dyDescent="0.25">
      <c r="A766" s="4" t="s">
        <v>34</v>
      </c>
      <c r="B766" s="3">
        <v>4</v>
      </c>
      <c r="C766" s="3">
        <v>120</v>
      </c>
      <c r="D766" s="3">
        <v>5</v>
      </c>
      <c r="E766" s="4" t="s">
        <v>38</v>
      </c>
      <c r="F766" s="3">
        <v>3</v>
      </c>
      <c r="G766" s="3">
        <v>2040</v>
      </c>
      <c r="H766" s="3">
        <v>51</v>
      </c>
      <c r="I766" s="3">
        <v>1.2290000000000001</v>
      </c>
      <c r="J766" s="3">
        <v>8.3499999999999997E-5</v>
      </c>
      <c r="K766" s="3">
        <v>19.8</v>
      </c>
      <c r="L766" s="3">
        <v>9.4399999999999996E-4</v>
      </c>
      <c r="M766" s="3">
        <v>0.21199999999999999</v>
      </c>
      <c r="N766" s="3">
        <v>0</v>
      </c>
      <c r="O766" s="5">
        <v>5.3109433962264096E-3</v>
      </c>
      <c r="P766" s="3">
        <v>0</v>
      </c>
      <c r="Q766" s="3">
        <v>0.06</v>
      </c>
      <c r="R766" s="3">
        <v>0</v>
      </c>
      <c r="S766" s="3">
        <v>133.16999999999999</v>
      </c>
      <c r="T766" s="3">
        <v>0.23625000000000002</v>
      </c>
      <c r="U766" s="3">
        <v>0</v>
      </c>
      <c r="V766" s="3">
        <v>0.65249999999999997</v>
      </c>
      <c r="W766" s="3">
        <v>0</v>
      </c>
      <c r="X766" s="3">
        <v>0.34875</v>
      </c>
      <c r="Y766" s="3">
        <v>0</v>
      </c>
      <c r="Z766" s="3">
        <v>2.0249999999999997E-2</v>
      </c>
      <c r="AA766" s="3">
        <v>0</v>
      </c>
      <c r="AB766" s="4" t="s">
        <v>36</v>
      </c>
      <c r="AC766" s="4" t="s">
        <v>36</v>
      </c>
      <c r="AD766" s="4" t="s">
        <v>36</v>
      </c>
      <c r="AE766" s="4" t="s">
        <v>36</v>
      </c>
      <c r="AF766" s="4" t="s">
        <v>36</v>
      </c>
      <c r="AG766" s="4" t="s">
        <v>36</v>
      </c>
    </row>
    <row r="767" spans="1:33" x14ac:dyDescent="0.25">
      <c r="A767" s="4" t="s">
        <v>34</v>
      </c>
      <c r="B767" s="3">
        <v>4</v>
      </c>
      <c r="C767" s="3">
        <v>5</v>
      </c>
      <c r="D767" s="3">
        <v>1</v>
      </c>
      <c r="E767" s="4" t="s">
        <v>39</v>
      </c>
      <c r="F767" s="3">
        <v>4</v>
      </c>
      <c r="G767" s="3">
        <v>1990</v>
      </c>
      <c r="H767" s="3">
        <v>1</v>
      </c>
      <c r="I767" s="3">
        <v>3.59</v>
      </c>
      <c r="J767" s="3">
        <v>7.2899999999999997E-5</v>
      </c>
      <c r="K767" s="3">
        <v>39.1</v>
      </c>
      <c r="L767" s="3">
        <v>6.3900000000000003E-4</v>
      </c>
      <c r="M767" s="3">
        <v>0.49</v>
      </c>
      <c r="N767" s="3">
        <v>0</v>
      </c>
      <c r="O767" s="5">
        <v>7.7893836477987394E-2</v>
      </c>
      <c r="P767" s="3">
        <v>0</v>
      </c>
      <c r="Q767" s="3">
        <v>0.06</v>
      </c>
      <c r="R767" s="3">
        <v>0</v>
      </c>
      <c r="S767" s="3">
        <v>79.58</v>
      </c>
      <c r="T767" s="3">
        <v>0.56000000000000005</v>
      </c>
      <c r="U767" s="3">
        <v>0</v>
      </c>
      <c r="V767" s="3">
        <v>1.0900000000000001</v>
      </c>
      <c r="W767" s="3">
        <v>0</v>
      </c>
      <c r="X767" s="3">
        <v>0.57999999999999996</v>
      </c>
      <c r="Y767" s="3">
        <v>0</v>
      </c>
      <c r="Z767" s="3">
        <v>1.07</v>
      </c>
      <c r="AA767" s="3">
        <v>0</v>
      </c>
      <c r="AB767" s="4" t="s">
        <v>36</v>
      </c>
      <c r="AC767" s="4" t="s">
        <v>36</v>
      </c>
      <c r="AD767" s="4" t="s">
        <v>36</v>
      </c>
      <c r="AE767" s="4" t="s">
        <v>36</v>
      </c>
      <c r="AF767" s="4" t="s">
        <v>36</v>
      </c>
      <c r="AG767" s="4" t="s">
        <v>36</v>
      </c>
    </row>
    <row r="768" spans="1:33" x14ac:dyDescent="0.25">
      <c r="A768" s="4" t="s">
        <v>34</v>
      </c>
      <c r="B768" s="3">
        <v>4</v>
      </c>
      <c r="C768" s="3">
        <v>5</v>
      </c>
      <c r="D768" s="3">
        <v>1</v>
      </c>
      <c r="E768" s="4" t="s">
        <v>39</v>
      </c>
      <c r="F768" s="3">
        <v>4</v>
      </c>
      <c r="G768" s="3">
        <v>1991</v>
      </c>
      <c r="H768" s="3">
        <v>2</v>
      </c>
      <c r="I768" s="3">
        <v>3.59</v>
      </c>
      <c r="J768" s="3">
        <v>7.2899999999999997E-5</v>
      </c>
      <c r="K768" s="3">
        <v>39.1</v>
      </c>
      <c r="L768" s="3">
        <v>6.3900000000000003E-4</v>
      </c>
      <c r="M768" s="3">
        <v>0.49</v>
      </c>
      <c r="N768" s="3">
        <v>0</v>
      </c>
      <c r="O768" s="5">
        <v>5.3463496855345898E-2</v>
      </c>
      <c r="P768" s="3">
        <v>0</v>
      </c>
      <c r="Q768" s="3">
        <v>0.06</v>
      </c>
      <c r="R768" s="3">
        <v>0</v>
      </c>
      <c r="S768" s="3">
        <v>79.58</v>
      </c>
      <c r="T768" s="3">
        <v>0.56000000000000005</v>
      </c>
      <c r="U768" s="3">
        <v>0</v>
      </c>
      <c r="V768" s="3">
        <v>1.0900000000000001</v>
      </c>
      <c r="W768" s="3">
        <v>0</v>
      </c>
      <c r="X768" s="3">
        <v>0.57999999999999996</v>
      </c>
      <c r="Y768" s="3">
        <v>0</v>
      </c>
      <c r="Z768" s="3">
        <v>1.07</v>
      </c>
      <c r="AA768" s="3">
        <v>0</v>
      </c>
      <c r="AB768" s="4" t="s">
        <v>36</v>
      </c>
      <c r="AC768" s="4" t="s">
        <v>36</v>
      </c>
      <c r="AD768" s="4" t="s">
        <v>36</v>
      </c>
      <c r="AE768" s="4" t="s">
        <v>36</v>
      </c>
      <c r="AF768" s="4" t="s">
        <v>36</v>
      </c>
      <c r="AG768" s="4" t="s">
        <v>36</v>
      </c>
    </row>
    <row r="769" spans="1:33" x14ac:dyDescent="0.25">
      <c r="A769" s="4" t="s">
        <v>34</v>
      </c>
      <c r="B769" s="3">
        <v>4</v>
      </c>
      <c r="C769" s="3">
        <v>5</v>
      </c>
      <c r="D769" s="3">
        <v>1</v>
      </c>
      <c r="E769" s="4" t="s">
        <v>39</v>
      </c>
      <c r="F769" s="3">
        <v>4</v>
      </c>
      <c r="G769" s="3">
        <v>1992</v>
      </c>
      <c r="H769" s="3">
        <v>3</v>
      </c>
      <c r="I769" s="3">
        <v>3.59</v>
      </c>
      <c r="J769" s="3">
        <v>7.2899999999999997E-5</v>
      </c>
      <c r="K769" s="3">
        <v>39.1</v>
      </c>
      <c r="L769" s="3">
        <v>6.3900000000000003E-4</v>
      </c>
      <c r="M769" s="3">
        <v>0.49</v>
      </c>
      <c r="N769" s="3">
        <v>0</v>
      </c>
      <c r="O769" s="5">
        <v>5.3463496855345898E-2</v>
      </c>
      <c r="P769" s="3">
        <v>0</v>
      </c>
      <c r="Q769" s="3">
        <v>0.06</v>
      </c>
      <c r="R769" s="3">
        <v>0</v>
      </c>
      <c r="S769" s="3">
        <v>79.58</v>
      </c>
      <c r="T769" s="3">
        <v>0.56000000000000005</v>
      </c>
      <c r="U769" s="3">
        <v>0</v>
      </c>
      <c r="V769" s="3">
        <v>1.0900000000000001</v>
      </c>
      <c r="W769" s="3">
        <v>0</v>
      </c>
      <c r="X769" s="3">
        <v>0.57999999999999996</v>
      </c>
      <c r="Y769" s="3">
        <v>0</v>
      </c>
      <c r="Z769" s="3">
        <v>1.07</v>
      </c>
      <c r="AA769" s="3">
        <v>0</v>
      </c>
      <c r="AB769" s="4" t="s">
        <v>36</v>
      </c>
      <c r="AC769" s="4" t="s">
        <v>36</v>
      </c>
      <c r="AD769" s="4" t="s">
        <v>36</v>
      </c>
      <c r="AE769" s="4" t="s">
        <v>36</v>
      </c>
      <c r="AF769" s="4" t="s">
        <v>36</v>
      </c>
      <c r="AG769" s="4" t="s">
        <v>36</v>
      </c>
    </row>
    <row r="770" spans="1:33" x14ac:dyDescent="0.25">
      <c r="A770" s="4" t="s">
        <v>34</v>
      </c>
      <c r="B770" s="3">
        <v>4</v>
      </c>
      <c r="C770" s="3">
        <v>5</v>
      </c>
      <c r="D770" s="3">
        <v>1</v>
      </c>
      <c r="E770" s="4" t="s">
        <v>39</v>
      </c>
      <c r="F770" s="3">
        <v>4</v>
      </c>
      <c r="G770" s="3">
        <v>1993</v>
      </c>
      <c r="H770" s="3">
        <v>4</v>
      </c>
      <c r="I770" s="3">
        <v>3.59</v>
      </c>
      <c r="J770" s="3">
        <v>7.2899999999999997E-5</v>
      </c>
      <c r="K770" s="3">
        <v>39.1</v>
      </c>
      <c r="L770" s="3">
        <v>6.3900000000000003E-4</v>
      </c>
      <c r="M770" s="3">
        <v>0.49</v>
      </c>
      <c r="N770" s="3">
        <v>0</v>
      </c>
      <c r="O770" s="5">
        <v>5.3463496855345898E-2</v>
      </c>
      <c r="P770" s="3">
        <v>0</v>
      </c>
      <c r="Q770" s="3">
        <v>0.06</v>
      </c>
      <c r="R770" s="3">
        <v>0</v>
      </c>
      <c r="S770" s="3">
        <v>79.58</v>
      </c>
      <c r="T770" s="3">
        <v>0.56000000000000005</v>
      </c>
      <c r="U770" s="3">
        <v>0</v>
      </c>
      <c r="V770" s="3">
        <v>1.0900000000000001</v>
      </c>
      <c r="W770" s="3">
        <v>0</v>
      </c>
      <c r="X770" s="3">
        <v>0.57999999999999996</v>
      </c>
      <c r="Y770" s="3">
        <v>0</v>
      </c>
      <c r="Z770" s="3">
        <v>1.07</v>
      </c>
      <c r="AA770" s="3">
        <v>0</v>
      </c>
      <c r="AB770" s="4" t="s">
        <v>36</v>
      </c>
      <c r="AC770" s="4" t="s">
        <v>36</v>
      </c>
      <c r="AD770" s="4" t="s">
        <v>36</v>
      </c>
      <c r="AE770" s="4" t="s">
        <v>36</v>
      </c>
      <c r="AF770" s="4" t="s">
        <v>36</v>
      </c>
      <c r="AG770" s="4" t="s">
        <v>36</v>
      </c>
    </row>
    <row r="771" spans="1:33" x14ac:dyDescent="0.25">
      <c r="A771" s="4" t="s">
        <v>34</v>
      </c>
      <c r="B771" s="3">
        <v>4</v>
      </c>
      <c r="C771" s="3">
        <v>5</v>
      </c>
      <c r="D771" s="3">
        <v>1</v>
      </c>
      <c r="E771" s="4" t="s">
        <v>39</v>
      </c>
      <c r="F771" s="3">
        <v>4</v>
      </c>
      <c r="G771" s="3">
        <v>1994</v>
      </c>
      <c r="H771" s="3">
        <v>5</v>
      </c>
      <c r="I771" s="3">
        <v>3.59</v>
      </c>
      <c r="J771" s="3">
        <v>7.2899999999999997E-5</v>
      </c>
      <c r="K771" s="3">
        <v>39.1</v>
      </c>
      <c r="L771" s="3">
        <v>6.3900000000000003E-4</v>
      </c>
      <c r="M771" s="3">
        <v>0.49</v>
      </c>
      <c r="N771" s="3">
        <v>0</v>
      </c>
      <c r="O771" s="5">
        <v>5.3463496855345898E-2</v>
      </c>
      <c r="P771" s="3">
        <v>0</v>
      </c>
      <c r="Q771" s="3">
        <v>0.06</v>
      </c>
      <c r="R771" s="3">
        <v>0</v>
      </c>
      <c r="S771" s="3">
        <v>79.58</v>
      </c>
      <c r="T771" s="3">
        <v>0.56000000000000005</v>
      </c>
      <c r="U771" s="3">
        <v>0</v>
      </c>
      <c r="V771" s="3">
        <v>1.0900000000000001</v>
      </c>
      <c r="W771" s="3">
        <v>0</v>
      </c>
      <c r="X771" s="3">
        <v>0.57999999999999996</v>
      </c>
      <c r="Y771" s="3">
        <v>0</v>
      </c>
      <c r="Z771" s="3">
        <v>1.07</v>
      </c>
      <c r="AA771" s="3">
        <v>0</v>
      </c>
      <c r="AB771" s="4" t="s">
        <v>36</v>
      </c>
      <c r="AC771" s="4" t="s">
        <v>36</v>
      </c>
      <c r="AD771" s="4" t="s">
        <v>36</v>
      </c>
      <c r="AE771" s="4" t="s">
        <v>36</v>
      </c>
      <c r="AF771" s="4" t="s">
        <v>36</v>
      </c>
      <c r="AG771" s="4" t="s">
        <v>36</v>
      </c>
    </row>
    <row r="772" spans="1:33" x14ac:dyDescent="0.25">
      <c r="A772" s="4" t="s">
        <v>34</v>
      </c>
      <c r="B772" s="3">
        <v>4</v>
      </c>
      <c r="C772" s="3">
        <v>5</v>
      </c>
      <c r="D772" s="3">
        <v>1</v>
      </c>
      <c r="E772" s="4" t="s">
        <v>39</v>
      </c>
      <c r="F772" s="3">
        <v>4</v>
      </c>
      <c r="G772" s="3">
        <v>1995</v>
      </c>
      <c r="H772" s="3">
        <v>6</v>
      </c>
      <c r="I772" s="3">
        <v>3.59</v>
      </c>
      <c r="J772" s="3">
        <v>7.2899999999999997E-5</v>
      </c>
      <c r="K772" s="3">
        <v>39.1</v>
      </c>
      <c r="L772" s="3">
        <v>6.3900000000000003E-4</v>
      </c>
      <c r="M772" s="3">
        <v>0.49</v>
      </c>
      <c r="N772" s="3">
        <v>0</v>
      </c>
      <c r="O772" s="5">
        <v>5.3463496855345898E-2</v>
      </c>
      <c r="P772" s="3">
        <v>0</v>
      </c>
      <c r="Q772" s="3">
        <v>0.06</v>
      </c>
      <c r="R772" s="3">
        <v>0</v>
      </c>
      <c r="S772" s="3">
        <v>79.58</v>
      </c>
      <c r="T772" s="3">
        <v>0.56000000000000005</v>
      </c>
      <c r="U772" s="3">
        <v>0</v>
      </c>
      <c r="V772" s="3">
        <v>1.0900000000000001</v>
      </c>
      <c r="W772" s="3">
        <v>0</v>
      </c>
      <c r="X772" s="3">
        <v>0.57999999999999996</v>
      </c>
      <c r="Y772" s="3">
        <v>0</v>
      </c>
      <c r="Z772" s="3">
        <v>1.07</v>
      </c>
      <c r="AA772" s="3">
        <v>0</v>
      </c>
      <c r="AB772" s="4" t="s">
        <v>36</v>
      </c>
      <c r="AC772" s="4" t="s">
        <v>36</v>
      </c>
      <c r="AD772" s="4" t="s">
        <v>36</v>
      </c>
      <c r="AE772" s="4" t="s">
        <v>36</v>
      </c>
      <c r="AF772" s="4" t="s">
        <v>36</v>
      </c>
      <c r="AG772" s="4" t="s">
        <v>36</v>
      </c>
    </row>
    <row r="773" spans="1:33" x14ac:dyDescent="0.25">
      <c r="A773" s="4" t="s">
        <v>34</v>
      </c>
      <c r="B773" s="3">
        <v>4</v>
      </c>
      <c r="C773" s="3">
        <v>5</v>
      </c>
      <c r="D773" s="3">
        <v>1</v>
      </c>
      <c r="E773" s="4" t="s">
        <v>39</v>
      </c>
      <c r="F773" s="3">
        <v>4</v>
      </c>
      <c r="G773" s="3">
        <v>1996</v>
      </c>
      <c r="H773" s="3">
        <v>7</v>
      </c>
      <c r="I773" s="3">
        <v>3.59</v>
      </c>
      <c r="J773" s="3">
        <v>7.2899999999999997E-5</v>
      </c>
      <c r="K773" s="3">
        <v>39.1</v>
      </c>
      <c r="L773" s="3">
        <v>6.3900000000000003E-4</v>
      </c>
      <c r="M773" s="3">
        <v>0.49</v>
      </c>
      <c r="N773" s="3">
        <v>0</v>
      </c>
      <c r="O773" s="5">
        <v>7.0812578616352203E-3</v>
      </c>
      <c r="P773" s="3">
        <v>0</v>
      </c>
      <c r="Q773" s="3">
        <v>0.06</v>
      </c>
      <c r="R773" s="3">
        <v>0</v>
      </c>
      <c r="S773" s="3">
        <v>79.58</v>
      </c>
      <c r="T773" s="3">
        <v>0.56000000000000005</v>
      </c>
      <c r="U773" s="3">
        <v>0</v>
      </c>
      <c r="V773" s="3">
        <v>1.0900000000000001</v>
      </c>
      <c r="W773" s="3">
        <v>0</v>
      </c>
      <c r="X773" s="3">
        <v>0.57999999999999996</v>
      </c>
      <c r="Y773" s="3">
        <v>0</v>
      </c>
      <c r="Z773" s="3">
        <v>1.07</v>
      </c>
      <c r="AA773" s="3">
        <v>0</v>
      </c>
      <c r="AB773" s="4" t="s">
        <v>36</v>
      </c>
      <c r="AC773" s="4" t="s">
        <v>36</v>
      </c>
      <c r="AD773" s="4" t="s">
        <v>36</v>
      </c>
      <c r="AE773" s="4" t="s">
        <v>36</v>
      </c>
      <c r="AF773" s="4" t="s">
        <v>36</v>
      </c>
      <c r="AG773" s="4" t="s">
        <v>36</v>
      </c>
    </row>
    <row r="774" spans="1:33" x14ac:dyDescent="0.25">
      <c r="A774" s="4" t="s">
        <v>34</v>
      </c>
      <c r="B774" s="3">
        <v>4</v>
      </c>
      <c r="C774" s="3">
        <v>5</v>
      </c>
      <c r="D774" s="3">
        <v>1</v>
      </c>
      <c r="E774" s="4" t="s">
        <v>39</v>
      </c>
      <c r="F774" s="3">
        <v>4</v>
      </c>
      <c r="G774" s="3">
        <v>1997</v>
      </c>
      <c r="H774" s="3">
        <v>8</v>
      </c>
      <c r="I774" s="3">
        <v>3.59</v>
      </c>
      <c r="J774" s="3">
        <v>7.2899999999999997E-5</v>
      </c>
      <c r="K774" s="3">
        <v>39.1</v>
      </c>
      <c r="L774" s="3">
        <v>6.3900000000000003E-4</v>
      </c>
      <c r="M774" s="3">
        <v>0.49</v>
      </c>
      <c r="N774" s="3">
        <v>0</v>
      </c>
      <c r="O774" s="5">
        <v>5.3109433962264096E-3</v>
      </c>
      <c r="P774" s="3">
        <v>0</v>
      </c>
      <c r="Q774" s="3">
        <v>0.06</v>
      </c>
      <c r="R774" s="3">
        <v>0</v>
      </c>
      <c r="S774" s="3">
        <v>79.58</v>
      </c>
      <c r="T774" s="3">
        <v>0.56000000000000005</v>
      </c>
      <c r="U774" s="3">
        <v>0</v>
      </c>
      <c r="V774" s="3">
        <v>1.0900000000000001</v>
      </c>
      <c r="W774" s="3">
        <v>0</v>
      </c>
      <c r="X774" s="3">
        <v>0.57999999999999996</v>
      </c>
      <c r="Y774" s="3">
        <v>0</v>
      </c>
      <c r="Z774" s="3">
        <v>1.07</v>
      </c>
      <c r="AA774" s="3">
        <v>0</v>
      </c>
      <c r="AB774" s="4" t="s">
        <v>36</v>
      </c>
      <c r="AC774" s="4" t="s">
        <v>36</v>
      </c>
      <c r="AD774" s="4" t="s">
        <v>36</v>
      </c>
      <c r="AE774" s="4" t="s">
        <v>36</v>
      </c>
      <c r="AF774" s="4" t="s">
        <v>36</v>
      </c>
      <c r="AG774" s="4" t="s">
        <v>36</v>
      </c>
    </row>
    <row r="775" spans="1:33" x14ac:dyDescent="0.25">
      <c r="A775" s="4" t="s">
        <v>34</v>
      </c>
      <c r="B775" s="3">
        <v>4</v>
      </c>
      <c r="C775" s="3">
        <v>5</v>
      </c>
      <c r="D775" s="3">
        <v>1</v>
      </c>
      <c r="E775" s="4" t="s">
        <v>39</v>
      </c>
      <c r="F775" s="3">
        <v>4</v>
      </c>
      <c r="G775" s="3">
        <v>1998</v>
      </c>
      <c r="H775" s="3">
        <v>9</v>
      </c>
      <c r="I775" s="3">
        <v>0.499</v>
      </c>
      <c r="J775" s="3">
        <v>8.3499999999999997E-5</v>
      </c>
      <c r="K775" s="3">
        <v>19.8</v>
      </c>
      <c r="L775" s="3">
        <v>9.4399999999999996E-4</v>
      </c>
      <c r="M775" s="3">
        <v>0.27400000000000002</v>
      </c>
      <c r="N775" s="3">
        <v>0</v>
      </c>
      <c r="O775" s="5">
        <v>5.3109433962264096E-3</v>
      </c>
      <c r="P775" s="3">
        <v>0</v>
      </c>
      <c r="Q775" s="3">
        <v>0.06</v>
      </c>
      <c r="R775" s="3">
        <v>0</v>
      </c>
      <c r="S775" s="3">
        <v>79.58</v>
      </c>
      <c r="T775" s="3">
        <v>0.56000000000000005</v>
      </c>
      <c r="U775" s="3">
        <v>0</v>
      </c>
      <c r="V775" s="3">
        <v>1.0900000000000001</v>
      </c>
      <c r="W775" s="3">
        <v>0</v>
      </c>
      <c r="X775" s="3">
        <v>0.57999999999999996</v>
      </c>
      <c r="Y775" s="3">
        <v>0</v>
      </c>
      <c r="Z775" s="3">
        <v>1.07</v>
      </c>
      <c r="AA775" s="3">
        <v>0</v>
      </c>
      <c r="AB775" s="4" t="s">
        <v>36</v>
      </c>
      <c r="AC775" s="4" t="s">
        <v>36</v>
      </c>
      <c r="AD775" s="4" t="s">
        <v>36</v>
      </c>
      <c r="AE775" s="4" t="s">
        <v>36</v>
      </c>
      <c r="AF775" s="4" t="s">
        <v>36</v>
      </c>
      <c r="AG775" s="4" t="s">
        <v>36</v>
      </c>
    </row>
    <row r="776" spans="1:33" x14ac:dyDescent="0.25">
      <c r="A776" s="4" t="s">
        <v>34</v>
      </c>
      <c r="B776" s="3">
        <v>4</v>
      </c>
      <c r="C776" s="3">
        <v>5</v>
      </c>
      <c r="D776" s="3">
        <v>1</v>
      </c>
      <c r="E776" s="4" t="s">
        <v>39</v>
      </c>
      <c r="F776" s="3">
        <v>4</v>
      </c>
      <c r="G776" s="3">
        <v>1999</v>
      </c>
      <c r="H776" s="3">
        <v>10</v>
      </c>
      <c r="I776" s="3">
        <v>0.499</v>
      </c>
      <c r="J776" s="3">
        <v>8.3499999999999997E-5</v>
      </c>
      <c r="K776" s="3">
        <v>19.8</v>
      </c>
      <c r="L776" s="3">
        <v>9.4399999999999996E-4</v>
      </c>
      <c r="M776" s="3">
        <v>0.27400000000000002</v>
      </c>
      <c r="N776" s="3">
        <v>0</v>
      </c>
      <c r="O776" s="5">
        <v>5.3109433962264096E-3</v>
      </c>
      <c r="P776" s="3">
        <v>0</v>
      </c>
      <c r="Q776" s="3">
        <v>0.06</v>
      </c>
      <c r="R776" s="3">
        <v>0</v>
      </c>
      <c r="S776" s="3">
        <v>79.58</v>
      </c>
      <c r="T776" s="3">
        <v>0.56000000000000005</v>
      </c>
      <c r="U776" s="3">
        <v>0</v>
      </c>
      <c r="V776" s="3">
        <v>1.0900000000000001</v>
      </c>
      <c r="W776" s="3">
        <v>0</v>
      </c>
      <c r="X776" s="3">
        <v>0.57999999999999996</v>
      </c>
      <c r="Y776" s="3">
        <v>0</v>
      </c>
      <c r="Z776" s="3">
        <v>1.07</v>
      </c>
      <c r="AA776" s="3">
        <v>0</v>
      </c>
      <c r="AB776" s="4" t="s">
        <v>36</v>
      </c>
      <c r="AC776" s="4" t="s">
        <v>36</v>
      </c>
      <c r="AD776" s="4" t="s">
        <v>36</v>
      </c>
      <c r="AE776" s="4" t="s">
        <v>36</v>
      </c>
      <c r="AF776" s="4" t="s">
        <v>36</v>
      </c>
      <c r="AG776" s="4" t="s">
        <v>36</v>
      </c>
    </row>
    <row r="777" spans="1:33" x14ac:dyDescent="0.25">
      <c r="A777" s="4" t="s">
        <v>34</v>
      </c>
      <c r="B777" s="3">
        <v>4</v>
      </c>
      <c r="C777" s="3">
        <v>5</v>
      </c>
      <c r="D777" s="3">
        <v>1</v>
      </c>
      <c r="E777" s="4" t="s">
        <v>39</v>
      </c>
      <c r="F777" s="3">
        <v>4</v>
      </c>
      <c r="G777" s="3">
        <v>2000</v>
      </c>
      <c r="H777" s="3">
        <v>11</v>
      </c>
      <c r="I777" s="3">
        <v>0.499</v>
      </c>
      <c r="J777" s="3">
        <v>8.3499999999999997E-5</v>
      </c>
      <c r="K777" s="3">
        <v>19.8</v>
      </c>
      <c r="L777" s="3">
        <v>9.4399999999999996E-4</v>
      </c>
      <c r="M777" s="3">
        <v>0.27400000000000002</v>
      </c>
      <c r="N777" s="3">
        <v>0</v>
      </c>
      <c r="O777" s="5">
        <v>5.3109433962264096E-3</v>
      </c>
      <c r="P777" s="3">
        <v>0</v>
      </c>
      <c r="Q777" s="3">
        <v>0.06</v>
      </c>
      <c r="R777" s="3">
        <v>0</v>
      </c>
      <c r="S777" s="3">
        <v>79.58</v>
      </c>
      <c r="T777" s="3">
        <v>0.56000000000000005</v>
      </c>
      <c r="U777" s="3">
        <v>0</v>
      </c>
      <c r="V777" s="3">
        <v>1.0900000000000001</v>
      </c>
      <c r="W777" s="3">
        <v>0</v>
      </c>
      <c r="X777" s="3">
        <v>0.57999999999999996</v>
      </c>
      <c r="Y777" s="3">
        <v>0</v>
      </c>
      <c r="Z777" s="3">
        <v>1.07</v>
      </c>
      <c r="AA777" s="3">
        <v>0</v>
      </c>
      <c r="AB777" s="4" t="s">
        <v>36</v>
      </c>
      <c r="AC777" s="4" t="s">
        <v>36</v>
      </c>
      <c r="AD777" s="4" t="s">
        <v>36</v>
      </c>
      <c r="AE777" s="4" t="s">
        <v>36</v>
      </c>
      <c r="AF777" s="4" t="s">
        <v>36</v>
      </c>
      <c r="AG777" s="4" t="s">
        <v>36</v>
      </c>
    </row>
    <row r="778" spans="1:33" x14ac:dyDescent="0.25">
      <c r="A778" s="4" t="s">
        <v>34</v>
      </c>
      <c r="B778" s="3">
        <v>4</v>
      </c>
      <c r="C778" s="3">
        <v>5</v>
      </c>
      <c r="D778" s="3">
        <v>1</v>
      </c>
      <c r="E778" s="4" t="s">
        <v>39</v>
      </c>
      <c r="F778" s="3">
        <v>4</v>
      </c>
      <c r="G778" s="3">
        <v>2001</v>
      </c>
      <c r="H778" s="3">
        <v>12</v>
      </c>
      <c r="I778" s="3">
        <v>0.499</v>
      </c>
      <c r="J778" s="3">
        <v>8.3499999999999997E-5</v>
      </c>
      <c r="K778" s="3">
        <v>19.8</v>
      </c>
      <c r="L778" s="3">
        <v>9.4399999999999996E-4</v>
      </c>
      <c r="M778" s="3">
        <v>0.27400000000000002</v>
      </c>
      <c r="N778" s="3">
        <v>0</v>
      </c>
      <c r="O778" s="5">
        <v>5.3109433962264096E-3</v>
      </c>
      <c r="P778" s="3">
        <v>0</v>
      </c>
      <c r="Q778" s="3">
        <v>0.06</v>
      </c>
      <c r="R778" s="3">
        <v>0</v>
      </c>
      <c r="S778" s="3">
        <v>79.58</v>
      </c>
      <c r="T778" s="3">
        <v>0.56000000000000005</v>
      </c>
      <c r="U778" s="3">
        <v>0</v>
      </c>
      <c r="V778" s="3">
        <v>1.0900000000000001</v>
      </c>
      <c r="W778" s="3">
        <v>0</v>
      </c>
      <c r="X778" s="3">
        <v>0.57999999999999996</v>
      </c>
      <c r="Y778" s="3">
        <v>0</v>
      </c>
      <c r="Z778" s="3">
        <v>1.07</v>
      </c>
      <c r="AA778" s="3">
        <v>0</v>
      </c>
      <c r="AB778" s="4" t="s">
        <v>36</v>
      </c>
      <c r="AC778" s="4" t="s">
        <v>36</v>
      </c>
      <c r="AD778" s="4" t="s">
        <v>36</v>
      </c>
      <c r="AE778" s="4" t="s">
        <v>36</v>
      </c>
      <c r="AF778" s="4" t="s">
        <v>36</v>
      </c>
      <c r="AG778" s="4" t="s">
        <v>36</v>
      </c>
    </row>
    <row r="779" spans="1:33" x14ac:dyDescent="0.25">
      <c r="A779" s="4" t="s">
        <v>34</v>
      </c>
      <c r="B779" s="3">
        <v>4</v>
      </c>
      <c r="C779" s="3">
        <v>5</v>
      </c>
      <c r="D779" s="3">
        <v>1</v>
      </c>
      <c r="E779" s="4" t="s">
        <v>39</v>
      </c>
      <c r="F779" s="3">
        <v>4</v>
      </c>
      <c r="G779" s="3">
        <v>2002</v>
      </c>
      <c r="H779" s="3">
        <v>13</v>
      </c>
      <c r="I779" s="3">
        <v>0.499</v>
      </c>
      <c r="J779" s="3">
        <v>8.3499999999999997E-5</v>
      </c>
      <c r="K779" s="3">
        <v>19.8</v>
      </c>
      <c r="L779" s="3">
        <v>9.4399999999999996E-4</v>
      </c>
      <c r="M779" s="3">
        <v>0.27400000000000002</v>
      </c>
      <c r="N779" s="3">
        <v>0</v>
      </c>
      <c r="O779" s="5">
        <v>5.3109433962264096E-3</v>
      </c>
      <c r="P779" s="3">
        <v>0</v>
      </c>
      <c r="Q779" s="3">
        <v>0.06</v>
      </c>
      <c r="R779" s="3">
        <v>0</v>
      </c>
      <c r="S779" s="3">
        <v>79.58</v>
      </c>
      <c r="T779" s="3">
        <v>0.56000000000000005</v>
      </c>
      <c r="U779" s="3">
        <v>0</v>
      </c>
      <c r="V779" s="3">
        <v>1.0900000000000001</v>
      </c>
      <c r="W779" s="3">
        <v>0</v>
      </c>
      <c r="X779" s="3">
        <v>0.57999999999999996</v>
      </c>
      <c r="Y779" s="3">
        <v>0</v>
      </c>
      <c r="Z779" s="3">
        <v>1.07</v>
      </c>
      <c r="AA779" s="3">
        <v>0</v>
      </c>
      <c r="AB779" s="4" t="s">
        <v>36</v>
      </c>
      <c r="AC779" s="4" t="s">
        <v>36</v>
      </c>
      <c r="AD779" s="4" t="s">
        <v>36</v>
      </c>
      <c r="AE779" s="4" t="s">
        <v>36</v>
      </c>
      <c r="AF779" s="4" t="s">
        <v>36</v>
      </c>
      <c r="AG779" s="4" t="s">
        <v>36</v>
      </c>
    </row>
    <row r="780" spans="1:33" x14ac:dyDescent="0.25">
      <c r="A780" s="4" t="s">
        <v>34</v>
      </c>
      <c r="B780" s="3">
        <v>4</v>
      </c>
      <c r="C780" s="3">
        <v>5</v>
      </c>
      <c r="D780" s="3">
        <v>1</v>
      </c>
      <c r="E780" s="4" t="s">
        <v>39</v>
      </c>
      <c r="F780" s="3">
        <v>4</v>
      </c>
      <c r="G780" s="3">
        <v>2003</v>
      </c>
      <c r="H780" s="3">
        <v>14</v>
      </c>
      <c r="I780" s="3">
        <v>0.499</v>
      </c>
      <c r="J780" s="3">
        <v>8.3499999999999997E-5</v>
      </c>
      <c r="K780" s="3">
        <v>19.8</v>
      </c>
      <c r="L780" s="3">
        <v>9.4399999999999996E-4</v>
      </c>
      <c r="M780" s="3">
        <v>0.27400000000000002</v>
      </c>
      <c r="N780" s="3">
        <v>0</v>
      </c>
      <c r="O780" s="5">
        <v>5.3109433962264096E-3</v>
      </c>
      <c r="P780" s="3">
        <v>0</v>
      </c>
      <c r="Q780" s="3">
        <v>0.06</v>
      </c>
      <c r="R780" s="3">
        <v>0</v>
      </c>
      <c r="S780" s="3">
        <v>79.58</v>
      </c>
      <c r="T780" s="3">
        <v>0.56000000000000005</v>
      </c>
      <c r="U780" s="3">
        <v>0</v>
      </c>
      <c r="V780" s="3">
        <v>1.0900000000000001</v>
      </c>
      <c r="W780" s="3">
        <v>0</v>
      </c>
      <c r="X780" s="3">
        <v>0.57999999999999996</v>
      </c>
      <c r="Y780" s="3">
        <v>0</v>
      </c>
      <c r="Z780" s="3">
        <v>1.07</v>
      </c>
      <c r="AA780" s="3">
        <v>0</v>
      </c>
      <c r="AB780" s="4" t="s">
        <v>36</v>
      </c>
      <c r="AC780" s="4" t="s">
        <v>36</v>
      </c>
      <c r="AD780" s="4" t="s">
        <v>36</v>
      </c>
      <c r="AE780" s="4" t="s">
        <v>36</v>
      </c>
      <c r="AF780" s="4" t="s">
        <v>36</v>
      </c>
      <c r="AG780" s="4" t="s">
        <v>36</v>
      </c>
    </row>
    <row r="781" spans="1:33" x14ac:dyDescent="0.25">
      <c r="A781" s="4" t="s">
        <v>34</v>
      </c>
      <c r="B781" s="3">
        <v>4</v>
      </c>
      <c r="C781" s="3">
        <v>5</v>
      </c>
      <c r="D781" s="3">
        <v>1</v>
      </c>
      <c r="E781" s="4" t="s">
        <v>39</v>
      </c>
      <c r="F781" s="3">
        <v>4</v>
      </c>
      <c r="G781" s="3">
        <v>2004</v>
      </c>
      <c r="H781" s="3">
        <v>15</v>
      </c>
      <c r="I781" s="3">
        <v>0.499</v>
      </c>
      <c r="J781" s="3">
        <v>8.3499999999999997E-5</v>
      </c>
      <c r="K781" s="3">
        <v>19.8</v>
      </c>
      <c r="L781" s="3">
        <v>9.4399999999999996E-4</v>
      </c>
      <c r="M781" s="3">
        <v>0.27400000000000002</v>
      </c>
      <c r="N781" s="3">
        <v>0</v>
      </c>
      <c r="O781" s="5">
        <v>5.3109433962264096E-3</v>
      </c>
      <c r="P781" s="3">
        <v>0</v>
      </c>
      <c r="Q781" s="3">
        <v>0.06</v>
      </c>
      <c r="R781" s="3">
        <v>0</v>
      </c>
      <c r="S781" s="3">
        <v>79.58</v>
      </c>
      <c r="T781" s="3">
        <v>0.56000000000000005</v>
      </c>
      <c r="U781" s="3">
        <v>0</v>
      </c>
      <c r="V781" s="3">
        <v>1.0900000000000001</v>
      </c>
      <c r="W781" s="3">
        <v>0</v>
      </c>
      <c r="X781" s="3">
        <v>0.57999999999999996</v>
      </c>
      <c r="Y781" s="3">
        <v>0</v>
      </c>
      <c r="Z781" s="3">
        <v>1.07</v>
      </c>
      <c r="AA781" s="3">
        <v>0</v>
      </c>
      <c r="AB781" s="4" t="s">
        <v>36</v>
      </c>
      <c r="AC781" s="4" t="s">
        <v>36</v>
      </c>
      <c r="AD781" s="4" t="s">
        <v>36</v>
      </c>
      <c r="AE781" s="4" t="s">
        <v>36</v>
      </c>
      <c r="AF781" s="4" t="s">
        <v>36</v>
      </c>
      <c r="AG781" s="4" t="s">
        <v>36</v>
      </c>
    </row>
    <row r="782" spans="1:33" x14ac:dyDescent="0.25">
      <c r="A782" s="4" t="s">
        <v>34</v>
      </c>
      <c r="B782" s="3">
        <v>4</v>
      </c>
      <c r="C782" s="3">
        <v>5</v>
      </c>
      <c r="D782" s="3">
        <v>1</v>
      </c>
      <c r="E782" s="4" t="s">
        <v>39</v>
      </c>
      <c r="F782" s="3">
        <v>4</v>
      </c>
      <c r="G782" s="3">
        <v>2005</v>
      </c>
      <c r="H782" s="3">
        <v>16</v>
      </c>
      <c r="I782" s="3">
        <v>0.499</v>
      </c>
      <c r="J782" s="3">
        <v>8.3499999999999997E-5</v>
      </c>
      <c r="K782" s="3">
        <v>19.8</v>
      </c>
      <c r="L782" s="3">
        <v>9.4399999999999996E-4</v>
      </c>
      <c r="M782" s="3">
        <v>0.27400000000000002</v>
      </c>
      <c r="N782" s="3">
        <v>0</v>
      </c>
      <c r="O782" s="5">
        <v>5.3109433962264096E-3</v>
      </c>
      <c r="P782" s="3">
        <v>0</v>
      </c>
      <c r="Q782" s="3">
        <v>0.06</v>
      </c>
      <c r="R782" s="3">
        <v>0</v>
      </c>
      <c r="S782" s="3">
        <v>79.58</v>
      </c>
      <c r="T782" s="3">
        <v>0.56000000000000005</v>
      </c>
      <c r="U782" s="3">
        <v>0</v>
      </c>
      <c r="V782" s="3">
        <v>1.0900000000000001</v>
      </c>
      <c r="W782" s="3">
        <v>0</v>
      </c>
      <c r="X782" s="3">
        <v>0.57999999999999996</v>
      </c>
      <c r="Y782" s="3">
        <v>0</v>
      </c>
      <c r="Z782" s="3">
        <v>1.07</v>
      </c>
      <c r="AA782" s="3">
        <v>0</v>
      </c>
      <c r="AB782" s="4" t="s">
        <v>36</v>
      </c>
      <c r="AC782" s="4" t="s">
        <v>36</v>
      </c>
      <c r="AD782" s="4" t="s">
        <v>36</v>
      </c>
      <c r="AE782" s="4" t="s">
        <v>36</v>
      </c>
      <c r="AF782" s="4" t="s">
        <v>36</v>
      </c>
      <c r="AG782" s="4" t="s">
        <v>36</v>
      </c>
    </row>
    <row r="783" spans="1:33" x14ac:dyDescent="0.25">
      <c r="A783" s="4" t="s">
        <v>34</v>
      </c>
      <c r="B783" s="3">
        <v>4</v>
      </c>
      <c r="C783" s="3">
        <v>5</v>
      </c>
      <c r="D783" s="3">
        <v>1</v>
      </c>
      <c r="E783" s="4" t="s">
        <v>39</v>
      </c>
      <c r="F783" s="3">
        <v>4</v>
      </c>
      <c r="G783" s="3">
        <v>2006</v>
      </c>
      <c r="H783" s="3">
        <v>17</v>
      </c>
      <c r="I783" s="3">
        <v>0.499</v>
      </c>
      <c r="J783" s="3">
        <v>8.3499999999999997E-5</v>
      </c>
      <c r="K783" s="3">
        <v>19.8</v>
      </c>
      <c r="L783" s="3">
        <v>9.4399999999999996E-4</v>
      </c>
      <c r="M783" s="3">
        <v>0.27400000000000002</v>
      </c>
      <c r="N783" s="3">
        <v>0</v>
      </c>
      <c r="O783" s="5">
        <v>5.3109433962264096E-3</v>
      </c>
      <c r="P783" s="3">
        <v>0</v>
      </c>
      <c r="Q783" s="3">
        <v>0.06</v>
      </c>
      <c r="R783" s="3">
        <v>0</v>
      </c>
      <c r="S783" s="3">
        <v>79.58</v>
      </c>
      <c r="T783" s="3">
        <v>0.56000000000000005</v>
      </c>
      <c r="U783" s="3">
        <v>0</v>
      </c>
      <c r="V783" s="3">
        <v>1.0900000000000001</v>
      </c>
      <c r="W783" s="3">
        <v>0</v>
      </c>
      <c r="X783" s="3">
        <v>0.57999999999999996</v>
      </c>
      <c r="Y783" s="3">
        <v>0</v>
      </c>
      <c r="Z783" s="3">
        <v>1.07</v>
      </c>
      <c r="AA783" s="3">
        <v>0</v>
      </c>
      <c r="AB783" s="4" t="s">
        <v>36</v>
      </c>
      <c r="AC783" s="4" t="s">
        <v>36</v>
      </c>
      <c r="AD783" s="4" t="s">
        <v>36</v>
      </c>
      <c r="AE783" s="4" t="s">
        <v>36</v>
      </c>
      <c r="AF783" s="4" t="s">
        <v>36</v>
      </c>
      <c r="AG783" s="4" t="s">
        <v>36</v>
      </c>
    </row>
    <row r="784" spans="1:33" x14ac:dyDescent="0.25">
      <c r="A784" s="4" t="s">
        <v>34</v>
      </c>
      <c r="B784" s="3">
        <v>4</v>
      </c>
      <c r="C784" s="3">
        <v>5</v>
      </c>
      <c r="D784" s="3">
        <v>1</v>
      </c>
      <c r="E784" s="4" t="s">
        <v>39</v>
      </c>
      <c r="F784" s="3">
        <v>4</v>
      </c>
      <c r="G784" s="3">
        <v>2007</v>
      </c>
      <c r="H784" s="3">
        <v>18</v>
      </c>
      <c r="I784" s="3">
        <v>0.499</v>
      </c>
      <c r="J784" s="3">
        <v>8.3499999999999997E-5</v>
      </c>
      <c r="K784" s="3">
        <v>19.8</v>
      </c>
      <c r="L784" s="3">
        <v>9.4399999999999996E-4</v>
      </c>
      <c r="M784" s="3">
        <v>0.27400000000000002</v>
      </c>
      <c r="N784" s="3">
        <v>0</v>
      </c>
      <c r="O784" s="5">
        <v>5.3109433962264096E-3</v>
      </c>
      <c r="P784" s="3">
        <v>0</v>
      </c>
      <c r="Q784" s="3">
        <v>0.06</v>
      </c>
      <c r="R784" s="3">
        <v>0</v>
      </c>
      <c r="S784" s="3">
        <v>79.58</v>
      </c>
      <c r="T784" s="3">
        <v>0.56000000000000005</v>
      </c>
      <c r="U784" s="3">
        <v>0</v>
      </c>
      <c r="V784" s="3">
        <v>1.0900000000000001</v>
      </c>
      <c r="W784" s="3">
        <v>0</v>
      </c>
      <c r="X784" s="3">
        <v>0.57999999999999996</v>
      </c>
      <c r="Y784" s="3">
        <v>0</v>
      </c>
      <c r="Z784" s="3">
        <v>1.07</v>
      </c>
      <c r="AA784" s="3">
        <v>0</v>
      </c>
      <c r="AB784" s="4" t="s">
        <v>36</v>
      </c>
      <c r="AC784" s="4" t="s">
        <v>36</v>
      </c>
      <c r="AD784" s="4" t="s">
        <v>36</v>
      </c>
      <c r="AE784" s="4" t="s">
        <v>36</v>
      </c>
      <c r="AF784" s="4" t="s">
        <v>36</v>
      </c>
      <c r="AG784" s="4" t="s">
        <v>36</v>
      </c>
    </row>
    <row r="785" spans="1:33" x14ac:dyDescent="0.25">
      <c r="A785" s="4" t="s">
        <v>34</v>
      </c>
      <c r="B785" s="3">
        <v>4</v>
      </c>
      <c r="C785" s="3">
        <v>5</v>
      </c>
      <c r="D785" s="3">
        <v>1</v>
      </c>
      <c r="E785" s="4" t="s">
        <v>39</v>
      </c>
      <c r="F785" s="3">
        <v>4</v>
      </c>
      <c r="G785" s="3">
        <v>2008</v>
      </c>
      <c r="H785" s="3">
        <v>19</v>
      </c>
      <c r="I785" s="3">
        <v>0.499</v>
      </c>
      <c r="J785" s="3">
        <v>8.3499999999999997E-5</v>
      </c>
      <c r="K785" s="3">
        <v>19.8</v>
      </c>
      <c r="L785" s="3">
        <v>9.4399999999999996E-4</v>
      </c>
      <c r="M785" s="3">
        <v>0.27400000000000002</v>
      </c>
      <c r="N785" s="3">
        <v>0</v>
      </c>
      <c r="O785" s="5">
        <v>5.3109433962264096E-3</v>
      </c>
      <c r="P785" s="3">
        <v>0</v>
      </c>
      <c r="Q785" s="3">
        <v>0.06</v>
      </c>
      <c r="R785" s="3">
        <v>0</v>
      </c>
      <c r="S785" s="3">
        <v>79.58</v>
      </c>
      <c r="T785" s="3">
        <v>0.42</v>
      </c>
      <c r="U785" s="3">
        <v>0</v>
      </c>
      <c r="V785" s="3">
        <v>1.0900000000000001</v>
      </c>
      <c r="W785" s="3">
        <v>0</v>
      </c>
      <c r="X785" s="3">
        <v>0.57999999999999996</v>
      </c>
      <c r="Y785" s="3">
        <v>0</v>
      </c>
      <c r="Z785" s="3">
        <v>0.81</v>
      </c>
      <c r="AA785" s="3">
        <v>0</v>
      </c>
      <c r="AB785" s="4" t="s">
        <v>36</v>
      </c>
      <c r="AC785" s="4" t="s">
        <v>36</v>
      </c>
      <c r="AD785" s="4" t="s">
        <v>36</v>
      </c>
      <c r="AE785" s="4" t="s">
        <v>36</v>
      </c>
      <c r="AF785" s="4" t="s">
        <v>36</v>
      </c>
      <c r="AG785" s="4" t="s">
        <v>36</v>
      </c>
    </row>
    <row r="786" spans="1:33" x14ac:dyDescent="0.25">
      <c r="A786" s="4" t="s">
        <v>34</v>
      </c>
      <c r="B786" s="3">
        <v>4</v>
      </c>
      <c r="C786" s="3">
        <v>5</v>
      </c>
      <c r="D786" s="3">
        <v>1</v>
      </c>
      <c r="E786" s="4" t="s">
        <v>39</v>
      </c>
      <c r="F786" s="3">
        <v>4</v>
      </c>
      <c r="G786" s="3">
        <v>2009</v>
      </c>
      <c r="H786" s="3">
        <v>20</v>
      </c>
      <c r="I786" s="3">
        <v>0.499</v>
      </c>
      <c r="J786" s="3">
        <v>8.3499999999999997E-5</v>
      </c>
      <c r="K786" s="3">
        <v>19.8</v>
      </c>
      <c r="L786" s="3">
        <v>9.4399999999999996E-4</v>
      </c>
      <c r="M786" s="3">
        <v>0.27400000000000002</v>
      </c>
      <c r="N786" s="3">
        <v>0</v>
      </c>
      <c r="O786" s="5">
        <v>5.3109433962264096E-3</v>
      </c>
      <c r="P786" s="3">
        <v>0</v>
      </c>
      <c r="Q786" s="3">
        <v>0.06</v>
      </c>
      <c r="R786" s="3">
        <v>0</v>
      </c>
      <c r="S786" s="3">
        <v>79.58</v>
      </c>
      <c r="T786" s="3">
        <v>0.42</v>
      </c>
      <c r="U786" s="3">
        <v>0</v>
      </c>
      <c r="V786" s="3">
        <v>1.0900000000000001</v>
      </c>
      <c r="W786" s="3">
        <v>0</v>
      </c>
      <c r="X786" s="3">
        <v>0.57999999999999996</v>
      </c>
      <c r="Y786" s="3">
        <v>0</v>
      </c>
      <c r="Z786" s="3">
        <v>0.81</v>
      </c>
      <c r="AA786" s="3">
        <v>0</v>
      </c>
      <c r="AB786" s="4" t="s">
        <v>36</v>
      </c>
      <c r="AC786" s="4" t="s">
        <v>36</v>
      </c>
      <c r="AD786" s="4" t="s">
        <v>36</v>
      </c>
      <c r="AE786" s="4" t="s">
        <v>36</v>
      </c>
      <c r="AF786" s="4" t="s">
        <v>36</v>
      </c>
      <c r="AG786" s="4" t="s">
        <v>36</v>
      </c>
    </row>
    <row r="787" spans="1:33" x14ac:dyDescent="0.25">
      <c r="A787" s="4" t="s">
        <v>34</v>
      </c>
      <c r="B787" s="3">
        <v>4</v>
      </c>
      <c r="C787" s="3">
        <v>5</v>
      </c>
      <c r="D787" s="3">
        <v>1</v>
      </c>
      <c r="E787" s="4" t="s">
        <v>39</v>
      </c>
      <c r="F787" s="3">
        <v>4</v>
      </c>
      <c r="G787" s="3">
        <v>2010</v>
      </c>
      <c r="H787" s="3">
        <v>21</v>
      </c>
      <c r="I787" s="3">
        <v>0.499</v>
      </c>
      <c r="J787" s="3">
        <v>8.3499999999999997E-5</v>
      </c>
      <c r="K787" s="3">
        <v>19.8</v>
      </c>
      <c r="L787" s="3">
        <v>9.4399999999999996E-4</v>
      </c>
      <c r="M787" s="3">
        <v>0.27400000000000002</v>
      </c>
      <c r="N787" s="3">
        <v>0</v>
      </c>
      <c r="O787" s="5">
        <v>5.3109433962264096E-3</v>
      </c>
      <c r="P787" s="3">
        <v>0</v>
      </c>
      <c r="Q787" s="3">
        <v>0.06</v>
      </c>
      <c r="R787" s="3">
        <v>0</v>
      </c>
      <c r="S787" s="3">
        <v>79.58</v>
      </c>
      <c r="T787" s="3">
        <v>0.42</v>
      </c>
      <c r="U787" s="3">
        <v>0</v>
      </c>
      <c r="V787" s="3">
        <v>1.0900000000000001</v>
      </c>
      <c r="W787" s="3">
        <v>0</v>
      </c>
      <c r="X787" s="3">
        <v>0.57999999999999996</v>
      </c>
      <c r="Y787" s="3">
        <v>0</v>
      </c>
      <c r="Z787" s="3">
        <v>0.81</v>
      </c>
      <c r="AA787" s="3">
        <v>0</v>
      </c>
      <c r="AB787" s="4" t="s">
        <v>36</v>
      </c>
      <c r="AC787" s="4" t="s">
        <v>36</v>
      </c>
      <c r="AD787" s="4" t="s">
        <v>36</v>
      </c>
      <c r="AE787" s="4" t="s">
        <v>36</v>
      </c>
      <c r="AF787" s="4" t="s">
        <v>36</v>
      </c>
      <c r="AG787" s="4" t="s">
        <v>36</v>
      </c>
    </row>
    <row r="788" spans="1:33" x14ac:dyDescent="0.25">
      <c r="A788" s="4" t="s">
        <v>34</v>
      </c>
      <c r="B788" s="3">
        <v>4</v>
      </c>
      <c r="C788" s="3">
        <v>5</v>
      </c>
      <c r="D788" s="3">
        <v>1</v>
      </c>
      <c r="E788" s="4" t="s">
        <v>39</v>
      </c>
      <c r="F788" s="3">
        <v>4</v>
      </c>
      <c r="G788" s="3">
        <v>2011</v>
      </c>
      <c r="H788" s="3">
        <v>22</v>
      </c>
      <c r="I788" s="3">
        <v>0.499</v>
      </c>
      <c r="J788" s="3">
        <v>8.3499999999999997E-5</v>
      </c>
      <c r="K788" s="3">
        <v>19.8</v>
      </c>
      <c r="L788" s="3">
        <v>9.4399999999999996E-4</v>
      </c>
      <c r="M788" s="3">
        <v>0.27400000000000002</v>
      </c>
      <c r="N788" s="3">
        <v>0</v>
      </c>
      <c r="O788" s="5">
        <v>5.3109433962264096E-3</v>
      </c>
      <c r="P788" s="3">
        <v>0</v>
      </c>
      <c r="Q788" s="3">
        <v>0.06</v>
      </c>
      <c r="R788" s="3">
        <v>0</v>
      </c>
      <c r="S788" s="3">
        <v>79.58</v>
      </c>
      <c r="T788" s="3">
        <v>0.42</v>
      </c>
      <c r="U788" s="3">
        <v>0</v>
      </c>
      <c r="V788" s="3">
        <v>1.0900000000000001</v>
      </c>
      <c r="W788" s="3">
        <v>0</v>
      </c>
      <c r="X788" s="3">
        <v>0.57999999999999996</v>
      </c>
      <c r="Y788" s="3">
        <v>0</v>
      </c>
      <c r="Z788" s="3">
        <v>0.81</v>
      </c>
      <c r="AA788" s="3">
        <v>0</v>
      </c>
      <c r="AB788" s="4" t="s">
        <v>36</v>
      </c>
      <c r="AC788" s="4" t="s">
        <v>36</v>
      </c>
      <c r="AD788" s="4" t="s">
        <v>36</v>
      </c>
      <c r="AE788" s="4" t="s">
        <v>36</v>
      </c>
      <c r="AF788" s="4" t="s">
        <v>36</v>
      </c>
      <c r="AG788" s="4" t="s">
        <v>36</v>
      </c>
    </row>
    <row r="789" spans="1:33" x14ac:dyDescent="0.25">
      <c r="A789" s="4" t="s">
        <v>34</v>
      </c>
      <c r="B789" s="3">
        <v>4</v>
      </c>
      <c r="C789" s="3">
        <v>5</v>
      </c>
      <c r="D789" s="3">
        <v>1</v>
      </c>
      <c r="E789" s="4" t="s">
        <v>39</v>
      </c>
      <c r="F789" s="3">
        <v>4</v>
      </c>
      <c r="G789" s="3">
        <v>2012</v>
      </c>
      <c r="H789" s="3">
        <v>23</v>
      </c>
      <c r="I789" s="3">
        <v>0.499</v>
      </c>
      <c r="J789" s="3">
        <v>8.3499999999999997E-5</v>
      </c>
      <c r="K789" s="3">
        <v>19.8</v>
      </c>
      <c r="L789" s="3">
        <v>9.4399999999999996E-4</v>
      </c>
      <c r="M789" s="3">
        <v>0.27400000000000002</v>
      </c>
      <c r="N789" s="3">
        <v>0</v>
      </c>
      <c r="O789" s="5">
        <v>5.3109433962264096E-3</v>
      </c>
      <c r="P789" s="3">
        <v>0</v>
      </c>
      <c r="Q789" s="3">
        <v>0.06</v>
      </c>
      <c r="R789" s="3">
        <v>0</v>
      </c>
      <c r="S789" s="3">
        <v>79.58</v>
      </c>
      <c r="T789" s="3">
        <v>0.42</v>
      </c>
      <c r="U789" s="3">
        <v>0</v>
      </c>
      <c r="V789" s="3">
        <v>1.0900000000000001</v>
      </c>
      <c r="W789" s="3">
        <v>0</v>
      </c>
      <c r="X789" s="3">
        <v>0.57999999999999996</v>
      </c>
      <c r="Y789" s="3">
        <v>0</v>
      </c>
      <c r="Z789" s="3">
        <v>0.81</v>
      </c>
      <c r="AA789" s="3">
        <v>0</v>
      </c>
      <c r="AB789" s="4" t="s">
        <v>36</v>
      </c>
      <c r="AC789" s="4" t="s">
        <v>36</v>
      </c>
      <c r="AD789" s="4" t="s">
        <v>36</v>
      </c>
      <c r="AE789" s="4" t="s">
        <v>36</v>
      </c>
      <c r="AF789" s="4" t="s">
        <v>36</v>
      </c>
      <c r="AG789" s="4" t="s">
        <v>36</v>
      </c>
    </row>
    <row r="790" spans="1:33" x14ac:dyDescent="0.25">
      <c r="A790" s="4" t="s">
        <v>34</v>
      </c>
      <c r="B790" s="3">
        <v>4</v>
      </c>
      <c r="C790" s="3">
        <v>5</v>
      </c>
      <c r="D790" s="3">
        <v>1</v>
      </c>
      <c r="E790" s="4" t="s">
        <v>39</v>
      </c>
      <c r="F790" s="3">
        <v>4</v>
      </c>
      <c r="G790" s="3">
        <v>2013</v>
      </c>
      <c r="H790" s="3">
        <v>24</v>
      </c>
      <c r="I790" s="3">
        <v>0.499</v>
      </c>
      <c r="J790" s="3">
        <v>8.3499999999999997E-5</v>
      </c>
      <c r="K790" s="3">
        <v>19.8</v>
      </c>
      <c r="L790" s="3">
        <v>9.4399999999999996E-4</v>
      </c>
      <c r="M790" s="3">
        <v>0.27400000000000002</v>
      </c>
      <c r="N790" s="3">
        <v>0</v>
      </c>
      <c r="O790" s="5">
        <v>5.3109433962264096E-3</v>
      </c>
      <c r="P790" s="3">
        <v>0</v>
      </c>
      <c r="Q790" s="3">
        <v>0.06</v>
      </c>
      <c r="R790" s="3">
        <v>0</v>
      </c>
      <c r="S790" s="3">
        <v>79.58</v>
      </c>
      <c r="T790" s="3">
        <v>0.42</v>
      </c>
      <c r="U790" s="3">
        <v>0</v>
      </c>
      <c r="V790" s="3">
        <v>1.0900000000000001</v>
      </c>
      <c r="W790" s="3">
        <v>0</v>
      </c>
      <c r="X790" s="3">
        <v>0.57999999999999996</v>
      </c>
      <c r="Y790" s="3">
        <v>0</v>
      </c>
      <c r="Z790" s="3">
        <v>0.81</v>
      </c>
      <c r="AA790" s="3">
        <v>0</v>
      </c>
      <c r="AB790" s="4" t="s">
        <v>36</v>
      </c>
      <c r="AC790" s="4" t="s">
        <v>36</v>
      </c>
      <c r="AD790" s="4" t="s">
        <v>36</v>
      </c>
      <c r="AE790" s="4" t="s">
        <v>36</v>
      </c>
      <c r="AF790" s="4" t="s">
        <v>36</v>
      </c>
      <c r="AG790" s="4" t="s">
        <v>36</v>
      </c>
    </row>
    <row r="791" spans="1:33" x14ac:dyDescent="0.25">
      <c r="A791" s="4" t="s">
        <v>34</v>
      </c>
      <c r="B791" s="3">
        <v>4</v>
      </c>
      <c r="C791" s="3">
        <v>5</v>
      </c>
      <c r="D791" s="3">
        <v>1</v>
      </c>
      <c r="E791" s="4" t="s">
        <v>39</v>
      </c>
      <c r="F791" s="3">
        <v>4</v>
      </c>
      <c r="G791" s="3">
        <v>2014</v>
      </c>
      <c r="H791" s="3">
        <v>25</v>
      </c>
      <c r="I791" s="3">
        <v>0.499</v>
      </c>
      <c r="J791" s="3">
        <v>8.3499999999999997E-5</v>
      </c>
      <c r="K791" s="3">
        <v>19.8</v>
      </c>
      <c r="L791" s="3">
        <v>9.4399999999999996E-4</v>
      </c>
      <c r="M791" s="3">
        <v>0.27400000000000002</v>
      </c>
      <c r="N791" s="3">
        <v>0</v>
      </c>
      <c r="O791" s="5">
        <v>5.3109433962264096E-3</v>
      </c>
      <c r="P791" s="3">
        <v>0</v>
      </c>
      <c r="Q791" s="3">
        <v>0.06</v>
      </c>
      <c r="R791" s="3">
        <v>0</v>
      </c>
      <c r="S791" s="3">
        <v>79.58</v>
      </c>
      <c r="T791" s="3">
        <v>0.42</v>
      </c>
      <c r="U791" s="3">
        <v>0</v>
      </c>
      <c r="V791" s="3">
        <v>1.0900000000000001</v>
      </c>
      <c r="W791" s="3">
        <v>0</v>
      </c>
      <c r="X791" s="3">
        <v>0.57999999999999996</v>
      </c>
      <c r="Y791" s="3">
        <v>0</v>
      </c>
      <c r="Z791" s="3">
        <v>0.81</v>
      </c>
      <c r="AA791" s="3">
        <v>0</v>
      </c>
      <c r="AB791" s="4" t="s">
        <v>36</v>
      </c>
      <c r="AC791" s="4" t="s">
        <v>36</v>
      </c>
      <c r="AD791" s="4" t="s">
        <v>36</v>
      </c>
      <c r="AE791" s="4" t="s">
        <v>36</v>
      </c>
      <c r="AF791" s="4" t="s">
        <v>36</v>
      </c>
      <c r="AG791" s="4" t="s">
        <v>36</v>
      </c>
    </row>
    <row r="792" spans="1:33" x14ac:dyDescent="0.25">
      <c r="A792" s="4" t="s">
        <v>34</v>
      </c>
      <c r="B792" s="3">
        <v>4</v>
      </c>
      <c r="C792" s="3">
        <v>5</v>
      </c>
      <c r="D792" s="3">
        <v>1</v>
      </c>
      <c r="E792" s="4" t="s">
        <v>39</v>
      </c>
      <c r="F792" s="3">
        <v>4</v>
      </c>
      <c r="G792" s="3">
        <v>2015</v>
      </c>
      <c r="H792" s="3">
        <v>26</v>
      </c>
      <c r="I792" s="3">
        <v>0.499</v>
      </c>
      <c r="J792" s="3">
        <v>8.3499999999999997E-5</v>
      </c>
      <c r="K792" s="3">
        <v>19.8</v>
      </c>
      <c r="L792" s="3">
        <v>9.4399999999999996E-4</v>
      </c>
      <c r="M792" s="3">
        <v>0.27400000000000002</v>
      </c>
      <c r="N792" s="3">
        <v>0</v>
      </c>
      <c r="O792" s="5">
        <v>5.3109433962264096E-3</v>
      </c>
      <c r="P792" s="3">
        <v>0</v>
      </c>
      <c r="Q792" s="3">
        <v>0.06</v>
      </c>
      <c r="R792" s="3">
        <v>0</v>
      </c>
      <c r="S792" s="3">
        <v>79.58</v>
      </c>
      <c r="T792" s="3">
        <v>0.42</v>
      </c>
      <c r="U792" s="3">
        <v>0</v>
      </c>
      <c r="V792" s="3">
        <v>1.0900000000000001</v>
      </c>
      <c r="W792" s="3">
        <v>0</v>
      </c>
      <c r="X792" s="3">
        <v>0.57999999999999996</v>
      </c>
      <c r="Y792" s="3">
        <v>0</v>
      </c>
      <c r="Z792" s="3">
        <v>0.81</v>
      </c>
      <c r="AA792" s="3">
        <v>0</v>
      </c>
      <c r="AB792" s="4" t="s">
        <v>36</v>
      </c>
      <c r="AC792" s="4" t="s">
        <v>36</v>
      </c>
      <c r="AD792" s="4" t="s">
        <v>36</v>
      </c>
      <c r="AE792" s="4" t="s">
        <v>36</v>
      </c>
      <c r="AF792" s="4" t="s">
        <v>36</v>
      </c>
      <c r="AG792" s="4" t="s">
        <v>36</v>
      </c>
    </row>
    <row r="793" spans="1:33" x14ac:dyDescent="0.25">
      <c r="A793" s="4" t="s">
        <v>34</v>
      </c>
      <c r="B793" s="3">
        <v>4</v>
      </c>
      <c r="C793" s="3">
        <v>5</v>
      </c>
      <c r="D793" s="3">
        <v>1</v>
      </c>
      <c r="E793" s="4" t="s">
        <v>39</v>
      </c>
      <c r="F793" s="3">
        <v>4</v>
      </c>
      <c r="G793" s="3">
        <v>2016</v>
      </c>
      <c r="H793" s="3">
        <v>27</v>
      </c>
      <c r="I793" s="3">
        <v>0.499</v>
      </c>
      <c r="J793" s="3">
        <v>8.3499999999999997E-5</v>
      </c>
      <c r="K793" s="3">
        <v>19.8</v>
      </c>
      <c r="L793" s="3">
        <v>9.4399999999999996E-4</v>
      </c>
      <c r="M793" s="3">
        <v>0.27400000000000002</v>
      </c>
      <c r="N793" s="3">
        <v>0</v>
      </c>
      <c r="O793" s="5">
        <v>5.3109433962264096E-3</v>
      </c>
      <c r="P793" s="3">
        <v>0</v>
      </c>
      <c r="Q793" s="3">
        <v>0.06</v>
      </c>
      <c r="R793" s="3">
        <v>0</v>
      </c>
      <c r="S793" s="3">
        <v>79.58</v>
      </c>
      <c r="T793" s="3">
        <v>0.42</v>
      </c>
      <c r="U793" s="3">
        <v>0</v>
      </c>
      <c r="V793" s="3">
        <v>1.0900000000000001</v>
      </c>
      <c r="W793" s="3">
        <v>0</v>
      </c>
      <c r="X793" s="3">
        <v>0.57999999999999996</v>
      </c>
      <c r="Y793" s="3">
        <v>0</v>
      </c>
      <c r="Z793" s="3">
        <v>0.81</v>
      </c>
      <c r="AA793" s="3">
        <v>0</v>
      </c>
      <c r="AB793" s="4" t="s">
        <v>36</v>
      </c>
      <c r="AC793" s="4" t="s">
        <v>36</v>
      </c>
      <c r="AD793" s="4" t="s">
        <v>36</v>
      </c>
      <c r="AE793" s="4" t="s">
        <v>36</v>
      </c>
      <c r="AF793" s="4" t="s">
        <v>36</v>
      </c>
      <c r="AG793" s="4" t="s">
        <v>36</v>
      </c>
    </row>
    <row r="794" spans="1:33" x14ac:dyDescent="0.25">
      <c r="A794" s="4" t="s">
        <v>34</v>
      </c>
      <c r="B794" s="3">
        <v>4</v>
      </c>
      <c r="C794" s="3">
        <v>5</v>
      </c>
      <c r="D794" s="3">
        <v>1</v>
      </c>
      <c r="E794" s="4" t="s">
        <v>39</v>
      </c>
      <c r="F794" s="3">
        <v>4</v>
      </c>
      <c r="G794" s="3">
        <v>2017</v>
      </c>
      <c r="H794" s="3">
        <v>28</v>
      </c>
      <c r="I794" s="3">
        <v>0.499</v>
      </c>
      <c r="J794" s="3">
        <v>8.3499999999999997E-5</v>
      </c>
      <c r="K794" s="3">
        <v>19.8</v>
      </c>
      <c r="L794" s="3">
        <v>9.4399999999999996E-4</v>
      </c>
      <c r="M794" s="3">
        <v>0.27400000000000002</v>
      </c>
      <c r="N794" s="3">
        <v>0</v>
      </c>
      <c r="O794" s="5">
        <v>5.3109433962264096E-3</v>
      </c>
      <c r="P794" s="3">
        <v>0</v>
      </c>
      <c r="Q794" s="3">
        <v>0.06</v>
      </c>
      <c r="R794" s="3">
        <v>0</v>
      </c>
      <c r="S794" s="3">
        <v>79.58</v>
      </c>
      <c r="T794" s="3">
        <v>0.42</v>
      </c>
      <c r="U794" s="3">
        <v>0</v>
      </c>
      <c r="V794" s="3">
        <v>1.0900000000000001</v>
      </c>
      <c r="W794" s="3">
        <v>0</v>
      </c>
      <c r="X794" s="3">
        <v>0.57999999999999996</v>
      </c>
      <c r="Y794" s="3">
        <v>0</v>
      </c>
      <c r="Z794" s="3">
        <v>0.81</v>
      </c>
      <c r="AA794" s="3">
        <v>0</v>
      </c>
      <c r="AB794" s="4" t="s">
        <v>36</v>
      </c>
      <c r="AC794" s="4" t="s">
        <v>36</v>
      </c>
      <c r="AD794" s="4" t="s">
        <v>36</v>
      </c>
      <c r="AE794" s="4" t="s">
        <v>36</v>
      </c>
      <c r="AF794" s="4" t="s">
        <v>36</v>
      </c>
      <c r="AG794" s="4" t="s">
        <v>36</v>
      </c>
    </row>
    <row r="795" spans="1:33" x14ac:dyDescent="0.25">
      <c r="A795" s="4" t="s">
        <v>34</v>
      </c>
      <c r="B795" s="3">
        <v>4</v>
      </c>
      <c r="C795" s="3">
        <v>5</v>
      </c>
      <c r="D795" s="3">
        <v>1</v>
      </c>
      <c r="E795" s="4" t="s">
        <v>39</v>
      </c>
      <c r="F795" s="3">
        <v>4</v>
      </c>
      <c r="G795" s="3">
        <v>2018</v>
      </c>
      <c r="H795" s="3">
        <v>29</v>
      </c>
      <c r="I795" s="3">
        <v>0.499</v>
      </c>
      <c r="J795" s="3">
        <v>8.3499999999999997E-5</v>
      </c>
      <c r="K795" s="3">
        <v>19.8</v>
      </c>
      <c r="L795" s="3">
        <v>9.4399999999999996E-4</v>
      </c>
      <c r="M795" s="3">
        <v>0.27400000000000002</v>
      </c>
      <c r="N795" s="3">
        <v>0</v>
      </c>
      <c r="O795" s="5">
        <v>5.3109433962264096E-3</v>
      </c>
      <c r="P795" s="3">
        <v>0</v>
      </c>
      <c r="Q795" s="3">
        <v>0.06</v>
      </c>
      <c r="R795" s="3">
        <v>0</v>
      </c>
      <c r="S795" s="3">
        <v>79.58</v>
      </c>
      <c r="T795" s="3">
        <v>0.42</v>
      </c>
      <c r="U795" s="3">
        <v>0</v>
      </c>
      <c r="V795" s="3">
        <v>1.0900000000000001</v>
      </c>
      <c r="W795" s="3">
        <v>0</v>
      </c>
      <c r="X795" s="3">
        <v>0.57999999999999996</v>
      </c>
      <c r="Y795" s="3">
        <v>0</v>
      </c>
      <c r="Z795" s="3">
        <v>0.81</v>
      </c>
      <c r="AA795" s="3">
        <v>0</v>
      </c>
      <c r="AB795" s="4" t="s">
        <v>36</v>
      </c>
      <c r="AC795" s="4" t="s">
        <v>36</v>
      </c>
      <c r="AD795" s="4" t="s">
        <v>36</v>
      </c>
      <c r="AE795" s="4" t="s">
        <v>36</v>
      </c>
      <c r="AF795" s="4" t="s">
        <v>36</v>
      </c>
      <c r="AG795" s="4" t="s">
        <v>36</v>
      </c>
    </row>
    <row r="796" spans="1:33" x14ac:dyDescent="0.25">
      <c r="A796" s="4" t="s">
        <v>34</v>
      </c>
      <c r="B796" s="3">
        <v>4</v>
      </c>
      <c r="C796" s="3">
        <v>5</v>
      </c>
      <c r="D796" s="3">
        <v>1</v>
      </c>
      <c r="E796" s="4" t="s">
        <v>39</v>
      </c>
      <c r="F796" s="3">
        <v>4</v>
      </c>
      <c r="G796" s="3">
        <v>2019</v>
      </c>
      <c r="H796" s="3">
        <v>30</v>
      </c>
      <c r="I796" s="3">
        <v>0.499</v>
      </c>
      <c r="J796" s="3">
        <v>8.3499999999999997E-5</v>
      </c>
      <c r="K796" s="3">
        <v>19.8</v>
      </c>
      <c r="L796" s="3">
        <v>9.4399999999999996E-4</v>
      </c>
      <c r="M796" s="3">
        <v>0.27400000000000002</v>
      </c>
      <c r="N796" s="3">
        <v>0</v>
      </c>
      <c r="O796" s="5">
        <v>5.3109433962264096E-3</v>
      </c>
      <c r="P796" s="3">
        <v>0</v>
      </c>
      <c r="Q796" s="3">
        <v>0.06</v>
      </c>
      <c r="R796" s="3">
        <v>0</v>
      </c>
      <c r="S796" s="3">
        <v>79.58</v>
      </c>
      <c r="T796" s="3">
        <v>0.42</v>
      </c>
      <c r="U796" s="3">
        <v>0</v>
      </c>
      <c r="V796" s="3">
        <v>1.0900000000000001</v>
      </c>
      <c r="W796" s="3">
        <v>0</v>
      </c>
      <c r="X796" s="3">
        <v>0.57999999999999996</v>
      </c>
      <c r="Y796" s="3">
        <v>0</v>
      </c>
      <c r="Z796" s="3">
        <v>0.81</v>
      </c>
      <c r="AA796" s="3">
        <v>0</v>
      </c>
      <c r="AB796" s="4" t="s">
        <v>36</v>
      </c>
      <c r="AC796" s="4" t="s">
        <v>36</v>
      </c>
      <c r="AD796" s="4" t="s">
        <v>36</v>
      </c>
      <c r="AE796" s="4" t="s">
        <v>36</v>
      </c>
      <c r="AF796" s="4" t="s">
        <v>36</v>
      </c>
      <c r="AG796" s="4" t="s">
        <v>36</v>
      </c>
    </row>
    <row r="797" spans="1:33" x14ac:dyDescent="0.25">
      <c r="A797" s="4" t="s">
        <v>34</v>
      </c>
      <c r="B797" s="3">
        <v>4</v>
      </c>
      <c r="C797" s="3">
        <v>5</v>
      </c>
      <c r="D797" s="3">
        <v>1</v>
      </c>
      <c r="E797" s="4" t="s">
        <v>39</v>
      </c>
      <c r="F797" s="3">
        <v>4</v>
      </c>
      <c r="G797" s="3">
        <v>2020</v>
      </c>
      <c r="H797" s="3">
        <v>31</v>
      </c>
      <c r="I797" s="3">
        <v>0.499</v>
      </c>
      <c r="J797" s="3">
        <v>8.3499999999999997E-5</v>
      </c>
      <c r="K797" s="3">
        <v>19.8</v>
      </c>
      <c r="L797" s="3">
        <v>9.4399999999999996E-4</v>
      </c>
      <c r="M797" s="3">
        <v>0.27400000000000002</v>
      </c>
      <c r="N797" s="3">
        <v>0</v>
      </c>
      <c r="O797" s="5">
        <v>5.3109433962264096E-3</v>
      </c>
      <c r="P797" s="3">
        <v>0</v>
      </c>
      <c r="Q797" s="3">
        <v>0.06</v>
      </c>
      <c r="R797" s="3">
        <v>0</v>
      </c>
      <c r="S797" s="3">
        <v>79.58</v>
      </c>
      <c r="T797" s="3">
        <v>0.42</v>
      </c>
      <c r="U797" s="3">
        <v>0</v>
      </c>
      <c r="V797" s="3">
        <v>1.0900000000000001</v>
      </c>
      <c r="W797" s="3">
        <v>0</v>
      </c>
      <c r="X797" s="3">
        <v>0.57999999999999996</v>
      </c>
      <c r="Y797" s="3">
        <v>0</v>
      </c>
      <c r="Z797" s="3">
        <v>0.81</v>
      </c>
      <c r="AA797" s="3">
        <v>0</v>
      </c>
      <c r="AB797" s="4" t="s">
        <v>36</v>
      </c>
      <c r="AC797" s="4" t="s">
        <v>36</v>
      </c>
      <c r="AD797" s="4" t="s">
        <v>36</v>
      </c>
      <c r="AE797" s="4" t="s">
        <v>36</v>
      </c>
      <c r="AF797" s="4" t="s">
        <v>36</v>
      </c>
      <c r="AG797" s="4" t="s">
        <v>36</v>
      </c>
    </row>
    <row r="798" spans="1:33" x14ac:dyDescent="0.25">
      <c r="A798" s="4" t="s">
        <v>34</v>
      </c>
      <c r="B798" s="3">
        <v>4</v>
      </c>
      <c r="C798" s="3">
        <v>5</v>
      </c>
      <c r="D798" s="3">
        <v>1</v>
      </c>
      <c r="E798" s="4" t="s">
        <v>39</v>
      </c>
      <c r="F798" s="3">
        <v>4</v>
      </c>
      <c r="G798" s="3">
        <v>2021</v>
      </c>
      <c r="H798" s="3">
        <v>32</v>
      </c>
      <c r="I798" s="3">
        <v>0.499</v>
      </c>
      <c r="J798" s="3">
        <v>8.3499999999999997E-5</v>
      </c>
      <c r="K798" s="3">
        <v>19.8</v>
      </c>
      <c r="L798" s="3">
        <v>9.4399999999999996E-4</v>
      </c>
      <c r="M798" s="3">
        <v>0.27400000000000002</v>
      </c>
      <c r="N798" s="3">
        <v>0</v>
      </c>
      <c r="O798" s="5">
        <v>5.3109433962264096E-3</v>
      </c>
      <c r="P798" s="3">
        <v>0</v>
      </c>
      <c r="Q798" s="3">
        <v>0.06</v>
      </c>
      <c r="R798" s="3">
        <v>0</v>
      </c>
      <c r="S798" s="3">
        <v>79.58</v>
      </c>
      <c r="T798" s="3">
        <v>0.42</v>
      </c>
      <c r="U798" s="3">
        <v>0</v>
      </c>
      <c r="V798" s="3">
        <v>1.0900000000000001</v>
      </c>
      <c r="W798" s="3">
        <v>0</v>
      </c>
      <c r="X798" s="3">
        <v>0.57999999999999996</v>
      </c>
      <c r="Y798" s="3">
        <v>0</v>
      </c>
      <c r="Z798" s="3">
        <v>0.81</v>
      </c>
      <c r="AA798" s="3">
        <v>0</v>
      </c>
      <c r="AB798" s="4" t="s">
        <v>36</v>
      </c>
      <c r="AC798" s="4" t="s">
        <v>36</v>
      </c>
      <c r="AD798" s="4" t="s">
        <v>36</v>
      </c>
      <c r="AE798" s="4" t="s">
        <v>36</v>
      </c>
      <c r="AF798" s="4" t="s">
        <v>36</v>
      </c>
      <c r="AG798" s="4" t="s">
        <v>36</v>
      </c>
    </row>
    <row r="799" spans="1:33" x14ac:dyDescent="0.25">
      <c r="A799" s="4" t="s">
        <v>34</v>
      </c>
      <c r="B799" s="3">
        <v>4</v>
      </c>
      <c r="C799" s="3">
        <v>5</v>
      </c>
      <c r="D799" s="3">
        <v>1</v>
      </c>
      <c r="E799" s="4" t="s">
        <v>39</v>
      </c>
      <c r="F799" s="3">
        <v>4</v>
      </c>
      <c r="G799" s="3">
        <v>2022</v>
      </c>
      <c r="H799" s="3">
        <v>33</v>
      </c>
      <c r="I799" s="3">
        <v>0.499</v>
      </c>
      <c r="J799" s="3">
        <v>8.3499999999999997E-5</v>
      </c>
      <c r="K799" s="3">
        <v>19.8</v>
      </c>
      <c r="L799" s="3">
        <v>9.4399999999999996E-4</v>
      </c>
      <c r="M799" s="3">
        <v>0.27400000000000002</v>
      </c>
      <c r="N799" s="3">
        <v>0</v>
      </c>
      <c r="O799" s="5">
        <v>5.3109433962264096E-3</v>
      </c>
      <c r="P799" s="3">
        <v>0</v>
      </c>
      <c r="Q799" s="3">
        <v>0.06</v>
      </c>
      <c r="R799" s="3">
        <v>0</v>
      </c>
      <c r="S799" s="3">
        <v>79.58</v>
      </c>
      <c r="T799" s="3">
        <v>0.42</v>
      </c>
      <c r="U799" s="3">
        <v>0</v>
      </c>
      <c r="V799" s="3">
        <v>1.0900000000000001</v>
      </c>
      <c r="W799" s="3">
        <v>0</v>
      </c>
      <c r="X799" s="3">
        <v>0.57999999999999996</v>
      </c>
      <c r="Y799" s="3">
        <v>0</v>
      </c>
      <c r="Z799" s="3">
        <v>0.81</v>
      </c>
      <c r="AA799" s="3">
        <v>0</v>
      </c>
      <c r="AB799" s="4" t="s">
        <v>36</v>
      </c>
      <c r="AC799" s="4" t="s">
        <v>36</v>
      </c>
      <c r="AD799" s="4" t="s">
        <v>36</v>
      </c>
      <c r="AE799" s="4" t="s">
        <v>36</v>
      </c>
      <c r="AF799" s="4" t="s">
        <v>36</v>
      </c>
      <c r="AG799" s="4" t="s">
        <v>36</v>
      </c>
    </row>
    <row r="800" spans="1:33" x14ac:dyDescent="0.25">
      <c r="A800" s="4" t="s">
        <v>34</v>
      </c>
      <c r="B800" s="3">
        <v>4</v>
      </c>
      <c r="C800" s="3">
        <v>5</v>
      </c>
      <c r="D800" s="3">
        <v>1</v>
      </c>
      <c r="E800" s="4" t="s">
        <v>39</v>
      </c>
      <c r="F800" s="3">
        <v>4</v>
      </c>
      <c r="G800" s="3">
        <v>2023</v>
      </c>
      <c r="H800" s="3">
        <v>34</v>
      </c>
      <c r="I800" s="3">
        <v>0.499</v>
      </c>
      <c r="J800" s="3">
        <v>8.3499999999999997E-5</v>
      </c>
      <c r="K800" s="3">
        <v>19.8</v>
      </c>
      <c r="L800" s="3">
        <v>9.4399999999999996E-4</v>
      </c>
      <c r="M800" s="3">
        <v>0.27400000000000002</v>
      </c>
      <c r="N800" s="3">
        <v>0</v>
      </c>
      <c r="O800" s="5">
        <v>5.3109433962264096E-3</v>
      </c>
      <c r="P800" s="3">
        <v>0</v>
      </c>
      <c r="Q800" s="3">
        <v>0.06</v>
      </c>
      <c r="R800" s="3">
        <v>0</v>
      </c>
      <c r="S800" s="3">
        <v>79.58</v>
      </c>
      <c r="T800" s="3">
        <v>0.42</v>
      </c>
      <c r="U800" s="3">
        <v>0</v>
      </c>
      <c r="V800" s="3">
        <v>1.0900000000000001</v>
      </c>
      <c r="W800" s="3">
        <v>0</v>
      </c>
      <c r="X800" s="3">
        <v>0.57999999999999996</v>
      </c>
      <c r="Y800" s="3">
        <v>0</v>
      </c>
      <c r="Z800" s="3">
        <v>0.81</v>
      </c>
      <c r="AA800" s="3">
        <v>0</v>
      </c>
      <c r="AB800" s="4" t="s">
        <v>36</v>
      </c>
      <c r="AC800" s="4" t="s">
        <v>36</v>
      </c>
      <c r="AD800" s="4" t="s">
        <v>36</v>
      </c>
      <c r="AE800" s="4" t="s">
        <v>36</v>
      </c>
      <c r="AF800" s="4" t="s">
        <v>36</v>
      </c>
      <c r="AG800" s="4" t="s">
        <v>36</v>
      </c>
    </row>
    <row r="801" spans="1:33" x14ac:dyDescent="0.25">
      <c r="A801" s="4" t="s">
        <v>34</v>
      </c>
      <c r="B801" s="3">
        <v>4</v>
      </c>
      <c r="C801" s="3">
        <v>5</v>
      </c>
      <c r="D801" s="3">
        <v>1</v>
      </c>
      <c r="E801" s="4" t="s">
        <v>39</v>
      </c>
      <c r="F801" s="3">
        <v>4</v>
      </c>
      <c r="G801" s="3">
        <v>2024</v>
      </c>
      <c r="H801" s="3">
        <v>35</v>
      </c>
      <c r="I801" s="3">
        <v>0.499</v>
      </c>
      <c r="J801" s="3">
        <v>8.3499999999999997E-5</v>
      </c>
      <c r="K801" s="3">
        <v>19.8</v>
      </c>
      <c r="L801" s="3">
        <v>9.4399999999999996E-4</v>
      </c>
      <c r="M801" s="3">
        <v>0.27400000000000002</v>
      </c>
      <c r="N801" s="3">
        <v>0</v>
      </c>
      <c r="O801" s="5">
        <v>5.3109433962264096E-3</v>
      </c>
      <c r="P801" s="3">
        <v>0</v>
      </c>
      <c r="Q801" s="3">
        <v>0.06</v>
      </c>
      <c r="R801" s="3">
        <v>0</v>
      </c>
      <c r="S801" s="3">
        <v>79.58</v>
      </c>
      <c r="T801" s="3">
        <v>0.42</v>
      </c>
      <c r="U801" s="3">
        <v>0</v>
      </c>
      <c r="V801" s="3">
        <v>1.0900000000000001</v>
      </c>
      <c r="W801" s="3">
        <v>0</v>
      </c>
      <c r="X801" s="3">
        <v>0.57999999999999996</v>
      </c>
      <c r="Y801" s="3">
        <v>0</v>
      </c>
      <c r="Z801" s="3">
        <v>0.81</v>
      </c>
      <c r="AA801" s="3">
        <v>0</v>
      </c>
      <c r="AB801" s="4" t="s">
        <v>36</v>
      </c>
      <c r="AC801" s="4" t="s">
        <v>36</v>
      </c>
      <c r="AD801" s="4" t="s">
        <v>36</v>
      </c>
      <c r="AE801" s="4" t="s">
        <v>36</v>
      </c>
      <c r="AF801" s="4" t="s">
        <v>36</v>
      </c>
      <c r="AG801" s="4" t="s">
        <v>36</v>
      </c>
    </row>
    <row r="802" spans="1:33" x14ac:dyDescent="0.25">
      <c r="A802" s="4" t="s">
        <v>34</v>
      </c>
      <c r="B802" s="3">
        <v>4</v>
      </c>
      <c r="C802" s="3">
        <v>5</v>
      </c>
      <c r="D802" s="3">
        <v>1</v>
      </c>
      <c r="E802" s="4" t="s">
        <v>39</v>
      </c>
      <c r="F802" s="3">
        <v>4</v>
      </c>
      <c r="G802" s="3">
        <v>2025</v>
      </c>
      <c r="H802" s="3">
        <v>36</v>
      </c>
      <c r="I802" s="3">
        <v>0.499</v>
      </c>
      <c r="J802" s="3">
        <v>8.3499999999999997E-5</v>
      </c>
      <c r="K802" s="3">
        <v>19.8</v>
      </c>
      <c r="L802" s="3">
        <v>9.4399999999999996E-4</v>
      </c>
      <c r="M802" s="3">
        <v>0.27400000000000002</v>
      </c>
      <c r="N802" s="3">
        <v>0</v>
      </c>
      <c r="O802" s="5">
        <v>5.3109433962264096E-3</v>
      </c>
      <c r="P802" s="3">
        <v>0</v>
      </c>
      <c r="Q802" s="3">
        <v>0.06</v>
      </c>
      <c r="R802" s="3">
        <v>0</v>
      </c>
      <c r="S802" s="3">
        <v>79.58</v>
      </c>
      <c r="T802" s="3">
        <v>0.42</v>
      </c>
      <c r="U802" s="3">
        <v>0</v>
      </c>
      <c r="V802" s="3">
        <v>1.0900000000000001</v>
      </c>
      <c r="W802" s="3">
        <v>0</v>
      </c>
      <c r="X802" s="3">
        <v>0.57999999999999996</v>
      </c>
      <c r="Y802" s="3">
        <v>0</v>
      </c>
      <c r="Z802" s="3">
        <v>0.81</v>
      </c>
      <c r="AA802" s="3">
        <v>0</v>
      </c>
      <c r="AB802" s="4" t="s">
        <v>36</v>
      </c>
      <c r="AC802" s="4" t="s">
        <v>36</v>
      </c>
      <c r="AD802" s="4" t="s">
        <v>36</v>
      </c>
      <c r="AE802" s="4" t="s">
        <v>36</v>
      </c>
      <c r="AF802" s="4" t="s">
        <v>36</v>
      </c>
      <c r="AG802" s="4" t="s">
        <v>36</v>
      </c>
    </row>
    <row r="803" spans="1:33" x14ac:dyDescent="0.25">
      <c r="A803" s="4" t="s">
        <v>34</v>
      </c>
      <c r="B803" s="3">
        <v>4</v>
      </c>
      <c r="C803" s="3">
        <v>5</v>
      </c>
      <c r="D803" s="3">
        <v>1</v>
      </c>
      <c r="E803" s="4" t="s">
        <v>39</v>
      </c>
      <c r="F803" s="3">
        <v>4</v>
      </c>
      <c r="G803" s="3">
        <v>2026</v>
      </c>
      <c r="H803" s="3">
        <v>37</v>
      </c>
      <c r="I803" s="3">
        <v>0.499</v>
      </c>
      <c r="J803" s="3">
        <v>8.3499999999999997E-5</v>
      </c>
      <c r="K803" s="3">
        <v>19.8</v>
      </c>
      <c r="L803" s="3">
        <v>9.4399999999999996E-4</v>
      </c>
      <c r="M803" s="3">
        <v>0.27400000000000002</v>
      </c>
      <c r="N803" s="3">
        <v>0</v>
      </c>
      <c r="O803" s="5">
        <v>5.3109433962264096E-3</v>
      </c>
      <c r="P803" s="3">
        <v>0</v>
      </c>
      <c r="Q803" s="3">
        <v>0.06</v>
      </c>
      <c r="R803" s="3">
        <v>0</v>
      </c>
      <c r="S803" s="3">
        <v>79.58</v>
      </c>
      <c r="T803" s="3">
        <v>0.42</v>
      </c>
      <c r="U803" s="3">
        <v>0</v>
      </c>
      <c r="V803" s="3">
        <v>1.0900000000000001</v>
      </c>
      <c r="W803" s="3">
        <v>0</v>
      </c>
      <c r="X803" s="3">
        <v>0.57999999999999996</v>
      </c>
      <c r="Y803" s="3">
        <v>0</v>
      </c>
      <c r="Z803" s="3">
        <v>0.81</v>
      </c>
      <c r="AA803" s="3">
        <v>0</v>
      </c>
      <c r="AB803" s="4" t="s">
        <v>36</v>
      </c>
      <c r="AC803" s="4" t="s">
        <v>36</v>
      </c>
      <c r="AD803" s="4" t="s">
        <v>36</v>
      </c>
      <c r="AE803" s="4" t="s">
        <v>36</v>
      </c>
      <c r="AF803" s="4" t="s">
        <v>36</v>
      </c>
      <c r="AG803" s="4" t="s">
        <v>36</v>
      </c>
    </row>
    <row r="804" spans="1:33" x14ac:dyDescent="0.25">
      <c r="A804" s="4" t="s">
        <v>34</v>
      </c>
      <c r="B804" s="3">
        <v>4</v>
      </c>
      <c r="C804" s="3">
        <v>5</v>
      </c>
      <c r="D804" s="3">
        <v>1</v>
      </c>
      <c r="E804" s="4" t="s">
        <v>39</v>
      </c>
      <c r="F804" s="3">
        <v>4</v>
      </c>
      <c r="G804" s="3">
        <v>2027</v>
      </c>
      <c r="H804" s="3">
        <v>38</v>
      </c>
      <c r="I804" s="3">
        <v>0.499</v>
      </c>
      <c r="J804" s="3">
        <v>8.3499999999999997E-5</v>
      </c>
      <c r="K804" s="3">
        <v>19.8</v>
      </c>
      <c r="L804" s="3">
        <v>9.4399999999999996E-4</v>
      </c>
      <c r="M804" s="3">
        <v>0.27400000000000002</v>
      </c>
      <c r="N804" s="3">
        <v>0</v>
      </c>
      <c r="O804" s="5">
        <v>5.3109433962264096E-3</v>
      </c>
      <c r="P804" s="3">
        <v>0</v>
      </c>
      <c r="Q804" s="3">
        <v>0.06</v>
      </c>
      <c r="R804" s="3">
        <v>0</v>
      </c>
      <c r="S804" s="3">
        <v>79.58</v>
      </c>
      <c r="T804" s="3">
        <v>0.26250000000000001</v>
      </c>
      <c r="U804" s="3">
        <v>0</v>
      </c>
      <c r="V804" s="3">
        <v>0.72499999999999998</v>
      </c>
      <c r="W804" s="3">
        <v>0</v>
      </c>
      <c r="X804" s="3">
        <v>0.38750000000000001</v>
      </c>
      <c r="Y804" s="3">
        <v>0</v>
      </c>
      <c r="Z804" s="3">
        <v>2.2499999999999999E-2</v>
      </c>
      <c r="AA804" s="3">
        <v>0</v>
      </c>
      <c r="AB804" s="4" t="s">
        <v>36</v>
      </c>
      <c r="AC804" s="4" t="s">
        <v>36</v>
      </c>
      <c r="AD804" s="4" t="s">
        <v>36</v>
      </c>
      <c r="AE804" s="4" t="s">
        <v>36</v>
      </c>
      <c r="AF804" s="4" t="s">
        <v>36</v>
      </c>
      <c r="AG804" s="4" t="s">
        <v>36</v>
      </c>
    </row>
    <row r="805" spans="1:33" x14ac:dyDescent="0.25">
      <c r="A805" s="4" t="s">
        <v>34</v>
      </c>
      <c r="B805" s="3">
        <v>4</v>
      </c>
      <c r="C805" s="3">
        <v>5</v>
      </c>
      <c r="D805" s="3">
        <v>1</v>
      </c>
      <c r="E805" s="4" t="s">
        <v>39</v>
      </c>
      <c r="F805" s="3">
        <v>4</v>
      </c>
      <c r="G805" s="3">
        <v>2028</v>
      </c>
      <c r="H805" s="3">
        <v>39</v>
      </c>
      <c r="I805" s="3">
        <v>0.499</v>
      </c>
      <c r="J805" s="3">
        <v>8.3499999999999997E-5</v>
      </c>
      <c r="K805" s="3">
        <v>19.8</v>
      </c>
      <c r="L805" s="3">
        <v>9.4399999999999996E-4</v>
      </c>
      <c r="M805" s="3">
        <v>0.27400000000000002</v>
      </c>
      <c r="N805" s="3">
        <v>0</v>
      </c>
      <c r="O805" s="5">
        <v>5.3109433962264096E-3</v>
      </c>
      <c r="P805" s="3">
        <v>0</v>
      </c>
      <c r="Q805" s="3">
        <v>0.06</v>
      </c>
      <c r="R805" s="3">
        <v>0</v>
      </c>
      <c r="S805" s="3">
        <v>79.58</v>
      </c>
      <c r="T805" s="3">
        <v>0.26250000000000001</v>
      </c>
      <c r="U805" s="3">
        <v>0</v>
      </c>
      <c r="V805" s="3">
        <v>0.72499999999999998</v>
      </c>
      <c r="W805" s="3">
        <v>0</v>
      </c>
      <c r="X805" s="3">
        <v>0.38750000000000001</v>
      </c>
      <c r="Y805" s="3">
        <v>0</v>
      </c>
      <c r="Z805" s="3">
        <v>2.2499999999999999E-2</v>
      </c>
      <c r="AA805" s="3">
        <v>0</v>
      </c>
      <c r="AB805" s="4" t="s">
        <v>36</v>
      </c>
      <c r="AC805" s="4" t="s">
        <v>36</v>
      </c>
      <c r="AD805" s="4" t="s">
        <v>36</v>
      </c>
      <c r="AE805" s="4" t="s">
        <v>36</v>
      </c>
      <c r="AF805" s="4" t="s">
        <v>36</v>
      </c>
      <c r="AG805" s="4" t="s">
        <v>36</v>
      </c>
    </row>
    <row r="806" spans="1:33" x14ac:dyDescent="0.25">
      <c r="A806" s="4" t="s">
        <v>34</v>
      </c>
      <c r="B806" s="3">
        <v>4</v>
      </c>
      <c r="C806" s="3">
        <v>5</v>
      </c>
      <c r="D806" s="3">
        <v>1</v>
      </c>
      <c r="E806" s="4" t="s">
        <v>39</v>
      </c>
      <c r="F806" s="3">
        <v>4</v>
      </c>
      <c r="G806" s="3">
        <v>2029</v>
      </c>
      <c r="H806" s="3">
        <v>40</v>
      </c>
      <c r="I806" s="3">
        <v>0.499</v>
      </c>
      <c r="J806" s="3">
        <v>8.3499999999999997E-5</v>
      </c>
      <c r="K806" s="3">
        <v>19.8</v>
      </c>
      <c r="L806" s="3">
        <v>9.4399999999999996E-4</v>
      </c>
      <c r="M806" s="3">
        <v>0.27400000000000002</v>
      </c>
      <c r="N806" s="3">
        <v>0</v>
      </c>
      <c r="O806" s="5">
        <v>5.3109433962264096E-3</v>
      </c>
      <c r="P806" s="3">
        <v>0</v>
      </c>
      <c r="Q806" s="3">
        <v>0.06</v>
      </c>
      <c r="R806" s="3">
        <v>0</v>
      </c>
      <c r="S806" s="3">
        <v>79.58</v>
      </c>
      <c r="T806" s="3">
        <v>0.26250000000000001</v>
      </c>
      <c r="U806" s="3">
        <v>0</v>
      </c>
      <c r="V806" s="3">
        <v>0.72499999999999998</v>
      </c>
      <c r="W806" s="3">
        <v>0</v>
      </c>
      <c r="X806" s="3">
        <v>0.38750000000000001</v>
      </c>
      <c r="Y806" s="3">
        <v>0</v>
      </c>
      <c r="Z806" s="3">
        <v>2.2499999999999999E-2</v>
      </c>
      <c r="AA806" s="3">
        <v>0</v>
      </c>
      <c r="AB806" s="4" t="s">
        <v>36</v>
      </c>
      <c r="AC806" s="4" t="s">
        <v>36</v>
      </c>
      <c r="AD806" s="4" t="s">
        <v>36</v>
      </c>
      <c r="AE806" s="4" t="s">
        <v>36</v>
      </c>
      <c r="AF806" s="4" t="s">
        <v>36</v>
      </c>
      <c r="AG806" s="4" t="s">
        <v>36</v>
      </c>
    </row>
    <row r="807" spans="1:33" x14ac:dyDescent="0.25">
      <c r="A807" s="4" t="s">
        <v>34</v>
      </c>
      <c r="B807" s="3">
        <v>4</v>
      </c>
      <c r="C807" s="3">
        <v>5</v>
      </c>
      <c r="D807" s="3">
        <v>1</v>
      </c>
      <c r="E807" s="4" t="s">
        <v>39</v>
      </c>
      <c r="F807" s="3">
        <v>4</v>
      </c>
      <c r="G807" s="3">
        <v>2030</v>
      </c>
      <c r="H807" s="3">
        <v>41</v>
      </c>
      <c r="I807" s="3">
        <v>0.499</v>
      </c>
      <c r="J807" s="3">
        <v>8.3499999999999997E-5</v>
      </c>
      <c r="K807" s="3">
        <v>19.8</v>
      </c>
      <c r="L807" s="3">
        <v>9.4399999999999996E-4</v>
      </c>
      <c r="M807" s="3">
        <v>0.27400000000000002</v>
      </c>
      <c r="N807" s="3">
        <v>0</v>
      </c>
      <c r="O807" s="5">
        <v>5.3109433962264096E-3</v>
      </c>
      <c r="P807" s="3">
        <v>0</v>
      </c>
      <c r="Q807" s="3">
        <v>0.06</v>
      </c>
      <c r="R807" s="3">
        <v>0</v>
      </c>
      <c r="S807" s="3">
        <v>79.58</v>
      </c>
      <c r="T807" s="3">
        <v>0.26250000000000001</v>
      </c>
      <c r="U807" s="3">
        <v>0</v>
      </c>
      <c r="V807" s="3">
        <v>0.72499999999999998</v>
      </c>
      <c r="W807" s="3">
        <v>0</v>
      </c>
      <c r="X807" s="3">
        <v>0.38750000000000001</v>
      </c>
      <c r="Y807" s="3">
        <v>0</v>
      </c>
      <c r="Z807" s="3">
        <v>2.2499999999999999E-2</v>
      </c>
      <c r="AA807" s="3">
        <v>0</v>
      </c>
      <c r="AB807" s="4" t="s">
        <v>36</v>
      </c>
      <c r="AC807" s="4" t="s">
        <v>36</v>
      </c>
      <c r="AD807" s="4" t="s">
        <v>36</v>
      </c>
      <c r="AE807" s="4" t="s">
        <v>36</v>
      </c>
      <c r="AF807" s="4" t="s">
        <v>36</v>
      </c>
      <c r="AG807" s="4" t="s">
        <v>36</v>
      </c>
    </row>
    <row r="808" spans="1:33" x14ac:dyDescent="0.25">
      <c r="A808" s="4" t="s">
        <v>34</v>
      </c>
      <c r="B808" s="3">
        <v>4</v>
      </c>
      <c r="C808" s="3">
        <v>5</v>
      </c>
      <c r="D808" s="3">
        <v>1</v>
      </c>
      <c r="E808" s="4" t="s">
        <v>39</v>
      </c>
      <c r="F808" s="3">
        <v>4</v>
      </c>
      <c r="G808" s="3">
        <v>2031</v>
      </c>
      <c r="H808" s="3">
        <v>42</v>
      </c>
      <c r="I808" s="3">
        <v>0.499</v>
      </c>
      <c r="J808" s="3">
        <v>8.3499999999999997E-5</v>
      </c>
      <c r="K808" s="3">
        <v>19.8</v>
      </c>
      <c r="L808" s="3">
        <v>9.4399999999999996E-4</v>
      </c>
      <c r="M808" s="3">
        <v>0.27400000000000002</v>
      </c>
      <c r="N808" s="3">
        <v>0</v>
      </c>
      <c r="O808" s="5">
        <v>5.3109433962264096E-3</v>
      </c>
      <c r="P808" s="3">
        <v>0</v>
      </c>
      <c r="Q808" s="3">
        <v>0.06</v>
      </c>
      <c r="R808" s="3">
        <v>0</v>
      </c>
      <c r="S808" s="3">
        <v>79.58</v>
      </c>
      <c r="T808" s="3">
        <v>0.26250000000000001</v>
      </c>
      <c r="U808" s="3">
        <v>0</v>
      </c>
      <c r="V808" s="3">
        <v>0.72499999999999998</v>
      </c>
      <c r="W808" s="3">
        <v>0</v>
      </c>
      <c r="X808" s="3">
        <v>0.38750000000000001</v>
      </c>
      <c r="Y808" s="3">
        <v>0</v>
      </c>
      <c r="Z808" s="3">
        <v>2.2499999999999999E-2</v>
      </c>
      <c r="AA808" s="3">
        <v>0</v>
      </c>
      <c r="AB808" s="4" t="s">
        <v>36</v>
      </c>
      <c r="AC808" s="4" t="s">
        <v>36</v>
      </c>
      <c r="AD808" s="4" t="s">
        <v>36</v>
      </c>
      <c r="AE808" s="4" t="s">
        <v>36</v>
      </c>
      <c r="AF808" s="4" t="s">
        <v>36</v>
      </c>
      <c r="AG808" s="4" t="s">
        <v>36</v>
      </c>
    </row>
    <row r="809" spans="1:33" x14ac:dyDescent="0.25">
      <c r="A809" s="4" t="s">
        <v>34</v>
      </c>
      <c r="B809" s="3">
        <v>4</v>
      </c>
      <c r="C809" s="3">
        <v>5</v>
      </c>
      <c r="D809" s="3">
        <v>1</v>
      </c>
      <c r="E809" s="4" t="s">
        <v>39</v>
      </c>
      <c r="F809" s="3">
        <v>4</v>
      </c>
      <c r="G809" s="3">
        <v>2032</v>
      </c>
      <c r="H809" s="3">
        <v>43</v>
      </c>
      <c r="I809" s="3">
        <v>0.499</v>
      </c>
      <c r="J809" s="3">
        <v>8.3499999999999997E-5</v>
      </c>
      <c r="K809" s="3">
        <v>19.8</v>
      </c>
      <c r="L809" s="3">
        <v>9.4399999999999996E-4</v>
      </c>
      <c r="M809" s="3">
        <v>0.27400000000000002</v>
      </c>
      <c r="N809" s="3">
        <v>0</v>
      </c>
      <c r="O809" s="5">
        <v>5.3109433962264096E-3</v>
      </c>
      <c r="P809" s="3">
        <v>0</v>
      </c>
      <c r="Q809" s="3">
        <v>0.06</v>
      </c>
      <c r="R809" s="3">
        <v>0</v>
      </c>
      <c r="S809" s="3">
        <v>79.58</v>
      </c>
      <c r="T809" s="3">
        <v>0.26250000000000001</v>
      </c>
      <c r="U809" s="3">
        <v>0</v>
      </c>
      <c r="V809" s="3">
        <v>0.72499999999999998</v>
      </c>
      <c r="W809" s="3">
        <v>0</v>
      </c>
      <c r="X809" s="3">
        <v>0.38750000000000001</v>
      </c>
      <c r="Y809" s="3">
        <v>0</v>
      </c>
      <c r="Z809" s="3">
        <v>2.2499999999999999E-2</v>
      </c>
      <c r="AA809" s="3">
        <v>0</v>
      </c>
      <c r="AB809" s="4" t="s">
        <v>36</v>
      </c>
      <c r="AC809" s="4" t="s">
        <v>36</v>
      </c>
      <c r="AD809" s="4" t="s">
        <v>36</v>
      </c>
      <c r="AE809" s="4" t="s">
        <v>36</v>
      </c>
      <c r="AF809" s="4" t="s">
        <v>36</v>
      </c>
      <c r="AG809" s="4" t="s">
        <v>36</v>
      </c>
    </row>
    <row r="810" spans="1:33" x14ac:dyDescent="0.25">
      <c r="A810" s="4" t="s">
        <v>34</v>
      </c>
      <c r="B810" s="3">
        <v>4</v>
      </c>
      <c r="C810" s="3">
        <v>5</v>
      </c>
      <c r="D810" s="3">
        <v>1</v>
      </c>
      <c r="E810" s="4" t="s">
        <v>39</v>
      </c>
      <c r="F810" s="3">
        <v>4</v>
      </c>
      <c r="G810" s="3">
        <v>2033</v>
      </c>
      <c r="H810" s="3">
        <v>44</v>
      </c>
      <c r="I810" s="3">
        <v>0.499</v>
      </c>
      <c r="J810" s="3">
        <v>8.3499999999999997E-5</v>
      </c>
      <c r="K810" s="3">
        <v>19.8</v>
      </c>
      <c r="L810" s="3">
        <v>9.4399999999999996E-4</v>
      </c>
      <c r="M810" s="3">
        <v>0.27400000000000002</v>
      </c>
      <c r="N810" s="3">
        <v>0</v>
      </c>
      <c r="O810" s="5">
        <v>5.3109433962264096E-3</v>
      </c>
      <c r="P810" s="3">
        <v>0</v>
      </c>
      <c r="Q810" s="3">
        <v>0.06</v>
      </c>
      <c r="R810" s="3">
        <v>0</v>
      </c>
      <c r="S810" s="3">
        <v>79.58</v>
      </c>
      <c r="T810" s="3">
        <v>0.26250000000000001</v>
      </c>
      <c r="U810" s="3">
        <v>0</v>
      </c>
      <c r="V810" s="3">
        <v>0.72499999999999998</v>
      </c>
      <c r="W810" s="3">
        <v>0</v>
      </c>
      <c r="X810" s="3">
        <v>0.38750000000000001</v>
      </c>
      <c r="Y810" s="3">
        <v>0</v>
      </c>
      <c r="Z810" s="3">
        <v>2.2499999999999999E-2</v>
      </c>
      <c r="AA810" s="3">
        <v>0</v>
      </c>
      <c r="AB810" s="4" t="s">
        <v>36</v>
      </c>
      <c r="AC810" s="4" t="s">
        <v>36</v>
      </c>
      <c r="AD810" s="4" t="s">
        <v>36</v>
      </c>
      <c r="AE810" s="4" t="s">
        <v>36</v>
      </c>
      <c r="AF810" s="4" t="s">
        <v>36</v>
      </c>
      <c r="AG810" s="4" t="s">
        <v>36</v>
      </c>
    </row>
    <row r="811" spans="1:33" x14ac:dyDescent="0.25">
      <c r="A811" s="4" t="s">
        <v>34</v>
      </c>
      <c r="B811" s="3">
        <v>4</v>
      </c>
      <c r="C811" s="3">
        <v>5</v>
      </c>
      <c r="D811" s="3">
        <v>1</v>
      </c>
      <c r="E811" s="4" t="s">
        <v>39</v>
      </c>
      <c r="F811" s="3">
        <v>4</v>
      </c>
      <c r="G811" s="3">
        <v>2034</v>
      </c>
      <c r="H811" s="3">
        <v>45</v>
      </c>
      <c r="I811" s="3">
        <v>0.499</v>
      </c>
      <c r="J811" s="3">
        <v>8.3499999999999997E-5</v>
      </c>
      <c r="K811" s="3">
        <v>19.8</v>
      </c>
      <c r="L811" s="3">
        <v>9.4399999999999996E-4</v>
      </c>
      <c r="M811" s="3">
        <v>0.27400000000000002</v>
      </c>
      <c r="N811" s="3">
        <v>0</v>
      </c>
      <c r="O811" s="5">
        <v>5.3109433962264096E-3</v>
      </c>
      <c r="P811" s="3">
        <v>0</v>
      </c>
      <c r="Q811" s="3">
        <v>0.06</v>
      </c>
      <c r="R811" s="3">
        <v>0</v>
      </c>
      <c r="S811" s="3">
        <v>79.58</v>
      </c>
      <c r="T811" s="3">
        <v>0.26250000000000001</v>
      </c>
      <c r="U811" s="3">
        <v>0</v>
      </c>
      <c r="V811" s="3">
        <v>0.72499999999999998</v>
      </c>
      <c r="W811" s="3">
        <v>0</v>
      </c>
      <c r="X811" s="3">
        <v>0.38750000000000001</v>
      </c>
      <c r="Y811" s="3">
        <v>0</v>
      </c>
      <c r="Z811" s="3">
        <v>2.2499999999999999E-2</v>
      </c>
      <c r="AA811" s="3">
        <v>0</v>
      </c>
      <c r="AB811" s="4" t="s">
        <v>36</v>
      </c>
      <c r="AC811" s="4" t="s">
        <v>36</v>
      </c>
      <c r="AD811" s="4" t="s">
        <v>36</v>
      </c>
      <c r="AE811" s="4" t="s">
        <v>36</v>
      </c>
      <c r="AF811" s="4" t="s">
        <v>36</v>
      </c>
      <c r="AG811" s="4" t="s">
        <v>36</v>
      </c>
    </row>
    <row r="812" spans="1:33" x14ac:dyDescent="0.25">
      <c r="A812" s="4" t="s">
        <v>34</v>
      </c>
      <c r="B812" s="3">
        <v>4</v>
      </c>
      <c r="C812" s="3">
        <v>5</v>
      </c>
      <c r="D812" s="3">
        <v>1</v>
      </c>
      <c r="E812" s="4" t="s">
        <v>39</v>
      </c>
      <c r="F812" s="3">
        <v>4</v>
      </c>
      <c r="G812" s="3">
        <v>2035</v>
      </c>
      <c r="H812" s="3">
        <v>46</v>
      </c>
      <c r="I812" s="3">
        <v>0.499</v>
      </c>
      <c r="J812" s="3">
        <v>8.3499999999999997E-5</v>
      </c>
      <c r="K812" s="3">
        <v>19.8</v>
      </c>
      <c r="L812" s="3">
        <v>9.4399999999999996E-4</v>
      </c>
      <c r="M812" s="3">
        <v>0.27400000000000002</v>
      </c>
      <c r="N812" s="3">
        <v>0</v>
      </c>
      <c r="O812" s="5">
        <v>5.3109433962264096E-3</v>
      </c>
      <c r="P812" s="3">
        <v>0</v>
      </c>
      <c r="Q812" s="3">
        <v>0.06</v>
      </c>
      <c r="R812" s="3">
        <v>0</v>
      </c>
      <c r="S812" s="3">
        <v>79.58</v>
      </c>
      <c r="T812" s="3">
        <v>0.26250000000000001</v>
      </c>
      <c r="U812" s="3">
        <v>0</v>
      </c>
      <c r="V812" s="3">
        <v>0.72499999999999998</v>
      </c>
      <c r="W812" s="3">
        <v>0</v>
      </c>
      <c r="X812" s="3">
        <v>0.38750000000000001</v>
      </c>
      <c r="Y812" s="3">
        <v>0</v>
      </c>
      <c r="Z812" s="3">
        <v>2.2499999999999999E-2</v>
      </c>
      <c r="AA812" s="3">
        <v>0</v>
      </c>
      <c r="AB812" s="4" t="s">
        <v>36</v>
      </c>
      <c r="AC812" s="4" t="s">
        <v>36</v>
      </c>
      <c r="AD812" s="4" t="s">
        <v>36</v>
      </c>
      <c r="AE812" s="4" t="s">
        <v>36</v>
      </c>
      <c r="AF812" s="4" t="s">
        <v>36</v>
      </c>
      <c r="AG812" s="4" t="s">
        <v>36</v>
      </c>
    </row>
    <row r="813" spans="1:33" x14ac:dyDescent="0.25">
      <c r="A813" s="4" t="s">
        <v>34</v>
      </c>
      <c r="B813" s="3">
        <v>4</v>
      </c>
      <c r="C813" s="3">
        <v>5</v>
      </c>
      <c r="D813" s="3">
        <v>1</v>
      </c>
      <c r="E813" s="4" t="s">
        <v>39</v>
      </c>
      <c r="F813" s="3">
        <v>4</v>
      </c>
      <c r="G813" s="3">
        <v>2036</v>
      </c>
      <c r="H813" s="3">
        <v>47</v>
      </c>
      <c r="I813" s="3">
        <v>0.499</v>
      </c>
      <c r="J813" s="3">
        <v>8.3499999999999997E-5</v>
      </c>
      <c r="K813" s="3">
        <v>19.8</v>
      </c>
      <c r="L813" s="3">
        <v>9.4399999999999996E-4</v>
      </c>
      <c r="M813" s="3">
        <v>0.27400000000000002</v>
      </c>
      <c r="N813" s="3">
        <v>0</v>
      </c>
      <c r="O813" s="5">
        <v>5.3109433962264096E-3</v>
      </c>
      <c r="P813" s="3">
        <v>0</v>
      </c>
      <c r="Q813" s="3">
        <v>0.06</v>
      </c>
      <c r="R813" s="3">
        <v>0</v>
      </c>
      <c r="S813" s="3">
        <v>79.58</v>
      </c>
      <c r="T813" s="3">
        <v>0.26250000000000001</v>
      </c>
      <c r="U813" s="3">
        <v>0</v>
      </c>
      <c r="V813" s="3">
        <v>0.72499999999999998</v>
      </c>
      <c r="W813" s="3">
        <v>0</v>
      </c>
      <c r="X813" s="3">
        <v>0.38750000000000001</v>
      </c>
      <c r="Y813" s="3">
        <v>0</v>
      </c>
      <c r="Z813" s="3">
        <v>2.2499999999999999E-2</v>
      </c>
      <c r="AA813" s="3">
        <v>0</v>
      </c>
      <c r="AB813" s="4" t="s">
        <v>36</v>
      </c>
      <c r="AC813" s="4" t="s">
        <v>36</v>
      </c>
      <c r="AD813" s="4" t="s">
        <v>36</v>
      </c>
      <c r="AE813" s="4" t="s">
        <v>36</v>
      </c>
      <c r="AF813" s="4" t="s">
        <v>36</v>
      </c>
      <c r="AG813" s="4" t="s">
        <v>36</v>
      </c>
    </row>
    <row r="814" spans="1:33" x14ac:dyDescent="0.25">
      <c r="A814" s="4" t="s">
        <v>34</v>
      </c>
      <c r="B814" s="3">
        <v>4</v>
      </c>
      <c r="C814" s="3">
        <v>5</v>
      </c>
      <c r="D814" s="3">
        <v>1</v>
      </c>
      <c r="E814" s="4" t="s">
        <v>39</v>
      </c>
      <c r="F814" s="3">
        <v>4</v>
      </c>
      <c r="G814" s="3">
        <v>2037</v>
      </c>
      <c r="H814" s="3">
        <v>48</v>
      </c>
      <c r="I814" s="3">
        <v>0.499</v>
      </c>
      <c r="J814" s="3">
        <v>8.3499999999999997E-5</v>
      </c>
      <c r="K814" s="3">
        <v>19.8</v>
      </c>
      <c r="L814" s="3">
        <v>9.4399999999999996E-4</v>
      </c>
      <c r="M814" s="3">
        <v>0.27400000000000002</v>
      </c>
      <c r="N814" s="3">
        <v>0</v>
      </c>
      <c r="O814" s="5">
        <v>5.3109433962264096E-3</v>
      </c>
      <c r="P814" s="3">
        <v>0</v>
      </c>
      <c r="Q814" s="3">
        <v>0.06</v>
      </c>
      <c r="R814" s="3">
        <v>0</v>
      </c>
      <c r="S814" s="3">
        <v>79.58</v>
      </c>
      <c r="T814" s="3">
        <v>0.26250000000000001</v>
      </c>
      <c r="U814" s="3">
        <v>0</v>
      </c>
      <c r="V814" s="3">
        <v>0.72499999999999998</v>
      </c>
      <c r="W814" s="3">
        <v>0</v>
      </c>
      <c r="X814" s="3">
        <v>0.38750000000000001</v>
      </c>
      <c r="Y814" s="3">
        <v>0</v>
      </c>
      <c r="Z814" s="3">
        <v>2.2499999999999999E-2</v>
      </c>
      <c r="AA814" s="3">
        <v>0</v>
      </c>
      <c r="AB814" s="4" t="s">
        <v>36</v>
      </c>
      <c r="AC814" s="4" t="s">
        <v>36</v>
      </c>
      <c r="AD814" s="4" t="s">
        <v>36</v>
      </c>
      <c r="AE814" s="4" t="s">
        <v>36</v>
      </c>
      <c r="AF814" s="4" t="s">
        <v>36</v>
      </c>
      <c r="AG814" s="4" t="s">
        <v>36</v>
      </c>
    </row>
    <row r="815" spans="1:33" x14ac:dyDescent="0.25">
      <c r="A815" s="4" t="s">
        <v>34</v>
      </c>
      <c r="B815" s="3">
        <v>4</v>
      </c>
      <c r="C815" s="3">
        <v>5</v>
      </c>
      <c r="D815" s="3">
        <v>1</v>
      </c>
      <c r="E815" s="4" t="s">
        <v>39</v>
      </c>
      <c r="F815" s="3">
        <v>4</v>
      </c>
      <c r="G815" s="3">
        <v>2038</v>
      </c>
      <c r="H815" s="3">
        <v>49</v>
      </c>
      <c r="I815" s="3">
        <v>0.499</v>
      </c>
      <c r="J815" s="3">
        <v>8.3499999999999997E-5</v>
      </c>
      <c r="K815" s="3">
        <v>19.8</v>
      </c>
      <c r="L815" s="3">
        <v>9.4399999999999996E-4</v>
      </c>
      <c r="M815" s="3">
        <v>0.27400000000000002</v>
      </c>
      <c r="N815" s="3">
        <v>0</v>
      </c>
      <c r="O815" s="5">
        <v>5.3109433962264096E-3</v>
      </c>
      <c r="P815" s="3">
        <v>0</v>
      </c>
      <c r="Q815" s="3">
        <v>0.06</v>
      </c>
      <c r="R815" s="3">
        <v>0</v>
      </c>
      <c r="S815" s="3">
        <v>79.58</v>
      </c>
      <c r="T815" s="3">
        <v>0.26250000000000001</v>
      </c>
      <c r="U815" s="3">
        <v>0</v>
      </c>
      <c r="V815" s="3">
        <v>0.72499999999999998</v>
      </c>
      <c r="W815" s="3">
        <v>0</v>
      </c>
      <c r="X815" s="3">
        <v>0.38750000000000001</v>
      </c>
      <c r="Y815" s="3">
        <v>0</v>
      </c>
      <c r="Z815" s="3">
        <v>2.2499999999999999E-2</v>
      </c>
      <c r="AA815" s="3">
        <v>0</v>
      </c>
      <c r="AB815" s="4" t="s">
        <v>36</v>
      </c>
      <c r="AC815" s="4" t="s">
        <v>36</v>
      </c>
      <c r="AD815" s="4" t="s">
        <v>36</v>
      </c>
      <c r="AE815" s="4" t="s">
        <v>36</v>
      </c>
      <c r="AF815" s="4" t="s">
        <v>36</v>
      </c>
      <c r="AG815" s="4" t="s">
        <v>36</v>
      </c>
    </row>
    <row r="816" spans="1:33" x14ac:dyDescent="0.25">
      <c r="A816" s="4" t="s">
        <v>34</v>
      </c>
      <c r="B816" s="3">
        <v>4</v>
      </c>
      <c r="C816" s="3">
        <v>5</v>
      </c>
      <c r="D816" s="3">
        <v>1</v>
      </c>
      <c r="E816" s="4" t="s">
        <v>39</v>
      </c>
      <c r="F816" s="3">
        <v>4</v>
      </c>
      <c r="G816" s="3">
        <v>2039</v>
      </c>
      <c r="H816" s="3">
        <v>50</v>
      </c>
      <c r="I816" s="3">
        <v>0.499</v>
      </c>
      <c r="J816" s="3">
        <v>8.3499999999999997E-5</v>
      </c>
      <c r="K816" s="3">
        <v>19.8</v>
      </c>
      <c r="L816" s="3">
        <v>9.4399999999999996E-4</v>
      </c>
      <c r="M816" s="3">
        <v>0.27400000000000002</v>
      </c>
      <c r="N816" s="3">
        <v>0</v>
      </c>
      <c r="O816" s="5">
        <v>5.3109433962264096E-3</v>
      </c>
      <c r="P816" s="3">
        <v>0</v>
      </c>
      <c r="Q816" s="3">
        <v>0.06</v>
      </c>
      <c r="R816" s="3">
        <v>0</v>
      </c>
      <c r="S816" s="3">
        <v>79.58</v>
      </c>
      <c r="T816" s="3">
        <v>0.26250000000000001</v>
      </c>
      <c r="U816" s="3">
        <v>0</v>
      </c>
      <c r="V816" s="3">
        <v>0.72499999999999998</v>
      </c>
      <c r="W816" s="3">
        <v>0</v>
      </c>
      <c r="X816" s="3">
        <v>0.38750000000000001</v>
      </c>
      <c r="Y816" s="3">
        <v>0</v>
      </c>
      <c r="Z816" s="3">
        <v>2.2499999999999999E-2</v>
      </c>
      <c r="AA816" s="3">
        <v>0</v>
      </c>
      <c r="AB816" s="4" t="s">
        <v>36</v>
      </c>
      <c r="AC816" s="4" t="s">
        <v>36</v>
      </c>
      <c r="AD816" s="4" t="s">
        <v>36</v>
      </c>
      <c r="AE816" s="4" t="s">
        <v>36</v>
      </c>
      <c r="AF816" s="4" t="s">
        <v>36</v>
      </c>
      <c r="AG816" s="4" t="s">
        <v>36</v>
      </c>
    </row>
    <row r="817" spans="1:33" x14ac:dyDescent="0.25">
      <c r="A817" s="4" t="s">
        <v>34</v>
      </c>
      <c r="B817" s="3">
        <v>4</v>
      </c>
      <c r="C817" s="3">
        <v>5</v>
      </c>
      <c r="D817" s="3">
        <v>1</v>
      </c>
      <c r="E817" s="4" t="s">
        <v>39</v>
      </c>
      <c r="F817" s="3">
        <v>4</v>
      </c>
      <c r="G817" s="3">
        <v>2040</v>
      </c>
      <c r="H817" s="3">
        <v>51</v>
      </c>
      <c r="I817" s="3">
        <v>0.499</v>
      </c>
      <c r="J817" s="3">
        <v>8.3499999999999997E-5</v>
      </c>
      <c r="K817" s="3">
        <v>19.8</v>
      </c>
      <c r="L817" s="3">
        <v>9.4399999999999996E-4</v>
      </c>
      <c r="M817" s="3">
        <v>0.27400000000000002</v>
      </c>
      <c r="N817" s="3">
        <v>0</v>
      </c>
      <c r="O817" s="5">
        <v>5.3109433962264096E-3</v>
      </c>
      <c r="P817" s="3">
        <v>0</v>
      </c>
      <c r="Q817" s="3">
        <v>0.06</v>
      </c>
      <c r="R817" s="3">
        <v>0</v>
      </c>
      <c r="S817" s="3">
        <v>79.58</v>
      </c>
      <c r="T817" s="3">
        <v>0.26250000000000001</v>
      </c>
      <c r="U817" s="3">
        <v>0</v>
      </c>
      <c r="V817" s="3">
        <v>0.72499999999999998</v>
      </c>
      <c r="W817" s="3">
        <v>0</v>
      </c>
      <c r="X817" s="3">
        <v>0.38750000000000001</v>
      </c>
      <c r="Y817" s="3">
        <v>0</v>
      </c>
      <c r="Z817" s="3">
        <v>2.2499999999999999E-2</v>
      </c>
      <c r="AA817" s="3">
        <v>0</v>
      </c>
      <c r="AB817" s="4" t="s">
        <v>36</v>
      </c>
      <c r="AC817" s="4" t="s">
        <v>36</v>
      </c>
      <c r="AD817" s="4" t="s">
        <v>36</v>
      </c>
      <c r="AE817" s="4" t="s">
        <v>36</v>
      </c>
      <c r="AF817" s="4" t="s">
        <v>36</v>
      </c>
      <c r="AG817" s="4" t="s">
        <v>36</v>
      </c>
    </row>
    <row r="818" spans="1:33" x14ac:dyDescent="0.25">
      <c r="A818" s="4" t="s">
        <v>34</v>
      </c>
      <c r="B818" s="3">
        <v>4</v>
      </c>
      <c r="C818" s="3">
        <v>15</v>
      </c>
      <c r="D818" s="3">
        <v>2</v>
      </c>
      <c r="E818" s="4" t="s">
        <v>39</v>
      </c>
      <c r="F818" s="3">
        <v>4</v>
      </c>
      <c r="G818" s="3">
        <v>1990</v>
      </c>
      <c r="H818" s="3">
        <v>1</v>
      </c>
      <c r="I818" s="3">
        <v>3.59</v>
      </c>
      <c r="J818" s="3">
        <v>7.2899999999999997E-5</v>
      </c>
      <c r="K818" s="3">
        <v>39.1</v>
      </c>
      <c r="L818" s="3">
        <v>6.3900000000000003E-4</v>
      </c>
      <c r="M818" s="3">
        <v>0.49</v>
      </c>
      <c r="N818" s="3">
        <v>0</v>
      </c>
      <c r="O818" s="5">
        <v>7.7893836477987394E-2</v>
      </c>
      <c r="P818" s="3">
        <v>0</v>
      </c>
      <c r="Q818" s="3">
        <v>0.06</v>
      </c>
      <c r="R818" s="3">
        <v>0</v>
      </c>
      <c r="S818" s="3">
        <v>79.58</v>
      </c>
      <c r="T818" s="3">
        <v>0.56000000000000005</v>
      </c>
      <c r="U818" s="3">
        <v>0</v>
      </c>
      <c r="V818" s="3">
        <v>1.0900000000000001</v>
      </c>
      <c r="W818" s="3">
        <v>0</v>
      </c>
      <c r="X818" s="3">
        <v>0.57999999999999996</v>
      </c>
      <c r="Y818" s="3">
        <v>0</v>
      </c>
      <c r="Z818" s="3">
        <v>1.07</v>
      </c>
      <c r="AA818" s="3">
        <v>0</v>
      </c>
      <c r="AB818" s="4" t="s">
        <v>36</v>
      </c>
      <c r="AC818" s="4" t="s">
        <v>36</v>
      </c>
      <c r="AD818" s="4" t="s">
        <v>36</v>
      </c>
      <c r="AE818" s="4" t="s">
        <v>36</v>
      </c>
      <c r="AF818" s="4" t="s">
        <v>36</v>
      </c>
      <c r="AG818" s="4" t="s">
        <v>36</v>
      </c>
    </row>
    <row r="819" spans="1:33" x14ac:dyDescent="0.25">
      <c r="A819" s="4" t="s">
        <v>34</v>
      </c>
      <c r="B819" s="3">
        <v>4</v>
      </c>
      <c r="C819" s="3">
        <v>15</v>
      </c>
      <c r="D819" s="3">
        <v>2</v>
      </c>
      <c r="E819" s="4" t="s">
        <v>39</v>
      </c>
      <c r="F819" s="3">
        <v>4</v>
      </c>
      <c r="G819" s="3">
        <v>1991</v>
      </c>
      <c r="H819" s="3">
        <v>2</v>
      </c>
      <c r="I819" s="3">
        <v>3.59</v>
      </c>
      <c r="J819" s="3">
        <v>7.2899999999999997E-5</v>
      </c>
      <c r="K819" s="3">
        <v>39.1</v>
      </c>
      <c r="L819" s="3">
        <v>6.3900000000000003E-4</v>
      </c>
      <c r="M819" s="3">
        <v>0.49</v>
      </c>
      <c r="N819" s="3">
        <v>0</v>
      </c>
      <c r="O819" s="5">
        <v>5.3463496855345898E-2</v>
      </c>
      <c r="P819" s="3">
        <v>0</v>
      </c>
      <c r="Q819" s="3">
        <v>0.06</v>
      </c>
      <c r="R819" s="3">
        <v>0</v>
      </c>
      <c r="S819" s="3">
        <v>79.58</v>
      </c>
      <c r="T819" s="3">
        <v>0.56000000000000005</v>
      </c>
      <c r="U819" s="3">
        <v>0</v>
      </c>
      <c r="V819" s="3">
        <v>1.0900000000000001</v>
      </c>
      <c r="W819" s="3">
        <v>0</v>
      </c>
      <c r="X819" s="3">
        <v>0.57999999999999996</v>
      </c>
      <c r="Y819" s="3">
        <v>0</v>
      </c>
      <c r="Z819" s="3">
        <v>1.07</v>
      </c>
      <c r="AA819" s="3">
        <v>0</v>
      </c>
      <c r="AB819" s="4" t="s">
        <v>36</v>
      </c>
      <c r="AC819" s="4" t="s">
        <v>36</v>
      </c>
      <c r="AD819" s="4" t="s">
        <v>36</v>
      </c>
      <c r="AE819" s="4" t="s">
        <v>36</v>
      </c>
      <c r="AF819" s="4" t="s">
        <v>36</v>
      </c>
      <c r="AG819" s="4" t="s">
        <v>36</v>
      </c>
    </row>
    <row r="820" spans="1:33" x14ac:dyDescent="0.25">
      <c r="A820" s="4" t="s">
        <v>34</v>
      </c>
      <c r="B820" s="3">
        <v>4</v>
      </c>
      <c r="C820" s="3">
        <v>15</v>
      </c>
      <c r="D820" s="3">
        <v>2</v>
      </c>
      <c r="E820" s="4" t="s">
        <v>39</v>
      </c>
      <c r="F820" s="3">
        <v>4</v>
      </c>
      <c r="G820" s="3">
        <v>1992</v>
      </c>
      <c r="H820" s="3">
        <v>3</v>
      </c>
      <c r="I820" s="3">
        <v>3.59</v>
      </c>
      <c r="J820" s="3">
        <v>7.2899999999999997E-5</v>
      </c>
      <c r="K820" s="3">
        <v>39.1</v>
      </c>
      <c r="L820" s="3">
        <v>6.3900000000000003E-4</v>
      </c>
      <c r="M820" s="3">
        <v>0.49</v>
      </c>
      <c r="N820" s="3">
        <v>0</v>
      </c>
      <c r="O820" s="5">
        <v>5.3463496855345898E-2</v>
      </c>
      <c r="P820" s="3">
        <v>0</v>
      </c>
      <c r="Q820" s="3">
        <v>0.06</v>
      </c>
      <c r="R820" s="3">
        <v>0</v>
      </c>
      <c r="S820" s="3">
        <v>79.58</v>
      </c>
      <c r="T820" s="3">
        <v>0.56000000000000005</v>
      </c>
      <c r="U820" s="3">
        <v>0</v>
      </c>
      <c r="V820" s="3">
        <v>1.0900000000000001</v>
      </c>
      <c r="W820" s="3">
        <v>0</v>
      </c>
      <c r="X820" s="3">
        <v>0.57999999999999996</v>
      </c>
      <c r="Y820" s="3">
        <v>0</v>
      </c>
      <c r="Z820" s="3">
        <v>1.07</v>
      </c>
      <c r="AA820" s="3">
        <v>0</v>
      </c>
      <c r="AB820" s="4" t="s">
        <v>36</v>
      </c>
      <c r="AC820" s="4" t="s">
        <v>36</v>
      </c>
      <c r="AD820" s="4" t="s">
        <v>36</v>
      </c>
      <c r="AE820" s="4" t="s">
        <v>36</v>
      </c>
      <c r="AF820" s="4" t="s">
        <v>36</v>
      </c>
      <c r="AG820" s="4" t="s">
        <v>36</v>
      </c>
    </row>
    <row r="821" spans="1:33" x14ac:dyDescent="0.25">
      <c r="A821" s="4" t="s">
        <v>34</v>
      </c>
      <c r="B821" s="3">
        <v>4</v>
      </c>
      <c r="C821" s="3">
        <v>15</v>
      </c>
      <c r="D821" s="3">
        <v>2</v>
      </c>
      <c r="E821" s="4" t="s">
        <v>39</v>
      </c>
      <c r="F821" s="3">
        <v>4</v>
      </c>
      <c r="G821" s="3">
        <v>1993</v>
      </c>
      <c r="H821" s="3">
        <v>4</v>
      </c>
      <c r="I821" s="3">
        <v>3.59</v>
      </c>
      <c r="J821" s="3">
        <v>7.2899999999999997E-5</v>
      </c>
      <c r="K821" s="3">
        <v>39.1</v>
      </c>
      <c r="L821" s="3">
        <v>6.3900000000000003E-4</v>
      </c>
      <c r="M821" s="3">
        <v>0.49</v>
      </c>
      <c r="N821" s="3">
        <v>0</v>
      </c>
      <c r="O821" s="5">
        <v>5.3463496855345898E-2</v>
      </c>
      <c r="P821" s="3">
        <v>0</v>
      </c>
      <c r="Q821" s="3">
        <v>0.06</v>
      </c>
      <c r="R821" s="3">
        <v>0</v>
      </c>
      <c r="S821" s="3">
        <v>79.58</v>
      </c>
      <c r="T821" s="3">
        <v>0.56000000000000005</v>
      </c>
      <c r="U821" s="3">
        <v>0</v>
      </c>
      <c r="V821" s="3">
        <v>1.0900000000000001</v>
      </c>
      <c r="W821" s="3">
        <v>0</v>
      </c>
      <c r="X821" s="3">
        <v>0.57999999999999996</v>
      </c>
      <c r="Y821" s="3">
        <v>0</v>
      </c>
      <c r="Z821" s="3">
        <v>1.07</v>
      </c>
      <c r="AA821" s="3">
        <v>0</v>
      </c>
      <c r="AB821" s="4" t="s">
        <v>36</v>
      </c>
      <c r="AC821" s="4" t="s">
        <v>36</v>
      </c>
      <c r="AD821" s="4" t="s">
        <v>36</v>
      </c>
      <c r="AE821" s="4" t="s">
        <v>36</v>
      </c>
      <c r="AF821" s="4" t="s">
        <v>36</v>
      </c>
      <c r="AG821" s="4" t="s">
        <v>36</v>
      </c>
    </row>
    <row r="822" spans="1:33" x14ac:dyDescent="0.25">
      <c r="A822" s="4" t="s">
        <v>34</v>
      </c>
      <c r="B822" s="3">
        <v>4</v>
      </c>
      <c r="C822" s="3">
        <v>15</v>
      </c>
      <c r="D822" s="3">
        <v>2</v>
      </c>
      <c r="E822" s="4" t="s">
        <v>39</v>
      </c>
      <c r="F822" s="3">
        <v>4</v>
      </c>
      <c r="G822" s="3">
        <v>1994</v>
      </c>
      <c r="H822" s="3">
        <v>5</v>
      </c>
      <c r="I822" s="3">
        <v>3.59</v>
      </c>
      <c r="J822" s="3">
        <v>7.2899999999999997E-5</v>
      </c>
      <c r="K822" s="3">
        <v>39.1</v>
      </c>
      <c r="L822" s="3">
        <v>6.3900000000000003E-4</v>
      </c>
      <c r="M822" s="3">
        <v>0.49</v>
      </c>
      <c r="N822" s="3">
        <v>0</v>
      </c>
      <c r="O822" s="5">
        <v>5.3463496855345898E-2</v>
      </c>
      <c r="P822" s="3">
        <v>0</v>
      </c>
      <c r="Q822" s="3">
        <v>0.06</v>
      </c>
      <c r="R822" s="3">
        <v>0</v>
      </c>
      <c r="S822" s="3">
        <v>79.58</v>
      </c>
      <c r="T822" s="3">
        <v>0.56000000000000005</v>
      </c>
      <c r="U822" s="3">
        <v>0</v>
      </c>
      <c r="V822" s="3">
        <v>1.0900000000000001</v>
      </c>
      <c r="W822" s="3">
        <v>0</v>
      </c>
      <c r="X822" s="3">
        <v>0.57999999999999996</v>
      </c>
      <c r="Y822" s="3">
        <v>0</v>
      </c>
      <c r="Z822" s="3">
        <v>1.07</v>
      </c>
      <c r="AA822" s="3">
        <v>0</v>
      </c>
      <c r="AB822" s="4" t="s">
        <v>36</v>
      </c>
      <c r="AC822" s="4" t="s">
        <v>36</v>
      </c>
      <c r="AD822" s="4" t="s">
        <v>36</v>
      </c>
      <c r="AE822" s="4" t="s">
        <v>36</v>
      </c>
      <c r="AF822" s="4" t="s">
        <v>36</v>
      </c>
      <c r="AG822" s="4" t="s">
        <v>36</v>
      </c>
    </row>
    <row r="823" spans="1:33" x14ac:dyDescent="0.25">
      <c r="A823" s="4" t="s">
        <v>34</v>
      </c>
      <c r="B823" s="3">
        <v>4</v>
      </c>
      <c r="C823" s="3">
        <v>15</v>
      </c>
      <c r="D823" s="3">
        <v>2</v>
      </c>
      <c r="E823" s="4" t="s">
        <v>39</v>
      </c>
      <c r="F823" s="3">
        <v>4</v>
      </c>
      <c r="G823" s="3">
        <v>1995</v>
      </c>
      <c r="H823" s="3">
        <v>6</v>
      </c>
      <c r="I823" s="3">
        <v>3.59</v>
      </c>
      <c r="J823" s="3">
        <v>7.2899999999999997E-5</v>
      </c>
      <c r="K823" s="3">
        <v>39.1</v>
      </c>
      <c r="L823" s="3">
        <v>6.3900000000000003E-4</v>
      </c>
      <c r="M823" s="3">
        <v>0.49</v>
      </c>
      <c r="N823" s="3">
        <v>0</v>
      </c>
      <c r="O823" s="5">
        <v>5.3463496855345898E-2</v>
      </c>
      <c r="P823" s="3">
        <v>0</v>
      </c>
      <c r="Q823" s="3">
        <v>0.06</v>
      </c>
      <c r="R823" s="3">
        <v>0</v>
      </c>
      <c r="S823" s="3">
        <v>79.58</v>
      </c>
      <c r="T823" s="3">
        <v>0.56000000000000005</v>
      </c>
      <c r="U823" s="3">
        <v>0</v>
      </c>
      <c r="V823" s="3">
        <v>1.0900000000000001</v>
      </c>
      <c r="W823" s="3">
        <v>0</v>
      </c>
      <c r="X823" s="3">
        <v>0.57999999999999996</v>
      </c>
      <c r="Y823" s="3">
        <v>0</v>
      </c>
      <c r="Z823" s="3">
        <v>1.07</v>
      </c>
      <c r="AA823" s="3">
        <v>0</v>
      </c>
      <c r="AB823" s="4" t="s">
        <v>36</v>
      </c>
      <c r="AC823" s="4" t="s">
        <v>36</v>
      </c>
      <c r="AD823" s="4" t="s">
        <v>36</v>
      </c>
      <c r="AE823" s="4" t="s">
        <v>36</v>
      </c>
      <c r="AF823" s="4" t="s">
        <v>36</v>
      </c>
      <c r="AG823" s="4" t="s">
        <v>36</v>
      </c>
    </row>
    <row r="824" spans="1:33" x14ac:dyDescent="0.25">
      <c r="A824" s="4" t="s">
        <v>34</v>
      </c>
      <c r="B824" s="3">
        <v>4</v>
      </c>
      <c r="C824" s="3">
        <v>15</v>
      </c>
      <c r="D824" s="3">
        <v>2</v>
      </c>
      <c r="E824" s="4" t="s">
        <v>39</v>
      </c>
      <c r="F824" s="3">
        <v>4</v>
      </c>
      <c r="G824" s="3">
        <v>1996</v>
      </c>
      <c r="H824" s="3">
        <v>7</v>
      </c>
      <c r="I824" s="3">
        <v>3.59</v>
      </c>
      <c r="J824" s="3">
        <v>7.2899999999999997E-5</v>
      </c>
      <c r="K824" s="3">
        <v>39.1</v>
      </c>
      <c r="L824" s="3">
        <v>6.3900000000000003E-4</v>
      </c>
      <c r="M824" s="3">
        <v>0.49</v>
      </c>
      <c r="N824" s="3">
        <v>0</v>
      </c>
      <c r="O824" s="5">
        <v>7.0812578616352203E-3</v>
      </c>
      <c r="P824" s="3">
        <v>0</v>
      </c>
      <c r="Q824" s="3">
        <v>0.06</v>
      </c>
      <c r="R824" s="3">
        <v>0</v>
      </c>
      <c r="S824" s="3">
        <v>79.58</v>
      </c>
      <c r="T824" s="3">
        <v>0.56000000000000005</v>
      </c>
      <c r="U824" s="3">
        <v>0</v>
      </c>
      <c r="V824" s="3">
        <v>1.0900000000000001</v>
      </c>
      <c r="W824" s="3">
        <v>0</v>
      </c>
      <c r="X824" s="3">
        <v>0.57999999999999996</v>
      </c>
      <c r="Y824" s="3">
        <v>0</v>
      </c>
      <c r="Z824" s="3">
        <v>1.07</v>
      </c>
      <c r="AA824" s="3">
        <v>0</v>
      </c>
      <c r="AB824" s="4" t="s">
        <v>36</v>
      </c>
      <c r="AC824" s="4" t="s">
        <v>36</v>
      </c>
      <c r="AD824" s="4" t="s">
        <v>36</v>
      </c>
      <c r="AE824" s="4" t="s">
        <v>36</v>
      </c>
      <c r="AF824" s="4" t="s">
        <v>36</v>
      </c>
      <c r="AG824" s="4" t="s">
        <v>36</v>
      </c>
    </row>
    <row r="825" spans="1:33" x14ac:dyDescent="0.25">
      <c r="A825" s="4" t="s">
        <v>34</v>
      </c>
      <c r="B825" s="3">
        <v>4</v>
      </c>
      <c r="C825" s="3">
        <v>15</v>
      </c>
      <c r="D825" s="3">
        <v>2</v>
      </c>
      <c r="E825" s="4" t="s">
        <v>39</v>
      </c>
      <c r="F825" s="3">
        <v>4</v>
      </c>
      <c r="G825" s="3">
        <v>1997</v>
      </c>
      <c r="H825" s="3">
        <v>8</v>
      </c>
      <c r="I825" s="3">
        <v>3.59</v>
      </c>
      <c r="J825" s="3">
        <v>7.2899999999999997E-5</v>
      </c>
      <c r="K825" s="3">
        <v>39.1</v>
      </c>
      <c r="L825" s="3">
        <v>6.3900000000000003E-4</v>
      </c>
      <c r="M825" s="3">
        <v>0.49</v>
      </c>
      <c r="N825" s="3">
        <v>0</v>
      </c>
      <c r="O825" s="5">
        <v>5.3109433962264096E-3</v>
      </c>
      <c r="P825" s="3">
        <v>0</v>
      </c>
      <c r="Q825" s="3">
        <v>0.06</v>
      </c>
      <c r="R825" s="3">
        <v>0</v>
      </c>
      <c r="S825" s="3">
        <v>79.58</v>
      </c>
      <c r="T825" s="3">
        <v>0.56000000000000005</v>
      </c>
      <c r="U825" s="3">
        <v>0</v>
      </c>
      <c r="V825" s="3">
        <v>1.0900000000000001</v>
      </c>
      <c r="W825" s="3">
        <v>0</v>
      </c>
      <c r="X825" s="3">
        <v>0.57999999999999996</v>
      </c>
      <c r="Y825" s="3">
        <v>0</v>
      </c>
      <c r="Z825" s="3">
        <v>1.07</v>
      </c>
      <c r="AA825" s="3">
        <v>0</v>
      </c>
      <c r="AB825" s="4" t="s">
        <v>36</v>
      </c>
      <c r="AC825" s="4" t="s">
        <v>36</v>
      </c>
      <c r="AD825" s="4" t="s">
        <v>36</v>
      </c>
      <c r="AE825" s="4" t="s">
        <v>36</v>
      </c>
      <c r="AF825" s="4" t="s">
        <v>36</v>
      </c>
      <c r="AG825" s="4" t="s">
        <v>36</v>
      </c>
    </row>
    <row r="826" spans="1:33" x14ac:dyDescent="0.25">
      <c r="A826" s="4" t="s">
        <v>34</v>
      </c>
      <c r="B826" s="3">
        <v>4</v>
      </c>
      <c r="C826" s="3">
        <v>15</v>
      </c>
      <c r="D826" s="3">
        <v>2</v>
      </c>
      <c r="E826" s="4" t="s">
        <v>39</v>
      </c>
      <c r="F826" s="3">
        <v>4</v>
      </c>
      <c r="G826" s="3">
        <v>1998</v>
      </c>
      <c r="H826" s="3">
        <v>9</v>
      </c>
      <c r="I826" s="3">
        <v>0.499</v>
      </c>
      <c r="J826" s="3">
        <v>8.3499999999999997E-5</v>
      </c>
      <c r="K826" s="3">
        <v>19.8</v>
      </c>
      <c r="L826" s="3">
        <v>9.4399999999999996E-4</v>
      </c>
      <c r="M826" s="3">
        <v>0.27400000000000002</v>
      </c>
      <c r="N826" s="3">
        <v>0</v>
      </c>
      <c r="O826" s="5">
        <v>5.3109433962264096E-3</v>
      </c>
      <c r="P826" s="3">
        <v>0</v>
      </c>
      <c r="Q826" s="3">
        <v>0.06</v>
      </c>
      <c r="R826" s="3">
        <v>0</v>
      </c>
      <c r="S826" s="3">
        <v>79.58</v>
      </c>
      <c r="T826" s="3">
        <v>0.56000000000000005</v>
      </c>
      <c r="U826" s="3">
        <v>0</v>
      </c>
      <c r="V826" s="3">
        <v>1.0900000000000001</v>
      </c>
      <c r="W826" s="3">
        <v>0</v>
      </c>
      <c r="X826" s="3">
        <v>0.57999999999999996</v>
      </c>
      <c r="Y826" s="3">
        <v>0</v>
      </c>
      <c r="Z826" s="3">
        <v>1.07</v>
      </c>
      <c r="AA826" s="3">
        <v>0</v>
      </c>
      <c r="AB826" s="4" t="s">
        <v>36</v>
      </c>
      <c r="AC826" s="4" t="s">
        <v>36</v>
      </c>
      <c r="AD826" s="4" t="s">
        <v>36</v>
      </c>
      <c r="AE826" s="4" t="s">
        <v>36</v>
      </c>
      <c r="AF826" s="4" t="s">
        <v>36</v>
      </c>
      <c r="AG826" s="4" t="s">
        <v>36</v>
      </c>
    </row>
    <row r="827" spans="1:33" x14ac:dyDescent="0.25">
      <c r="A827" s="4" t="s">
        <v>34</v>
      </c>
      <c r="B827" s="3">
        <v>4</v>
      </c>
      <c r="C827" s="3">
        <v>15</v>
      </c>
      <c r="D827" s="3">
        <v>2</v>
      </c>
      <c r="E827" s="4" t="s">
        <v>39</v>
      </c>
      <c r="F827" s="3">
        <v>4</v>
      </c>
      <c r="G827" s="3">
        <v>1999</v>
      </c>
      <c r="H827" s="3">
        <v>10</v>
      </c>
      <c r="I827" s="3">
        <v>0.499</v>
      </c>
      <c r="J827" s="3">
        <v>8.3499999999999997E-5</v>
      </c>
      <c r="K827" s="3">
        <v>19.8</v>
      </c>
      <c r="L827" s="3">
        <v>9.4399999999999996E-4</v>
      </c>
      <c r="M827" s="3">
        <v>0.27400000000000002</v>
      </c>
      <c r="N827" s="3">
        <v>0</v>
      </c>
      <c r="O827" s="5">
        <v>5.3109433962264096E-3</v>
      </c>
      <c r="P827" s="3">
        <v>0</v>
      </c>
      <c r="Q827" s="3">
        <v>0.06</v>
      </c>
      <c r="R827" s="3">
        <v>0</v>
      </c>
      <c r="S827" s="3">
        <v>79.58</v>
      </c>
      <c r="T827" s="3">
        <v>0.56000000000000005</v>
      </c>
      <c r="U827" s="3">
        <v>0</v>
      </c>
      <c r="V827" s="3">
        <v>1.0900000000000001</v>
      </c>
      <c r="W827" s="3">
        <v>0</v>
      </c>
      <c r="X827" s="3">
        <v>0.57999999999999996</v>
      </c>
      <c r="Y827" s="3">
        <v>0</v>
      </c>
      <c r="Z827" s="3">
        <v>1.07</v>
      </c>
      <c r="AA827" s="3">
        <v>0</v>
      </c>
      <c r="AB827" s="4" t="s">
        <v>36</v>
      </c>
      <c r="AC827" s="4" t="s">
        <v>36</v>
      </c>
      <c r="AD827" s="4" t="s">
        <v>36</v>
      </c>
      <c r="AE827" s="4" t="s">
        <v>36</v>
      </c>
      <c r="AF827" s="4" t="s">
        <v>36</v>
      </c>
      <c r="AG827" s="4" t="s">
        <v>36</v>
      </c>
    </row>
    <row r="828" spans="1:33" x14ac:dyDescent="0.25">
      <c r="A828" s="4" t="s">
        <v>34</v>
      </c>
      <c r="B828" s="3">
        <v>4</v>
      </c>
      <c r="C828" s="3">
        <v>15</v>
      </c>
      <c r="D828" s="3">
        <v>2</v>
      </c>
      <c r="E828" s="4" t="s">
        <v>39</v>
      </c>
      <c r="F828" s="3">
        <v>4</v>
      </c>
      <c r="G828" s="3">
        <v>2000</v>
      </c>
      <c r="H828" s="3">
        <v>11</v>
      </c>
      <c r="I828" s="3">
        <v>0.499</v>
      </c>
      <c r="J828" s="3">
        <v>8.3499999999999997E-5</v>
      </c>
      <c r="K828" s="3">
        <v>19.8</v>
      </c>
      <c r="L828" s="3">
        <v>9.4399999999999996E-4</v>
      </c>
      <c r="M828" s="3">
        <v>0.27400000000000002</v>
      </c>
      <c r="N828" s="3">
        <v>0</v>
      </c>
      <c r="O828" s="5">
        <v>5.3109433962264096E-3</v>
      </c>
      <c r="P828" s="3">
        <v>0</v>
      </c>
      <c r="Q828" s="3">
        <v>0.06</v>
      </c>
      <c r="R828" s="3">
        <v>0</v>
      </c>
      <c r="S828" s="3">
        <v>79.58</v>
      </c>
      <c r="T828" s="3">
        <v>0.56000000000000005</v>
      </c>
      <c r="U828" s="3">
        <v>0</v>
      </c>
      <c r="V828" s="3">
        <v>1.0900000000000001</v>
      </c>
      <c r="W828" s="3">
        <v>0</v>
      </c>
      <c r="X828" s="3">
        <v>0.57999999999999996</v>
      </c>
      <c r="Y828" s="3">
        <v>0</v>
      </c>
      <c r="Z828" s="3">
        <v>1.07</v>
      </c>
      <c r="AA828" s="3">
        <v>0</v>
      </c>
      <c r="AB828" s="4" t="s">
        <v>36</v>
      </c>
      <c r="AC828" s="4" t="s">
        <v>36</v>
      </c>
      <c r="AD828" s="4" t="s">
        <v>36</v>
      </c>
      <c r="AE828" s="4" t="s">
        <v>36</v>
      </c>
      <c r="AF828" s="4" t="s">
        <v>36</v>
      </c>
      <c r="AG828" s="4" t="s">
        <v>36</v>
      </c>
    </row>
    <row r="829" spans="1:33" x14ac:dyDescent="0.25">
      <c r="A829" s="4" t="s">
        <v>34</v>
      </c>
      <c r="B829" s="3">
        <v>4</v>
      </c>
      <c r="C829" s="3">
        <v>15</v>
      </c>
      <c r="D829" s="3">
        <v>2</v>
      </c>
      <c r="E829" s="4" t="s">
        <v>39</v>
      </c>
      <c r="F829" s="3">
        <v>4</v>
      </c>
      <c r="G829" s="3">
        <v>2001</v>
      </c>
      <c r="H829" s="3">
        <v>12</v>
      </c>
      <c r="I829" s="3">
        <v>0.499</v>
      </c>
      <c r="J829" s="3">
        <v>8.3499999999999997E-5</v>
      </c>
      <c r="K829" s="3">
        <v>19.8</v>
      </c>
      <c r="L829" s="3">
        <v>9.4399999999999996E-4</v>
      </c>
      <c r="M829" s="3">
        <v>0.27400000000000002</v>
      </c>
      <c r="N829" s="3">
        <v>0</v>
      </c>
      <c r="O829" s="5">
        <v>5.3109433962264096E-3</v>
      </c>
      <c r="P829" s="3">
        <v>0</v>
      </c>
      <c r="Q829" s="3">
        <v>0.06</v>
      </c>
      <c r="R829" s="3">
        <v>0</v>
      </c>
      <c r="S829" s="3">
        <v>79.58</v>
      </c>
      <c r="T829" s="3">
        <v>0.56000000000000005</v>
      </c>
      <c r="U829" s="3">
        <v>0</v>
      </c>
      <c r="V829" s="3">
        <v>1.0900000000000001</v>
      </c>
      <c r="W829" s="3">
        <v>0</v>
      </c>
      <c r="X829" s="3">
        <v>0.57999999999999996</v>
      </c>
      <c r="Y829" s="3">
        <v>0</v>
      </c>
      <c r="Z829" s="3">
        <v>1.07</v>
      </c>
      <c r="AA829" s="3">
        <v>0</v>
      </c>
      <c r="AB829" s="4" t="s">
        <v>36</v>
      </c>
      <c r="AC829" s="4" t="s">
        <v>36</v>
      </c>
      <c r="AD829" s="4" t="s">
        <v>36</v>
      </c>
      <c r="AE829" s="4" t="s">
        <v>36</v>
      </c>
      <c r="AF829" s="4" t="s">
        <v>36</v>
      </c>
      <c r="AG829" s="4" t="s">
        <v>36</v>
      </c>
    </row>
    <row r="830" spans="1:33" x14ac:dyDescent="0.25">
      <c r="A830" s="4" t="s">
        <v>34</v>
      </c>
      <c r="B830" s="3">
        <v>4</v>
      </c>
      <c r="C830" s="3">
        <v>15</v>
      </c>
      <c r="D830" s="3">
        <v>2</v>
      </c>
      <c r="E830" s="4" t="s">
        <v>39</v>
      </c>
      <c r="F830" s="3">
        <v>4</v>
      </c>
      <c r="G830" s="3">
        <v>2002</v>
      </c>
      <c r="H830" s="3">
        <v>13</v>
      </c>
      <c r="I830" s="3">
        <v>0.499</v>
      </c>
      <c r="J830" s="3">
        <v>8.3499999999999997E-5</v>
      </c>
      <c r="K830" s="3">
        <v>19.8</v>
      </c>
      <c r="L830" s="3">
        <v>9.4399999999999996E-4</v>
      </c>
      <c r="M830" s="3">
        <v>0.27400000000000002</v>
      </c>
      <c r="N830" s="3">
        <v>0</v>
      </c>
      <c r="O830" s="5">
        <v>5.3109433962264096E-3</v>
      </c>
      <c r="P830" s="3">
        <v>0</v>
      </c>
      <c r="Q830" s="3">
        <v>0.06</v>
      </c>
      <c r="R830" s="3">
        <v>0</v>
      </c>
      <c r="S830" s="3">
        <v>79.58</v>
      </c>
      <c r="T830" s="3">
        <v>0.56000000000000005</v>
      </c>
      <c r="U830" s="3">
        <v>0</v>
      </c>
      <c r="V830" s="3">
        <v>1.0900000000000001</v>
      </c>
      <c r="W830" s="3">
        <v>0</v>
      </c>
      <c r="X830" s="3">
        <v>0.57999999999999996</v>
      </c>
      <c r="Y830" s="3">
        <v>0</v>
      </c>
      <c r="Z830" s="3">
        <v>1.07</v>
      </c>
      <c r="AA830" s="3">
        <v>0</v>
      </c>
      <c r="AB830" s="4" t="s">
        <v>36</v>
      </c>
      <c r="AC830" s="4" t="s">
        <v>36</v>
      </c>
      <c r="AD830" s="4" t="s">
        <v>36</v>
      </c>
      <c r="AE830" s="4" t="s">
        <v>36</v>
      </c>
      <c r="AF830" s="4" t="s">
        <v>36</v>
      </c>
      <c r="AG830" s="4" t="s">
        <v>36</v>
      </c>
    </row>
    <row r="831" spans="1:33" x14ac:dyDescent="0.25">
      <c r="A831" s="4" t="s">
        <v>34</v>
      </c>
      <c r="B831" s="3">
        <v>4</v>
      </c>
      <c r="C831" s="3">
        <v>15</v>
      </c>
      <c r="D831" s="3">
        <v>2</v>
      </c>
      <c r="E831" s="4" t="s">
        <v>39</v>
      </c>
      <c r="F831" s="3">
        <v>4</v>
      </c>
      <c r="G831" s="3">
        <v>2003</v>
      </c>
      <c r="H831" s="3">
        <v>14</v>
      </c>
      <c r="I831" s="3">
        <v>0.499</v>
      </c>
      <c r="J831" s="3">
        <v>8.3499999999999997E-5</v>
      </c>
      <c r="K831" s="3">
        <v>19.8</v>
      </c>
      <c r="L831" s="3">
        <v>9.4399999999999996E-4</v>
      </c>
      <c r="M831" s="3">
        <v>0.27400000000000002</v>
      </c>
      <c r="N831" s="3">
        <v>0</v>
      </c>
      <c r="O831" s="5">
        <v>5.3109433962264096E-3</v>
      </c>
      <c r="P831" s="3">
        <v>0</v>
      </c>
      <c r="Q831" s="3">
        <v>0.06</v>
      </c>
      <c r="R831" s="3">
        <v>0</v>
      </c>
      <c r="S831" s="3">
        <v>79.58</v>
      </c>
      <c r="T831" s="3">
        <v>0.56000000000000005</v>
      </c>
      <c r="U831" s="3">
        <v>0</v>
      </c>
      <c r="V831" s="3">
        <v>1.0900000000000001</v>
      </c>
      <c r="W831" s="3">
        <v>0</v>
      </c>
      <c r="X831" s="3">
        <v>0.57999999999999996</v>
      </c>
      <c r="Y831" s="3">
        <v>0</v>
      </c>
      <c r="Z831" s="3">
        <v>1.07</v>
      </c>
      <c r="AA831" s="3">
        <v>0</v>
      </c>
      <c r="AB831" s="4" t="s">
        <v>36</v>
      </c>
      <c r="AC831" s="4" t="s">
        <v>36</v>
      </c>
      <c r="AD831" s="4" t="s">
        <v>36</v>
      </c>
      <c r="AE831" s="4" t="s">
        <v>36</v>
      </c>
      <c r="AF831" s="4" t="s">
        <v>36</v>
      </c>
      <c r="AG831" s="4" t="s">
        <v>36</v>
      </c>
    </row>
    <row r="832" spans="1:33" x14ac:dyDescent="0.25">
      <c r="A832" s="4" t="s">
        <v>34</v>
      </c>
      <c r="B832" s="3">
        <v>4</v>
      </c>
      <c r="C832" s="3">
        <v>15</v>
      </c>
      <c r="D832" s="3">
        <v>2</v>
      </c>
      <c r="E832" s="4" t="s">
        <v>39</v>
      </c>
      <c r="F832" s="3">
        <v>4</v>
      </c>
      <c r="G832" s="3">
        <v>2004</v>
      </c>
      <c r="H832" s="3">
        <v>15</v>
      </c>
      <c r="I832" s="3">
        <v>0.499</v>
      </c>
      <c r="J832" s="3">
        <v>8.3499999999999997E-5</v>
      </c>
      <c r="K832" s="3">
        <v>19.8</v>
      </c>
      <c r="L832" s="3">
        <v>9.4399999999999996E-4</v>
      </c>
      <c r="M832" s="3">
        <v>0.27400000000000002</v>
      </c>
      <c r="N832" s="3">
        <v>0</v>
      </c>
      <c r="O832" s="5">
        <v>5.3109433962264096E-3</v>
      </c>
      <c r="P832" s="3">
        <v>0</v>
      </c>
      <c r="Q832" s="3">
        <v>0.06</v>
      </c>
      <c r="R832" s="3">
        <v>0</v>
      </c>
      <c r="S832" s="3">
        <v>79.58</v>
      </c>
      <c r="T832" s="3">
        <v>0.56000000000000005</v>
      </c>
      <c r="U832" s="3">
        <v>0</v>
      </c>
      <c r="V832" s="3">
        <v>1.0900000000000001</v>
      </c>
      <c r="W832" s="3">
        <v>0</v>
      </c>
      <c r="X832" s="3">
        <v>0.57999999999999996</v>
      </c>
      <c r="Y832" s="3">
        <v>0</v>
      </c>
      <c r="Z832" s="3">
        <v>1.07</v>
      </c>
      <c r="AA832" s="3">
        <v>0</v>
      </c>
      <c r="AB832" s="4" t="s">
        <v>36</v>
      </c>
      <c r="AC832" s="4" t="s">
        <v>36</v>
      </c>
      <c r="AD832" s="4" t="s">
        <v>36</v>
      </c>
      <c r="AE832" s="4" t="s">
        <v>36</v>
      </c>
      <c r="AF832" s="4" t="s">
        <v>36</v>
      </c>
      <c r="AG832" s="4" t="s">
        <v>36</v>
      </c>
    </row>
    <row r="833" spans="1:33" x14ac:dyDescent="0.25">
      <c r="A833" s="4" t="s">
        <v>34</v>
      </c>
      <c r="B833" s="3">
        <v>4</v>
      </c>
      <c r="C833" s="3">
        <v>15</v>
      </c>
      <c r="D833" s="3">
        <v>2</v>
      </c>
      <c r="E833" s="4" t="s">
        <v>39</v>
      </c>
      <c r="F833" s="3">
        <v>4</v>
      </c>
      <c r="G833" s="3">
        <v>2005</v>
      </c>
      <c r="H833" s="3">
        <v>16</v>
      </c>
      <c r="I833" s="3">
        <v>0.499</v>
      </c>
      <c r="J833" s="3">
        <v>8.3499999999999997E-5</v>
      </c>
      <c r="K833" s="3">
        <v>19.8</v>
      </c>
      <c r="L833" s="3">
        <v>9.4399999999999996E-4</v>
      </c>
      <c r="M833" s="3">
        <v>0.27400000000000002</v>
      </c>
      <c r="N833" s="3">
        <v>0</v>
      </c>
      <c r="O833" s="5">
        <v>5.3109433962264096E-3</v>
      </c>
      <c r="P833" s="3">
        <v>0</v>
      </c>
      <c r="Q833" s="3">
        <v>0.06</v>
      </c>
      <c r="R833" s="3">
        <v>0</v>
      </c>
      <c r="S833" s="3">
        <v>79.58</v>
      </c>
      <c r="T833" s="3">
        <v>0.56000000000000005</v>
      </c>
      <c r="U833" s="3">
        <v>0</v>
      </c>
      <c r="V833" s="3">
        <v>1.0900000000000001</v>
      </c>
      <c r="W833" s="3">
        <v>0</v>
      </c>
      <c r="X833" s="3">
        <v>0.57999999999999996</v>
      </c>
      <c r="Y833" s="3">
        <v>0</v>
      </c>
      <c r="Z833" s="3">
        <v>1.07</v>
      </c>
      <c r="AA833" s="3">
        <v>0</v>
      </c>
      <c r="AB833" s="4" t="s">
        <v>36</v>
      </c>
      <c r="AC833" s="4" t="s">
        <v>36</v>
      </c>
      <c r="AD833" s="4" t="s">
        <v>36</v>
      </c>
      <c r="AE833" s="4" t="s">
        <v>36</v>
      </c>
      <c r="AF833" s="4" t="s">
        <v>36</v>
      </c>
      <c r="AG833" s="4" t="s">
        <v>36</v>
      </c>
    </row>
    <row r="834" spans="1:33" x14ac:dyDescent="0.25">
      <c r="A834" s="4" t="s">
        <v>34</v>
      </c>
      <c r="B834" s="3">
        <v>4</v>
      </c>
      <c r="C834" s="3">
        <v>15</v>
      </c>
      <c r="D834" s="3">
        <v>2</v>
      </c>
      <c r="E834" s="4" t="s">
        <v>39</v>
      </c>
      <c r="F834" s="3">
        <v>4</v>
      </c>
      <c r="G834" s="3">
        <v>2006</v>
      </c>
      <c r="H834" s="3">
        <v>17</v>
      </c>
      <c r="I834" s="3">
        <v>0.499</v>
      </c>
      <c r="J834" s="3">
        <v>8.3499999999999997E-5</v>
      </c>
      <c r="K834" s="3">
        <v>19.8</v>
      </c>
      <c r="L834" s="3">
        <v>9.4399999999999996E-4</v>
      </c>
      <c r="M834" s="3">
        <v>0.27400000000000002</v>
      </c>
      <c r="N834" s="3">
        <v>0</v>
      </c>
      <c r="O834" s="5">
        <v>5.3109433962264096E-3</v>
      </c>
      <c r="P834" s="3">
        <v>0</v>
      </c>
      <c r="Q834" s="3">
        <v>0.06</v>
      </c>
      <c r="R834" s="3">
        <v>0</v>
      </c>
      <c r="S834" s="3">
        <v>79.58</v>
      </c>
      <c r="T834" s="3">
        <v>0.56000000000000005</v>
      </c>
      <c r="U834" s="3">
        <v>0</v>
      </c>
      <c r="V834" s="3">
        <v>1.0900000000000001</v>
      </c>
      <c r="W834" s="3">
        <v>0</v>
      </c>
      <c r="X834" s="3">
        <v>0.57999999999999996</v>
      </c>
      <c r="Y834" s="3">
        <v>0</v>
      </c>
      <c r="Z834" s="3">
        <v>1.07</v>
      </c>
      <c r="AA834" s="3">
        <v>0</v>
      </c>
      <c r="AB834" s="4" t="s">
        <v>36</v>
      </c>
      <c r="AC834" s="4" t="s">
        <v>36</v>
      </c>
      <c r="AD834" s="4" t="s">
        <v>36</v>
      </c>
      <c r="AE834" s="4" t="s">
        <v>36</v>
      </c>
      <c r="AF834" s="4" t="s">
        <v>36</v>
      </c>
      <c r="AG834" s="4" t="s">
        <v>36</v>
      </c>
    </row>
    <row r="835" spans="1:33" x14ac:dyDescent="0.25">
      <c r="A835" s="4" t="s">
        <v>34</v>
      </c>
      <c r="B835" s="3">
        <v>4</v>
      </c>
      <c r="C835" s="3">
        <v>15</v>
      </c>
      <c r="D835" s="3">
        <v>2</v>
      </c>
      <c r="E835" s="4" t="s">
        <v>39</v>
      </c>
      <c r="F835" s="3">
        <v>4</v>
      </c>
      <c r="G835" s="3">
        <v>2007</v>
      </c>
      <c r="H835" s="3">
        <v>18</v>
      </c>
      <c r="I835" s="3">
        <v>0.499</v>
      </c>
      <c r="J835" s="3">
        <v>8.3499999999999997E-5</v>
      </c>
      <c r="K835" s="3">
        <v>19.8</v>
      </c>
      <c r="L835" s="3">
        <v>9.4399999999999996E-4</v>
      </c>
      <c r="M835" s="3">
        <v>0.27400000000000002</v>
      </c>
      <c r="N835" s="3">
        <v>0</v>
      </c>
      <c r="O835" s="5">
        <v>5.3109433962264096E-3</v>
      </c>
      <c r="P835" s="3">
        <v>0</v>
      </c>
      <c r="Q835" s="3">
        <v>0.06</v>
      </c>
      <c r="R835" s="3">
        <v>0</v>
      </c>
      <c r="S835" s="3">
        <v>79.58</v>
      </c>
      <c r="T835" s="3">
        <v>0.56000000000000005</v>
      </c>
      <c r="U835" s="3">
        <v>0</v>
      </c>
      <c r="V835" s="3">
        <v>1.0900000000000001</v>
      </c>
      <c r="W835" s="3">
        <v>0</v>
      </c>
      <c r="X835" s="3">
        <v>0.57999999999999996</v>
      </c>
      <c r="Y835" s="3">
        <v>0</v>
      </c>
      <c r="Z835" s="3">
        <v>1.07</v>
      </c>
      <c r="AA835" s="3">
        <v>0</v>
      </c>
      <c r="AB835" s="4" t="s">
        <v>36</v>
      </c>
      <c r="AC835" s="4" t="s">
        <v>36</v>
      </c>
      <c r="AD835" s="4" t="s">
        <v>36</v>
      </c>
      <c r="AE835" s="4" t="s">
        <v>36</v>
      </c>
      <c r="AF835" s="4" t="s">
        <v>36</v>
      </c>
      <c r="AG835" s="4" t="s">
        <v>36</v>
      </c>
    </row>
    <row r="836" spans="1:33" x14ac:dyDescent="0.25">
      <c r="A836" s="4" t="s">
        <v>34</v>
      </c>
      <c r="B836" s="3">
        <v>4</v>
      </c>
      <c r="C836" s="3">
        <v>15</v>
      </c>
      <c r="D836" s="3">
        <v>2</v>
      </c>
      <c r="E836" s="4" t="s">
        <v>39</v>
      </c>
      <c r="F836" s="3">
        <v>4</v>
      </c>
      <c r="G836" s="3">
        <v>2008</v>
      </c>
      <c r="H836" s="3">
        <v>19</v>
      </c>
      <c r="I836" s="3">
        <v>0.499</v>
      </c>
      <c r="J836" s="3">
        <v>8.3499999999999997E-5</v>
      </c>
      <c r="K836" s="3">
        <v>19.8</v>
      </c>
      <c r="L836" s="3">
        <v>9.4399999999999996E-4</v>
      </c>
      <c r="M836" s="3">
        <v>0.27400000000000002</v>
      </c>
      <c r="N836" s="3">
        <v>0</v>
      </c>
      <c r="O836" s="5">
        <v>5.3109433962264096E-3</v>
      </c>
      <c r="P836" s="3">
        <v>0</v>
      </c>
      <c r="Q836" s="3">
        <v>0.06</v>
      </c>
      <c r="R836" s="3">
        <v>0</v>
      </c>
      <c r="S836" s="3">
        <v>79.58</v>
      </c>
      <c r="T836" s="3">
        <v>0.42</v>
      </c>
      <c r="U836" s="3">
        <v>0</v>
      </c>
      <c r="V836" s="3">
        <v>1.0900000000000001</v>
      </c>
      <c r="W836" s="3">
        <v>0</v>
      </c>
      <c r="X836" s="3">
        <v>0.57999999999999996</v>
      </c>
      <c r="Y836" s="3">
        <v>0</v>
      </c>
      <c r="Z836" s="3">
        <v>0.81</v>
      </c>
      <c r="AA836" s="3">
        <v>0</v>
      </c>
      <c r="AB836" s="4" t="s">
        <v>36</v>
      </c>
      <c r="AC836" s="4" t="s">
        <v>36</v>
      </c>
      <c r="AD836" s="4" t="s">
        <v>36</v>
      </c>
      <c r="AE836" s="4" t="s">
        <v>36</v>
      </c>
      <c r="AF836" s="4" t="s">
        <v>36</v>
      </c>
      <c r="AG836" s="4" t="s">
        <v>36</v>
      </c>
    </row>
    <row r="837" spans="1:33" x14ac:dyDescent="0.25">
      <c r="A837" s="4" t="s">
        <v>34</v>
      </c>
      <c r="B837" s="3">
        <v>4</v>
      </c>
      <c r="C837" s="3">
        <v>15</v>
      </c>
      <c r="D837" s="3">
        <v>2</v>
      </c>
      <c r="E837" s="4" t="s">
        <v>39</v>
      </c>
      <c r="F837" s="3">
        <v>4</v>
      </c>
      <c r="G837" s="3">
        <v>2009</v>
      </c>
      <c r="H837" s="3">
        <v>20</v>
      </c>
      <c r="I837" s="3">
        <v>0.499</v>
      </c>
      <c r="J837" s="3">
        <v>8.3499999999999997E-5</v>
      </c>
      <c r="K837" s="3">
        <v>19.8</v>
      </c>
      <c r="L837" s="3">
        <v>9.4399999999999996E-4</v>
      </c>
      <c r="M837" s="3">
        <v>0.27400000000000002</v>
      </c>
      <c r="N837" s="3">
        <v>0</v>
      </c>
      <c r="O837" s="5">
        <v>5.3109433962264096E-3</v>
      </c>
      <c r="P837" s="3">
        <v>0</v>
      </c>
      <c r="Q837" s="3">
        <v>0.06</v>
      </c>
      <c r="R837" s="3">
        <v>0</v>
      </c>
      <c r="S837" s="3">
        <v>79.58</v>
      </c>
      <c r="T837" s="3">
        <v>0.42</v>
      </c>
      <c r="U837" s="3">
        <v>0</v>
      </c>
      <c r="V837" s="3">
        <v>1.0900000000000001</v>
      </c>
      <c r="W837" s="3">
        <v>0</v>
      </c>
      <c r="X837" s="3">
        <v>0.57999999999999996</v>
      </c>
      <c r="Y837" s="3">
        <v>0</v>
      </c>
      <c r="Z837" s="3">
        <v>0.81</v>
      </c>
      <c r="AA837" s="3">
        <v>0</v>
      </c>
      <c r="AB837" s="4" t="s">
        <v>36</v>
      </c>
      <c r="AC837" s="4" t="s">
        <v>36</v>
      </c>
      <c r="AD837" s="4" t="s">
        <v>36</v>
      </c>
      <c r="AE837" s="4" t="s">
        <v>36</v>
      </c>
      <c r="AF837" s="4" t="s">
        <v>36</v>
      </c>
      <c r="AG837" s="4" t="s">
        <v>36</v>
      </c>
    </row>
    <row r="838" spans="1:33" x14ac:dyDescent="0.25">
      <c r="A838" s="4" t="s">
        <v>34</v>
      </c>
      <c r="B838" s="3">
        <v>4</v>
      </c>
      <c r="C838" s="3">
        <v>15</v>
      </c>
      <c r="D838" s="3">
        <v>2</v>
      </c>
      <c r="E838" s="4" t="s">
        <v>39</v>
      </c>
      <c r="F838" s="3">
        <v>4</v>
      </c>
      <c r="G838" s="3">
        <v>2010</v>
      </c>
      <c r="H838" s="3">
        <v>21</v>
      </c>
      <c r="I838" s="3">
        <v>0.499</v>
      </c>
      <c r="J838" s="3">
        <v>8.3499999999999997E-5</v>
      </c>
      <c r="K838" s="3">
        <v>19.8</v>
      </c>
      <c r="L838" s="3">
        <v>9.4399999999999996E-4</v>
      </c>
      <c r="M838" s="3">
        <v>0.27400000000000002</v>
      </c>
      <c r="N838" s="3">
        <v>0</v>
      </c>
      <c r="O838" s="5">
        <v>5.3109433962264096E-3</v>
      </c>
      <c r="P838" s="3">
        <v>0</v>
      </c>
      <c r="Q838" s="3">
        <v>0.06</v>
      </c>
      <c r="R838" s="3">
        <v>0</v>
      </c>
      <c r="S838" s="3">
        <v>79.58</v>
      </c>
      <c r="T838" s="3">
        <v>0.42</v>
      </c>
      <c r="U838" s="3">
        <v>0</v>
      </c>
      <c r="V838" s="3">
        <v>1.0900000000000001</v>
      </c>
      <c r="W838" s="3">
        <v>0</v>
      </c>
      <c r="X838" s="3">
        <v>0.57999999999999996</v>
      </c>
      <c r="Y838" s="3">
        <v>0</v>
      </c>
      <c r="Z838" s="3">
        <v>0.81</v>
      </c>
      <c r="AA838" s="3">
        <v>0</v>
      </c>
      <c r="AB838" s="4" t="s">
        <v>36</v>
      </c>
      <c r="AC838" s="4" t="s">
        <v>36</v>
      </c>
      <c r="AD838" s="4" t="s">
        <v>36</v>
      </c>
      <c r="AE838" s="4" t="s">
        <v>36</v>
      </c>
      <c r="AF838" s="4" t="s">
        <v>36</v>
      </c>
      <c r="AG838" s="4" t="s">
        <v>36</v>
      </c>
    </row>
    <row r="839" spans="1:33" x14ac:dyDescent="0.25">
      <c r="A839" s="4" t="s">
        <v>34</v>
      </c>
      <c r="B839" s="3">
        <v>4</v>
      </c>
      <c r="C839" s="3">
        <v>15</v>
      </c>
      <c r="D839" s="3">
        <v>2</v>
      </c>
      <c r="E839" s="4" t="s">
        <v>39</v>
      </c>
      <c r="F839" s="3">
        <v>4</v>
      </c>
      <c r="G839" s="3">
        <v>2011</v>
      </c>
      <c r="H839" s="3">
        <v>22</v>
      </c>
      <c r="I839" s="3">
        <v>0.499</v>
      </c>
      <c r="J839" s="3">
        <v>8.3499999999999997E-5</v>
      </c>
      <c r="K839" s="3">
        <v>19.8</v>
      </c>
      <c r="L839" s="3">
        <v>9.4399999999999996E-4</v>
      </c>
      <c r="M839" s="3">
        <v>0.27400000000000002</v>
      </c>
      <c r="N839" s="3">
        <v>0</v>
      </c>
      <c r="O839" s="5">
        <v>5.3109433962264096E-3</v>
      </c>
      <c r="P839" s="3">
        <v>0</v>
      </c>
      <c r="Q839" s="3">
        <v>0.06</v>
      </c>
      <c r="R839" s="3">
        <v>0</v>
      </c>
      <c r="S839" s="3">
        <v>79.58</v>
      </c>
      <c r="T839" s="3">
        <v>0.42</v>
      </c>
      <c r="U839" s="3">
        <v>0</v>
      </c>
      <c r="V839" s="3">
        <v>1.0900000000000001</v>
      </c>
      <c r="W839" s="3">
        <v>0</v>
      </c>
      <c r="X839" s="3">
        <v>0.57999999999999996</v>
      </c>
      <c r="Y839" s="3">
        <v>0</v>
      </c>
      <c r="Z839" s="3">
        <v>0.81</v>
      </c>
      <c r="AA839" s="3">
        <v>0</v>
      </c>
      <c r="AB839" s="4" t="s">
        <v>36</v>
      </c>
      <c r="AC839" s="4" t="s">
        <v>36</v>
      </c>
      <c r="AD839" s="4" t="s">
        <v>36</v>
      </c>
      <c r="AE839" s="4" t="s">
        <v>36</v>
      </c>
      <c r="AF839" s="4" t="s">
        <v>36</v>
      </c>
      <c r="AG839" s="4" t="s">
        <v>36</v>
      </c>
    </row>
    <row r="840" spans="1:33" x14ac:dyDescent="0.25">
      <c r="A840" s="4" t="s">
        <v>34</v>
      </c>
      <c r="B840" s="3">
        <v>4</v>
      </c>
      <c r="C840" s="3">
        <v>15</v>
      </c>
      <c r="D840" s="3">
        <v>2</v>
      </c>
      <c r="E840" s="4" t="s">
        <v>39</v>
      </c>
      <c r="F840" s="3">
        <v>4</v>
      </c>
      <c r="G840" s="3">
        <v>2012</v>
      </c>
      <c r="H840" s="3">
        <v>23</v>
      </c>
      <c r="I840" s="3">
        <v>0.499</v>
      </c>
      <c r="J840" s="3">
        <v>8.3499999999999997E-5</v>
      </c>
      <c r="K840" s="3">
        <v>19.8</v>
      </c>
      <c r="L840" s="3">
        <v>9.4399999999999996E-4</v>
      </c>
      <c r="M840" s="3">
        <v>0.27400000000000002</v>
      </c>
      <c r="N840" s="3">
        <v>0</v>
      </c>
      <c r="O840" s="5">
        <v>5.3109433962264096E-3</v>
      </c>
      <c r="P840" s="3">
        <v>0</v>
      </c>
      <c r="Q840" s="3">
        <v>0.06</v>
      </c>
      <c r="R840" s="3">
        <v>0</v>
      </c>
      <c r="S840" s="3">
        <v>79.58</v>
      </c>
      <c r="T840" s="3">
        <v>0.42</v>
      </c>
      <c r="U840" s="3">
        <v>0</v>
      </c>
      <c r="V840" s="3">
        <v>1.0900000000000001</v>
      </c>
      <c r="W840" s="3">
        <v>0</v>
      </c>
      <c r="X840" s="3">
        <v>0.57999999999999996</v>
      </c>
      <c r="Y840" s="3">
        <v>0</v>
      </c>
      <c r="Z840" s="3">
        <v>0.81</v>
      </c>
      <c r="AA840" s="3">
        <v>0</v>
      </c>
      <c r="AB840" s="4" t="s">
        <v>36</v>
      </c>
      <c r="AC840" s="4" t="s">
        <v>36</v>
      </c>
      <c r="AD840" s="4" t="s">
        <v>36</v>
      </c>
      <c r="AE840" s="4" t="s">
        <v>36</v>
      </c>
      <c r="AF840" s="4" t="s">
        <v>36</v>
      </c>
      <c r="AG840" s="4" t="s">
        <v>36</v>
      </c>
    </row>
    <row r="841" spans="1:33" x14ac:dyDescent="0.25">
      <c r="A841" s="4" t="s">
        <v>34</v>
      </c>
      <c r="B841" s="3">
        <v>4</v>
      </c>
      <c r="C841" s="3">
        <v>15</v>
      </c>
      <c r="D841" s="3">
        <v>2</v>
      </c>
      <c r="E841" s="4" t="s">
        <v>39</v>
      </c>
      <c r="F841" s="3">
        <v>4</v>
      </c>
      <c r="G841" s="3">
        <v>2013</v>
      </c>
      <c r="H841" s="3">
        <v>24</v>
      </c>
      <c r="I841" s="3">
        <v>0.499</v>
      </c>
      <c r="J841" s="3">
        <v>8.3499999999999997E-5</v>
      </c>
      <c r="K841" s="3">
        <v>19.8</v>
      </c>
      <c r="L841" s="3">
        <v>9.4399999999999996E-4</v>
      </c>
      <c r="M841" s="3">
        <v>0.27400000000000002</v>
      </c>
      <c r="N841" s="3">
        <v>0</v>
      </c>
      <c r="O841" s="5">
        <v>5.3109433962264096E-3</v>
      </c>
      <c r="P841" s="3">
        <v>0</v>
      </c>
      <c r="Q841" s="3">
        <v>0.06</v>
      </c>
      <c r="R841" s="3">
        <v>0</v>
      </c>
      <c r="S841" s="3">
        <v>79.58</v>
      </c>
      <c r="T841" s="3">
        <v>0.42</v>
      </c>
      <c r="U841" s="3">
        <v>0</v>
      </c>
      <c r="V841" s="3">
        <v>1.0900000000000001</v>
      </c>
      <c r="W841" s="3">
        <v>0</v>
      </c>
      <c r="X841" s="3">
        <v>0.57999999999999996</v>
      </c>
      <c r="Y841" s="3">
        <v>0</v>
      </c>
      <c r="Z841" s="3">
        <v>0.81</v>
      </c>
      <c r="AA841" s="3">
        <v>0</v>
      </c>
      <c r="AB841" s="4" t="s">
        <v>36</v>
      </c>
      <c r="AC841" s="4" t="s">
        <v>36</v>
      </c>
      <c r="AD841" s="4" t="s">
        <v>36</v>
      </c>
      <c r="AE841" s="4" t="s">
        <v>36</v>
      </c>
      <c r="AF841" s="4" t="s">
        <v>36</v>
      </c>
      <c r="AG841" s="4" t="s">
        <v>36</v>
      </c>
    </row>
    <row r="842" spans="1:33" x14ac:dyDescent="0.25">
      <c r="A842" s="4" t="s">
        <v>34</v>
      </c>
      <c r="B842" s="3">
        <v>4</v>
      </c>
      <c r="C842" s="3">
        <v>15</v>
      </c>
      <c r="D842" s="3">
        <v>2</v>
      </c>
      <c r="E842" s="4" t="s">
        <v>39</v>
      </c>
      <c r="F842" s="3">
        <v>4</v>
      </c>
      <c r="G842" s="3">
        <v>2014</v>
      </c>
      <c r="H842" s="3">
        <v>25</v>
      </c>
      <c r="I842" s="3">
        <v>0.499</v>
      </c>
      <c r="J842" s="3">
        <v>8.3499999999999997E-5</v>
      </c>
      <c r="K842" s="3">
        <v>19.8</v>
      </c>
      <c r="L842" s="3">
        <v>9.4399999999999996E-4</v>
      </c>
      <c r="M842" s="3">
        <v>0.27400000000000002</v>
      </c>
      <c r="N842" s="3">
        <v>0</v>
      </c>
      <c r="O842" s="5">
        <v>5.3109433962264096E-3</v>
      </c>
      <c r="P842" s="3">
        <v>0</v>
      </c>
      <c r="Q842" s="3">
        <v>0.06</v>
      </c>
      <c r="R842" s="3">
        <v>0</v>
      </c>
      <c r="S842" s="3">
        <v>79.58</v>
      </c>
      <c r="T842" s="3">
        <v>0.42</v>
      </c>
      <c r="U842" s="3">
        <v>0</v>
      </c>
      <c r="V842" s="3">
        <v>1.0900000000000001</v>
      </c>
      <c r="W842" s="3">
        <v>0</v>
      </c>
      <c r="X842" s="3">
        <v>0.57999999999999996</v>
      </c>
      <c r="Y842" s="3">
        <v>0</v>
      </c>
      <c r="Z842" s="3">
        <v>0.81</v>
      </c>
      <c r="AA842" s="3">
        <v>0</v>
      </c>
      <c r="AB842" s="4" t="s">
        <v>36</v>
      </c>
      <c r="AC842" s="4" t="s">
        <v>36</v>
      </c>
      <c r="AD842" s="4" t="s">
        <v>36</v>
      </c>
      <c r="AE842" s="4" t="s">
        <v>36</v>
      </c>
      <c r="AF842" s="4" t="s">
        <v>36</v>
      </c>
      <c r="AG842" s="4" t="s">
        <v>36</v>
      </c>
    </row>
    <row r="843" spans="1:33" x14ac:dyDescent="0.25">
      <c r="A843" s="4" t="s">
        <v>34</v>
      </c>
      <c r="B843" s="3">
        <v>4</v>
      </c>
      <c r="C843" s="3">
        <v>15</v>
      </c>
      <c r="D843" s="3">
        <v>2</v>
      </c>
      <c r="E843" s="4" t="s">
        <v>39</v>
      </c>
      <c r="F843" s="3">
        <v>4</v>
      </c>
      <c r="G843" s="3">
        <v>2015</v>
      </c>
      <c r="H843" s="3">
        <v>26</v>
      </c>
      <c r="I843" s="3">
        <v>0.499</v>
      </c>
      <c r="J843" s="3">
        <v>8.3499999999999997E-5</v>
      </c>
      <c r="K843" s="3">
        <v>19.8</v>
      </c>
      <c r="L843" s="3">
        <v>9.4399999999999996E-4</v>
      </c>
      <c r="M843" s="3">
        <v>0.27400000000000002</v>
      </c>
      <c r="N843" s="3">
        <v>0</v>
      </c>
      <c r="O843" s="5">
        <v>5.3109433962264096E-3</v>
      </c>
      <c r="P843" s="3">
        <v>0</v>
      </c>
      <c r="Q843" s="3">
        <v>0.06</v>
      </c>
      <c r="R843" s="3">
        <v>0</v>
      </c>
      <c r="S843" s="3">
        <v>79.58</v>
      </c>
      <c r="T843" s="3">
        <v>0.42</v>
      </c>
      <c r="U843" s="3">
        <v>0</v>
      </c>
      <c r="V843" s="3">
        <v>1.0900000000000001</v>
      </c>
      <c r="W843" s="3">
        <v>0</v>
      </c>
      <c r="X843" s="3">
        <v>0.57999999999999996</v>
      </c>
      <c r="Y843" s="3">
        <v>0</v>
      </c>
      <c r="Z843" s="3">
        <v>0.81</v>
      </c>
      <c r="AA843" s="3">
        <v>0</v>
      </c>
      <c r="AB843" s="4" t="s">
        <v>36</v>
      </c>
      <c r="AC843" s="4" t="s">
        <v>36</v>
      </c>
      <c r="AD843" s="4" t="s">
        <v>36</v>
      </c>
      <c r="AE843" s="4" t="s">
        <v>36</v>
      </c>
      <c r="AF843" s="4" t="s">
        <v>36</v>
      </c>
      <c r="AG843" s="4" t="s">
        <v>36</v>
      </c>
    </row>
    <row r="844" spans="1:33" x14ac:dyDescent="0.25">
      <c r="A844" s="4" t="s">
        <v>34</v>
      </c>
      <c r="B844" s="3">
        <v>4</v>
      </c>
      <c r="C844" s="3">
        <v>15</v>
      </c>
      <c r="D844" s="3">
        <v>2</v>
      </c>
      <c r="E844" s="4" t="s">
        <v>39</v>
      </c>
      <c r="F844" s="3">
        <v>4</v>
      </c>
      <c r="G844" s="3">
        <v>2016</v>
      </c>
      <c r="H844" s="3">
        <v>27</v>
      </c>
      <c r="I844" s="3">
        <v>0.499</v>
      </c>
      <c r="J844" s="3">
        <v>8.3499999999999997E-5</v>
      </c>
      <c r="K844" s="3">
        <v>19.8</v>
      </c>
      <c r="L844" s="3">
        <v>9.4399999999999996E-4</v>
      </c>
      <c r="M844" s="3">
        <v>0.27400000000000002</v>
      </c>
      <c r="N844" s="3">
        <v>0</v>
      </c>
      <c r="O844" s="5">
        <v>5.3109433962264096E-3</v>
      </c>
      <c r="P844" s="3">
        <v>0</v>
      </c>
      <c r="Q844" s="3">
        <v>0.06</v>
      </c>
      <c r="R844" s="3">
        <v>0</v>
      </c>
      <c r="S844" s="3">
        <v>79.58</v>
      </c>
      <c r="T844" s="3">
        <v>0.42</v>
      </c>
      <c r="U844" s="3">
        <v>0</v>
      </c>
      <c r="V844" s="3">
        <v>1.0900000000000001</v>
      </c>
      <c r="W844" s="3">
        <v>0</v>
      </c>
      <c r="X844" s="3">
        <v>0.57999999999999996</v>
      </c>
      <c r="Y844" s="3">
        <v>0</v>
      </c>
      <c r="Z844" s="3">
        <v>0.81</v>
      </c>
      <c r="AA844" s="3">
        <v>0</v>
      </c>
      <c r="AB844" s="4" t="s">
        <v>36</v>
      </c>
      <c r="AC844" s="4" t="s">
        <v>36</v>
      </c>
      <c r="AD844" s="4" t="s">
        <v>36</v>
      </c>
      <c r="AE844" s="4" t="s">
        <v>36</v>
      </c>
      <c r="AF844" s="4" t="s">
        <v>36</v>
      </c>
      <c r="AG844" s="4" t="s">
        <v>36</v>
      </c>
    </row>
    <row r="845" spans="1:33" x14ac:dyDescent="0.25">
      <c r="A845" s="4" t="s">
        <v>34</v>
      </c>
      <c r="B845" s="3">
        <v>4</v>
      </c>
      <c r="C845" s="3">
        <v>15</v>
      </c>
      <c r="D845" s="3">
        <v>2</v>
      </c>
      <c r="E845" s="4" t="s">
        <v>39</v>
      </c>
      <c r="F845" s="3">
        <v>4</v>
      </c>
      <c r="G845" s="3">
        <v>2017</v>
      </c>
      <c r="H845" s="3">
        <v>28</v>
      </c>
      <c r="I845" s="3">
        <v>0.499</v>
      </c>
      <c r="J845" s="3">
        <v>8.3499999999999997E-5</v>
      </c>
      <c r="K845" s="3">
        <v>19.8</v>
      </c>
      <c r="L845" s="3">
        <v>9.4399999999999996E-4</v>
      </c>
      <c r="M845" s="3">
        <v>0.27400000000000002</v>
      </c>
      <c r="N845" s="3">
        <v>0</v>
      </c>
      <c r="O845" s="5">
        <v>5.3109433962264096E-3</v>
      </c>
      <c r="P845" s="3">
        <v>0</v>
      </c>
      <c r="Q845" s="3">
        <v>0.06</v>
      </c>
      <c r="R845" s="3">
        <v>0</v>
      </c>
      <c r="S845" s="3">
        <v>79.58</v>
      </c>
      <c r="T845" s="3">
        <v>0.42</v>
      </c>
      <c r="U845" s="3">
        <v>0</v>
      </c>
      <c r="V845" s="3">
        <v>1.0900000000000001</v>
      </c>
      <c r="W845" s="3">
        <v>0</v>
      </c>
      <c r="X845" s="3">
        <v>0.57999999999999996</v>
      </c>
      <c r="Y845" s="3">
        <v>0</v>
      </c>
      <c r="Z845" s="3">
        <v>0.81</v>
      </c>
      <c r="AA845" s="3">
        <v>0</v>
      </c>
      <c r="AB845" s="4" t="s">
        <v>36</v>
      </c>
      <c r="AC845" s="4" t="s">
        <v>36</v>
      </c>
      <c r="AD845" s="4" t="s">
        <v>36</v>
      </c>
      <c r="AE845" s="4" t="s">
        <v>36</v>
      </c>
      <c r="AF845" s="4" t="s">
        <v>36</v>
      </c>
      <c r="AG845" s="4" t="s">
        <v>36</v>
      </c>
    </row>
    <row r="846" spans="1:33" x14ac:dyDescent="0.25">
      <c r="A846" s="4" t="s">
        <v>34</v>
      </c>
      <c r="B846" s="3">
        <v>4</v>
      </c>
      <c r="C846" s="3">
        <v>15</v>
      </c>
      <c r="D846" s="3">
        <v>2</v>
      </c>
      <c r="E846" s="4" t="s">
        <v>39</v>
      </c>
      <c r="F846" s="3">
        <v>4</v>
      </c>
      <c r="G846" s="3">
        <v>2018</v>
      </c>
      <c r="H846" s="3">
        <v>29</v>
      </c>
      <c r="I846" s="3">
        <v>0.499</v>
      </c>
      <c r="J846" s="3">
        <v>8.3499999999999997E-5</v>
      </c>
      <c r="K846" s="3">
        <v>19.8</v>
      </c>
      <c r="L846" s="3">
        <v>9.4399999999999996E-4</v>
      </c>
      <c r="M846" s="3">
        <v>0.27400000000000002</v>
      </c>
      <c r="N846" s="3">
        <v>0</v>
      </c>
      <c r="O846" s="5">
        <v>5.3109433962264096E-3</v>
      </c>
      <c r="P846" s="3">
        <v>0</v>
      </c>
      <c r="Q846" s="3">
        <v>0.06</v>
      </c>
      <c r="R846" s="3">
        <v>0</v>
      </c>
      <c r="S846" s="3">
        <v>79.58</v>
      </c>
      <c r="T846" s="3">
        <v>0.42</v>
      </c>
      <c r="U846" s="3">
        <v>0</v>
      </c>
      <c r="V846" s="3">
        <v>1.0900000000000001</v>
      </c>
      <c r="W846" s="3">
        <v>0</v>
      </c>
      <c r="X846" s="3">
        <v>0.57999999999999996</v>
      </c>
      <c r="Y846" s="3">
        <v>0</v>
      </c>
      <c r="Z846" s="3">
        <v>0.81</v>
      </c>
      <c r="AA846" s="3">
        <v>0</v>
      </c>
      <c r="AB846" s="4" t="s">
        <v>36</v>
      </c>
      <c r="AC846" s="4" t="s">
        <v>36</v>
      </c>
      <c r="AD846" s="4" t="s">
        <v>36</v>
      </c>
      <c r="AE846" s="4" t="s">
        <v>36</v>
      </c>
      <c r="AF846" s="4" t="s">
        <v>36</v>
      </c>
      <c r="AG846" s="4" t="s">
        <v>36</v>
      </c>
    </row>
    <row r="847" spans="1:33" x14ac:dyDescent="0.25">
      <c r="A847" s="4" t="s">
        <v>34</v>
      </c>
      <c r="B847" s="3">
        <v>4</v>
      </c>
      <c r="C847" s="3">
        <v>15</v>
      </c>
      <c r="D847" s="3">
        <v>2</v>
      </c>
      <c r="E847" s="4" t="s">
        <v>39</v>
      </c>
      <c r="F847" s="3">
        <v>4</v>
      </c>
      <c r="G847" s="3">
        <v>2019</v>
      </c>
      <c r="H847" s="3">
        <v>30</v>
      </c>
      <c r="I847" s="3">
        <v>0.499</v>
      </c>
      <c r="J847" s="3">
        <v>8.3499999999999997E-5</v>
      </c>
      <c r="K847" s="3">
        <v>19.8</v>
      </c>
      <c r="L847" s="3">
        <v>9.4399999999999996E-4</v>
      </c>
      <c r="M847" s="3">
        <v>0.27400000000000002</v>
      </c>
      <c r="N847" s="3">
        <v>0</v>
      </c>
      <c r="O847" s="5">
        <v>5.3109433962264096E-3</v>
      </c>
      <c r="P847" s="3">
        <v>0</v>
      </c>
      <c r="Q847" s="3">
        <v>0.06</v>
      </c>
      <c r="R847" s="3">
        <v>0</v>
      </c>
      <c r="S847" s="3">
        <v>79.58</v>
      </c>
      <c r="T847" s="3">
        <v>0.42</v>
      </c>
      <c r="U847" s="3">
        <v>0</v>
      </c>
      <c r="V847" s="3">
        <v>1.0900000000000001</v>
      </c>
      <c r="W847" s="3">
        <v>0</v>
      </c>
      <c r="X847" s="3">
        <v>0.57999999999999996</v>
      </c>
      <c r="Y847" s="3">
        <v>0</v>
      </c>
      <c r="Z847" s="3">
        <v>0.81</v>
      </c>
      <c r="AA847" s="3">
        <v>0</v>
      </c>
      <c r="AB847" s="4" t="s">
        <v>36</v>
      </c>
      <c r="AC847" s="4" t="s">
        <v>36</v>
      </c>
      <c r="AD847" s="4" t="s">
        <v>36</v>
      </c>
      <c r="AE847" s="4" t="s">
        <v>36</v>
      </c>
      <c r="AF847" s="4" t="s">
        <v>36</v>
      </c>
      <c r="AG847" s="4" t="s">
        <v>36</v>
      </c>
    </row>
    <row r="848" spans="1:33" x14ac:dyDescent="0.25">
      <c r="A848" s="4" t="s">
        <v>34</v>
      </c>
      <c r="B848" s="3">
        <v>4</v>
      </c>
      <c r="C848" s="3">
        <v>15</v>
      </c>
      <c r="D848" s="3">
        <v>2</v>
      </c>
      <c r="E848" s="4" t="s">
        <v>39</v>
      </c>
      <c r="F848" s="3">
        <v>4</v>
      </c>
      <c r="G848" s="3">
        <v>2020</v>
      </c>
      <c r="H848" s="3">
        <v>31</v>
      </c>
      <c r="I848" s="3">
        <v>0.499</v>
      </c>
      <c r="J848" s="3">
        <v>8.3499999999999997E-5</v>
      </c>
      <c r="K848" s="3">
        <v>19.8</v>
      </c>
      <c r="L848" s="3">
        <v>9.4399999999999996E-4</v>
      </c>
      <c r="M848" s="3">
        <v>0.27400000000000002</v>
      </c>
      <c r="N848" s="3">
        <v>0</v>
      </c>
      <c r="O848" s="5">
        <v>5.3109433962264096E-3</v>
      </c>
      <c r="P848" s="3">
        <v>0</v>
      </c>
      <c r="Q848" s="3">
        <v>0.06</v>
      </c>
      <c r="R848" s="3">
        <v>0</v>
      </c>
      <c r="S848" s="3">
        <v>79.58</v>
      </c>
      <c r="T848" s="3">
        <v>0.42</v>
      </c>
      <c r="U848" s="3">
        <v>0</v>
      </c>
      <c r="V848" s="3">
        <v>1.0900000000000001</v>
      </c>
      <c r="W848" s="3">
        <v>0</v>
      </c>
      <c r="X848" s="3">
        <v>0.57999999999999996</v>
      </c>
      <c r="Y848" s="3">
        <v>0</v>
      </c>
      <c r="Z848" s="3">
        <v>0.81</v>
      </c>
      <c r="AA848" s="3">
        <v>0</v>
      </c>
      <c r="AB848" s="4" t="s">
        <v>36</v>
      </c>
      <c r="AC848" s="4" t="s">
        <v>36</v>
      </c>
      <c r="AD848" s="4" t="s">
        <v>36</v>
      </c>
      <c r="AE848" s="4" t="s">
        <v>36</v>
      </c>
      <c r="AF848" s="4" t="s">
        <v>36</v>
      </c>
      <c r="AG848" s="4" t="s">
        <v>36</v>
      </c>
    </row>
    <row r="849" spans="1:33" x14ac:dyDescent="0.25">
      <c r="A849" s="4" t="s">
        <v>34</v>
      </c>
      <c r="B849" s="3">
        <v>4</v>
      </c>
      <c r="C849" s="3">
        <v>15</v>
      </c>
      <c r="D849" s="3">
        <v>2</v>
      </c>
      <c r="E849" s="4" t="s">
        <v>39</v>
      </c>
      <c r="F849" s="3">
        <v>4</v>
      </c>
      <c r="G849" s="3">
        <v>2021</v>
      </c>
      <c r="H849" s="3">
        <v>32</v>
      </c>
      <c r="I849" s="3">
        <v>0.499</v>
      </c>
      <c r="J849" s="3">
        <v>8.3499999999999997E-5</v>
      </c>
      <c r="K849" s="3">
        <v>19.8</v>
      </c>
      <c r="L849" s="3">
        <v>9.4399999999999996E-4</v>
      </c>
      <c r="M849" s="3">
        <v>0.27400000000000002</v>
      </c>
      <c r="N849" s="3">
        <v>0</v>
      </c>
      <c r="O849" s="5">
        <v>5.3109433962264096E-3</v>
      </c>
      <c r="P849" s="3">
        <v>0</v>
      </c>
      <c r="Q849" s="3">
        <v>0.06</v>
      </c>
      <c r="R849" s="3">
        <v>0</v>
      </c>
      <c r="S849" s="3">
        <v>79.58</v>
      </c>
      <c r="T849" s="3">
        <v>0.42</v>
      </c>
      <c r="U849" s="3">
        <v>0</v>
      </c>
      <c r="V849" s="3">
        <v>1.0900000000000001</v>
      </c>
      <c r="W849" s="3">
        <v>0</v>
      </c>
      <c r="X849" s="3">
        <v>0.57999999999999996</v>
      </c>
      <c r="Y849" s="3">
        <v>0</v>
      </c>
      <c r="Z849" s="3">
        <v>0.81</v>
      </c>
      <c r="AA849" s="3">
        <v>0</v>
      </c>
      <c r="AB849" s="4" t="s">
        <v>36</v>
      </c>
      <c r="AC849" s="4" t="s">
        <v>36</v>
      </c>
      <c r="AD849" s="4" t="s">
        <v>36</v>
      </c>
      <c r="AE849" s="4" t="s">
        <v>36</v>
      </c>
      <c r="AF849" s="4" t="s">
        <v>36</v>
      </c>
      <c r="AG849" s="4" t="s">
        <v>36</v>
      </c>
    </row>
    <row r="850" spans="1:33" x14ac:dyDescent="0.25">
      <c r="A850" s="4" t="s">
        <v>34</v>
      </c>
      <c r="B850" s="3">
        <v>4</v>
      </c>
      <c r="C850" s="3">
        <v>15</v>
      </c>
      <c r="D850" s="3">
        <v>2</v>
      </c>
      <c r="E850" s="4" t="s">
        <v>39</v>
      </c>
      <c r="F850" s="3">
        <v>4</v>
      </c>
      <c r="G850" s="3">
        <v>2022</v>
      </c>
      <c r="H850" s="3">
        <v>33</v>
      </c>
      <c r="I850" s="3">
        <v>0.499</v>
      </c>
      <c r="J850" s="3">
        <v>8.3499999999999997E-5</v>
      </c>
      <c r="K850" s="3">
        <v>19.8</v>
      </c>
      <c r="L850" s="3">
        <v>9.4399999999999996E-4</v>
      </c>
      <c r="M850" s="3">
        <v>0.27400000000000002</v>
      </c>
      <c r="N850" s="3">
        <v>0</v>
      </c>
      <c r="O850" s="5">
        <v>5.3109433962264096E-3</v>
      </c>
      <c r="P850" s="3">
        <v>0</v>
      </c>
      <c r="Q850" s="3">
        <v>0.06</v>
      </c>
      <c r="R850" s="3">
        <v>0</v>
      </c>
      <c r="S850" s="3">
        <v>79.58</v>
      </c>
      <c r="T850" s="3">
        <v>0.42</v>
      </c>
      <c r="U850" s="3">
        <v>0</v>
      </c>
      <c r="V850" s="3">
        <v>1.0900000000000001</v>
      </c>
      <c r="W850" s="3">
        <v>0</v>
      </c>
      <c r="X850" s="3">
        <v>0.57999999999999996</v>
      </c>
      <c r="Y850" s="3">
        <v>0</v>
      </c>
      <c r="Z850" s="3">
        <v>0.81</v>
      </c>
      <c r="AA850" s="3">
        <v>0</v>
      </c>
      <c r="AB850" s="4" t="s">
        <v>36</v>
      </c>
      <c r="AC850" s="4" t="s">
        <v>36</v>
      </c>
      <c r="AD850" s="4" t="s">
        <v>36</v>
      </c>
      <c r="AE850" s="4" t="s">
        <v>36</v>
      </c>
      <c r="AF850" s="4" t="s">
        <v>36</v>
      </c>
      <c r="AG850" s="4" t="s">
        <v>36</v>
      </c>
    </row>
    <row r="851" spans="1:33" x14ac:dyDescent="0.25">
      <c r="A851" s="4" t="s">
        <v>34</v>
      </c>
      <c r="B851" s="3">
        <v>4</v>
      </c>
      <c r="C851" s="3">
        <v>15</v>
      </c>
      <c r="D851" s="3">
        <v>2</v>
      </c>
      <c r="E851" s="4" t="s">
        <v>39</v>
      </c>
      <c r="F851" s="3">
        <v>4</v>
      </c>
      <c r="G851" s="3">
        <v>2023</v>
      </c>
      <c r="H851" s="3">
        <v>34</v>
      </c>
      <c r="I851" s="3">
        <v>0.499</v>
      </c>
      <c r="J851" s="3">
        <v>8.3499999999999997E-5</v>
      </c>
      <c r="K851" s="3">
        <v>19.8</v>
      </c>
      <c r="L851" s="3">
        <v>9.4399999999999996E-4</v>
      </c>
      <c r="M851" s="3">
        <v>0.27400000000000002</v>
      </c>
      <c r="N851" s="3">
        <v>0</v>
      </c>
      <c r="O851" s="5">
        <v>5.3109433962264096E-3</v>
      </c>
      <c r="P851" s="3">
        <v>0</v>
      </c>
      <c r="Q851" s="3">
        <v>0.06</v>
      </c>
      <c r="R851" s="3">
        <v>0</v>
      </c>
      <c r="S851" s="3">
        <v>79.58</v>
      </c>
      <c r="T851" s="3">
        <v>0.42</v>
      </c>
      <c r="U851" s="3">
        <v>0</v>
      </c>
      <c r="V851" s="3">
        <v>1.0900000000000001</v>
      </c>
      <c r="W851" s="3">
        <v>0</v>
      </c>
      <c r="X851" s="3">
        <v>0.57999999999999996</v>
      </c>
      <c r="Y851" s="3">
        <v>0</v>
      </c>
      <c r="Z851" s="3">
        <v>0.81</v>
      </c>
      <c r="AA851" s="3">
        <v>0</v>
      </c>
      <c r="AB851" s="4" t="s">
        <v>36</v>
      </c>
      <c r="AC851" s="4" t="s">
        <v>36</v>
      </c>
      <c r="AD851" s="4" t="s">
        <v>36</v>
      </c>
      <c r="AE851" s="4" t="s">
        <v>36</v>
      </c>
      <c r="AF851" s="4" t="s">
        <v>36</v>
      </c>
      <c r="AG851" s="4" t="s">
        <v>36</v>
      </c>
    </row>
    <row r="852" spans="1:33" x14ac:dyDescent="0.25">
      <c r="A852" s="4" t="s">
        <v>34</v>
      </c>
      <c r="B852" s="3">
        <v>4</v>
      </c>
      <c r="C852" s="3">
        <v>15</v>
      </c>
      <c r="D852" s="3">
        <v>2</v>
      </c>
      <c r="E852" s="4" t="s">
        <v>39</v>
      </c>
      <c r="F852" s="3">
        <v>4</v>
      </c>
      <c r="G852" s="3">
        <v>2024</v>
      </c>
      <c r="H852" s="3">
        <v>35</v>
      </c>
      <c r="I852" s="3">
        <v>0.499</v>
      </c>
      <c r="J852" s="3">
        <v>8.3499999999999997E-5</v>
      </c>
      <c r="K852" s="3">
        <v>19.8</v>
      </c>
      <c r="L852" s="3">
        <v>9.4399999999999996E-4</v>
      </c>
      <c r="M852" s="3">
        <v>0.27400000000000002</v>
      </c>
      <c r="N852" s="3">
        <v>0</v>
      </c>
      <c r="O852" s="5">
        <v>5.3109433962264096E-3</v>
      </c>
      <c r="P852" s="3">
        <v>0</v>
      </c>
      <c r="Q852" s="3">
        <v>0.06</v>
      </c>
      <c r="R852" s="3">
        <v>0</v>
      </c>
      <c r="S852" s="3">
        <v>79.58</v>
      </c>
      <c r="T852" s="3">
        <v>0.42</v>
      </c>
      <c r="U852" s="3">
        <v>0</v>
      </c>
      <c r="V852" s="3">
        <v>1.0900000000000001</v>
      </c>
      <c r="W852" s="3">
        <v>0</v>
      </c>
      <c r="X852" s="3">
        <v>0.57999999999999996</v>
      </c>
      <c r="Y852" s="3">
        <v>0</v>
      </c>
      <c r="Z852" s="3">
        <v>0.81</v>
      </c>
      <c r="AA852" s="3">
        <v>0</v>
      </c>
      <c r="AB852" s="4" t="s">
        <v>36</v>
      </c>
      <c r="AC852" s="4" t="s">
        <v>36</v>
      </c>
      <c r="AD852" s="4" t="s">
        <v>36</v>
      </c>
      <c r="AE852" s="4" t="s">
        <v>36</v>
      </c>
      <c r="AF852" s="4" t="s">
        <v>36</v>
      </c>
      <c r="AG852" s="4" t="s">
        <v>36</v>
      </c>
    </row>
    <row r="853" spans="1:33" x14ac:dyDescent="0.25">
      <c r="A853" s="4" t="s">
        <v>34</v>
      </c>
      <c r="B853" s="3">
        <v>4</v>
      </c>
      <c r="C853" s="3">
        <v>15</v>
      </c>
      <c r="D853" s="3">
        <v>2</v>
      </c>
      <c r="E853" s="4" t="s">
        <v>39</v>
      </c>
      <c r="F853" s="3">
        <v>4</v>
      </c>
      <c r="G853" s="3">
        <v>2025</v>
      </c>
      <c r="H853" s="3">
        <v>36</v>
      </c>
      <c r="I853" s="3">
        <v>0.499</v>
      </c>
      <c r="J853" s="3">
        <v>8.3499999999999997E-5</v>
      </c>
      <c r="K853" s="3">
        <v>19.8</v>
      </c>
      <c r="L853" s="3">
        <v>9.4399999999999996E-4</v>
      </c>
      <c r="M853" s="3">
        <v>0.27400000000000002</v>
      </c>
      <c r="N853" s="3">
        <v>0</v>
      </c>
      <c r="O853" s="5">
        <v>5.3109433962264096E-3</v>
      </c>
      <c r="P853" s="3">
        <v>0</v>
      </c>
      <c r="Q853" s="3">
        <v>0.06</v>
      </c>
      <c r="R853" s="3">
        <v>0</v>
      </c>
      <c r="S853" s="3">
        <v>79.58</v>
      </c>
      <c r="T853" s="3">
        <v>0.42</v>
      </c>
      <c r="U853" s="3">
        <v>0</v>
      </c>
      <c r="V853" s="3">
        <v>1.0900000000000001</v>
      </c>
      <c r="W853" s="3">
        <v>0</v>
      </c>
      <c r="X853" s="3">
        <v>0.57999999999999996</v>
      </c>
      <c r="Y853" s="3">
        <v>0</v>
      </c>
      <c r="Z853" s="3">
        <v>0.81</v>
      </c>
      <c r="AA853" s="3">
        <v>0</v>
      </c>
      <c r="AB853" s="4" t="s">
        <v>36</v>
      </c>
      <c r="AC853" s="4" t="s">
        <v>36</v>
      </c>
      <c r="AD853" s="4" t="s">
        <v>36</v>
      </c>
      <c r="AE853" s="4" t="s">
        <v>36</v>
      </c>
      <c r="AF853" s="4" t="s">
        <v>36</v>
      </c>
      <c r="AG853" s="4" t="s">
        <v>36</v>
      </c>
    </row>
    <row r="854" spans="1:33" x14ac:dyDescent="0.25">
      <c r="A854" s="4" t="s">
        <v>34</v>
      </c>
      <c r="B854" s="3">
        <v>4</v>
      </c>
      <c r="C854" s="3">
        <v>15</v>
      </c>
      <c r="D854" s="3">
        <v>2</v>
      </c>
      <c r="E854" s="4" t="s">
        <v>39</v>
      </c>
      <c r="F854" s="3">
        <v>4</v>
      </c>
      <c r="G854" s="3">
        <v>2026</v>
      </c>
      <c r="H854" s="3">
        <v>37</v>
      </c>
      <c r="I854" s="3">
        <v>0.499</v>
      </c>
      <c r="J854" s="3">
        <v>8.3499999999999997E-5</v>
      </c>
      <c r="K854" s="3">
        <v>19.8</v>
      </c>
      <c r="L854" s="3">
        <v>9.4399999999999996E-4</v>
      </c>
      <c r="M854" s="3">
        <v>0.27400000000000002</v>
      </c>
      <c r="N854" s="3">
        <v>0</v>
      </c>
      <c r="O854" s="5">
        <v>5.3109433962264096E-3</v>
      </c>
      <c r="P854" s="3">
        <v>0</v>
      </c>
      <c r="Q854" s="3">
        <v>0.06</v>
      </c>
      <c r="R854" s="3">
        <v>0</v>
      </c>
      <c r="S854" s="3">
        <v>79.58</v>
      </c>
      <c r="T854" s="3">
        <v>0.42</v>
      </c>
      <c r="U854" s="3">
        <v>0</v>
      </c>
      <c r="V854" s="3">
        <v>1.0900000000000001</v>
      </c>
      <c r="W854" s="3">
        <v>0</v>
      </c>
      <c r="X854" s="3">
        <v>0.57999999999999996</v>
      </c>
      <c r="Y854" s="3">
        <v>0</v>
      </c>
      <c r="Z854" s="3">
        <v>0.81</v>
      </c>
      <c r="AA854" s="3">
        <v>0</v>
      </c>
      <c r="AB854" s="4" t="s">
        <v>36</v>
      </c>
      <c r="AC854" s="4" t="s">
        <v>36</v>
      </c>
      <c r="AD854" s="4" t="s">
        <v>36</v>
      </c>
      <c r="AE854" s="4" t="s">
        <v>36</v>
      </c>
      <c r="AF854" s="4" t="s">
        <v>36</v>
      </c>
      <c r="AG854" s="4" t="s">
        <v>36</v>
      </c>
    </row>
    <row r="855" spans="1:33" x14ac:dyDescent="0.25">
      <c r="A855" s="4" t="s">
        <v>34</v>
      </c>
      <c r="B855" s="3">
        <v>4</v>
      </c>
      <c r="C855" s="3">
        <v>15</v>
      </c>
      <c r="D855" s="3">
        <v>2</v>
      </c>
      <c r="E855" s="4" t="s">
        <v>39</v>
      </c>
      <c r="F855" s="3">
        <v>4</v>
      </c>
      <c r="G855" s="3">
        <v>2027</v>
      </c>
      <c r="H855" s="3">
        <v>38</v>
      </c>
      <c r="I855" s="3">
        <v>0.499</v>
      </c>
      <c r="J855" s="3">
        <v>8.3499999999999997E-5</v>
      </c>
      <c r="K855" s="3">
        <v>19.8</v>
      </c>
      <c r="L855" s="3">
        <v>9.4399999999999996E-4</v>
      </c>
      <c r="M855" s="3">
        <v>0.27400000000000002</v>
      </c>
      <c r="N855" s="3">
        <v>0</v>
      </c>
      <c r="O855" s="5">
        <v>5.3109433962264096E-3</v>
      </c>
      <c r="P855" s="3">
        <v>0</v>
      </c>
      <c r="Q855" s="3">
        <v>0.06</v>
      </c>
      <c r="R855" s="3">
        <v>0</v>
      </c>
      <c r="S855" s="3">
        <v>79.58</v>
      </c>
      <c r="T855" s="3">
        <v>0.23625000000000002</v>
      </c>
      <c r="U855" s="3">
        <v>0</v>
      </c>
      <c r="V855" s="3">
        <v>0.65249999999999997</v>
      </c>
      <c r="W855" s="3">
        <v>0</v>
      </c>
      <c r="X855" s="3">
        <v>0.34875</v>
      </c>
      <c r="Y855" s="3">
        <v>0</v>
      </c>
      <c r="Z855" s="3">
        <v>2.0249999999999997E-2</v>
      </c>
      <c r="AA855" s="3">
        <v>0</v>
      </c>
      <c r="AB855" s="4" t="s">
        <v>36</v>
      </c>
      <c r="AC855" s="4" t="s">
        <v>36</v>
      </c>
      <c r="AD855" s="4" t="s">
        <v>36</v>
      </c>
      <c r="AE855" s="4" t="s">
        <v>36</v>
      </c>
      <c r="AF855" s="4" t="s">
        <v>36</v>
      </c>
      <c r="AG855" s="4" t="s">
        <v>36</v>
      </c>
    </row>
    <row r="856" spans="1:33" x14ac:dyDescent="0.25">
      <c r="A856" s="4" t="s">
        <v>34</v>
      </c>
      <c r="B856" s="3">
        <v>4</v>
      </c>
      <c r="C856" s="3">
        <v>15</v>
      </c>
      <c r="D856" s="3">
        <v>2</v>
      </c>
      <c r="E856" s="4" t="s">
        <v>39</v>
      </c>
      <c r="F856" s="3">
        <v>4</v>
      </c>
      <c r="G856" s="3">
        <v>2028</v>
      </c>
      <c r="H856" s="3">
        <v>39</v>
      </c>
      <c r="I856" s="3">
        <v>0.499</v>
      </c>
      <c r="J856" s="3">
        <v>8.3499999999999997E-5</v>
      </c>
      <c r="K856" s="3">
        <v>19.8</v>
      </c>
      <c r="L856" s="3">
        <v>9.4399999999999996E-4</v>
      </c>
      <c r="M856" s="3">
        <v>0.27400000000000002</v>
      </c>
      <c r="N856" s="3">
        <v>0</v>
      </c>
      <c r="O856" s="5">
        <v>5.3109433962264096E-3</v>
      </c>
      <c r="P856" s="3">
        <v>0</v>
      </c>
      <c r="Q856" s="3">
        <v>0.06</v>
      </c>
      <c r="R856" s="3">
        <v>0</v>
      </c>
      <c r="S856" s="3">
        <v>79.58</v>
      </c>
      <c r="T856" s="3">
        <v>0.23625000000000002</v>
      </c>
      <c r="U856" s="3">
        <v>0</v>
      </c>
      <c r="V856" s="3">
        <v>0.65249999999999997</v>
      </c>
      <c r="W856" s="3">
        <v>0</v>
      </c>
      <c r="X856" s="3">
        <v>0.34875</v>
      </c>
      <c r="Y856" s="3">
        <v>0</v>
      </c>
      <c r="Z856" s="3">
        <v>2.0249999999999997E-2</v>
      </c>
      <c r="AA856" s="3">
        <v>0</v>
      </c>
      <c r="AB856" s="4" t="s">
        <v>36</v>
      </c>
      <c r="AC856" s="4" t="s">
        <v>36</v>
      </c>
      <c r="AD856" s="4" t="s">
        <v>36</v>
      </c>
      <c r="AE856" s="4" t="s">
        <v>36</v>
      </c>
      <c r="AF856" s="4" t="s">
        <v>36</v>
      </c>
      <c r="AG856" s="4" t="s">
        <v>36</v>
      </c>
    </row>
    <row r="857" spans="1:33" x14ac:dyDescent="0.25">
      <c r="A857" s="4" t="s">
        <v>34</v>
      </c>
      <c r="B857" s="3">
        <v>4</v>
      </c>
      <c r="C857" s="3">
        <v>15</v>
      </c>
      <c r="D857" s="3">
        <v>2</v>
      </c>
      <c r="E857" s="4" t="s">
        <v>39</v>
      </c>
      <c r="F857" s="3">
        <v>4</v>
      </c>
      <c r="G857" s="3">
        <v>2029</v>
      </c>
      <c r="H857" s="3">
        <v>40</v>
      </c>
      <c r="I857" s="3">
        <v>0.499</v>
      </c>
      <c r="J857" s="3">
        <v>8.3499999999999997E-5</v>
      </c>
      <c r="K857" s="3">
        <v>19.8</v>
      </c>
      <c r="L857" s="3">
        <v>9.4399999999999996E-4</v>
      </c>
      <c r="M857" s="3">
        <v>0.27400000000000002</v>
      </c>
      <c r="N857" s="3">
        <v>0</v>
      </c>
      <c r="O857" s="5">
        <v>5.3109433962264096E-3</v>
      </c>
      <c r="P857" s="3">
        <v>0</v>
      </c>
      <c r="Q857" s="3">
        <v>0.06</v>
      </c>
      <c r="R857" s="3">
        <v>0</v>
      </c>
      <c r="S857" s="3">
        <v>79.58</v>
      </c>
      <c r="T857" s="3">
        <v>0.23625000000000002</v>
      </c>
      <c r="U857" s="3">
        <v>0</v>
      </c>
      <c r="V857" s="3">
        <v>0.65249999999999997</v>
      </c>
      <c r="W857" s="3">
        <v>0</v>
      </c>
      <c r="X857" s="3">
        <v>0.34875</v>
      </c>
      <c r="Y857" s="3">
        <v>0</v>
      </c>
      <c r="Z857" s="3">
        <v>2.0249999999999997E-2</v>
      </c>
      <c r="AA857" s="3">
        <v>0</v>
      </c>
      <c r="AB857" s="4" t="s">
        <v>36</v>
      </c>
      <c r="AC857" s="4" t="s">
        <v>36</v>
      </c>
      <c r="AD857" s="4" t="s">
        <v>36</v>
      </c>
      <c r="AE857" s="4" t="s">
        <v>36</v>
      </c>
      <c r="AF857" s="4" t="s">
        <v>36</v>
      </c>
      <c r="AG857" s="4" t="s">
        <v>36</v>
      </c>
    </row>
    <row r="858" spans="1:33" x14ac:dyDescent="0.25">
      <c r="A858" s="4" t="s">
        <v>34</v>
      </c>
      <c r="B858" s="3">
        <v>4</v>
      </c>
      <c r="C858" s="3">
        <v>15</v>
      </c>
      <c r="D858" s="3">
        <v>2</v>
      </c>
      <c r="E858" s="4" t="s">
        <v>39</v>
      </c>
      <c r="F858" s="3">
        <v>4</v>
      </c>
      <c r="G858" s="3">
        <v>2030</v>
      </c>
      <c r="H858" s="3">
        <v>41</v>
      </c>
      <c r="I858" s="3">
        <v>0.499</v>
      </c>
      <c r="J858" s="3">
        <v>8.3499999999999997E-5</v>
      </c>
      <c r="K858" s="3">
        <v>19.8</v>
      </c>
      <c r="L858" s="3">
        <v>9.4399999999999996E-4</v>
      </c>
      <c r="M858" s="3">
        <v>0.27400000000000002</v>
      </c>
      <c r="N858" s="3">
        <v>0</v>
      </c>
      <c r="O858" s="5">
        <v>5.3109433962264096E-3</v>
      </c>
      <c r="P858" s="3">
        <v>0</v>
      </c>
      <c r="Q858" s="3">
        <v>0.06</v>
      </c>
      <c r="R858" s="3">
        <v>0</v>
      </c>
      <c r="S858" s="3">
        <v>79.58</v>
      </c>
      <c r="T858" s="3">
        <v>0.23625000000000002</v>
      </c>
      <c r="U858" s="3">
        <v>0</v>
      </c>
      <c r="V858" s="3">
        <v>0.65249999999999997</v>
      </c>
      <c r="W858" s="3">
        <v>0</v>
      </c>
      <c r="X858" s="3">
        <v>0.34875</v>
      </c>
      <c r="Y858" s="3">
        <v>0</v>
      </c>
      <c r="Z858" s="3">
        <v>2.0249999999999997E-2</v>
      </c>
      <c r="AA858" s="3">
        <v>0</v>
      </c>
      <c r="AB858" s="4" t="s">
        <v>36</v>
      </c>
      <c r="AC858" s="4" t="s">
        <v>36</v>
      </c>
      <c r="AD858" s="4" t="s">
        <v>36</v>
      </c>
      <c r="AE858" s="4" t="s">
        <v>36</v>
      </c>
      <c r="AF858" s="4" t="s">
        <v>36</v>
      </c>
      <c r="AG858" s="4" t="s">
        <v>36</v>
      </c>
    </row>
    <row r="859" spans="1:33" x14ac:dyDescent="0.25">
      <c r="A859" s="4" t="s">
        <v>34</v>
      </c>
      <c r="B859" s="3">
        <v>4</v>
      </c>
      <c r="C859" s="3">
        <v>15</v>
      </c>
      <c r="D859" s="3">
        <v>2</v>
      </c>
      <c r="E859" s="4" t="s">
        <v>39</v>
      </c>
      <c r="F859" s="3">
        <v>4</v>
      </c>
      <c r="G859" s="3">
        <v>2031</v>
      </c>
      <c r="H859" s="3">
        <v>42</v>
      </c>
      <c r="I859" s="3">
        <v>0.499</v>
      </c>
      <c r="J859" s="3">
        <v>8.3499999999999997E-5</v>
      </c>
      <c r="K859" s="3">
        <v>19.8</v>
      </c>
      <c r="L859" s="3">
        <v>9.4399999999999996E-4</v>
      </c>
      <c r="M859" s="3">
        <v>0.27400000000000002</v>
      </c>
      <c r="N859" s="3">
        <v>0</v>
      </c>
      <c r="O859" s="5">
        <v>5.3109433962264096E-3</v>
      </c>
      <c r="P859" s="3">
        <v>0</v>
      </c>
      <c r="Q859" s="3">
        <v>0.06</v>
      </c>
      <c r="R859" s="3">
        <v>0</v>
      </c>
      <c r="S859" s="3">
        <v>79.58</v>
      </c>
      <c r="T859" s="3">
        <v>0.23625000000000002</v>
      </c>
      <c r="U859" s="3">
        <v>0</v>
      </c>
      <c r="V859" s="3">
        <v>0.65249999999999997</v>
      </c>
      <c r="W859" s="3">
        <v>0</v>
      </c>
      <c r="X859" s="3">
        <v>0.34875</v>
      </c>
      <c r="Y859" s="3">
        <v>0</v>
      </c>
      <c r="Z859" s="3">
        <v>2.0249999999999997E-2</v>
      </c>
      <c r="AA859" s="3">
        <v>0</v>
      </c>
      <c r="AB859" s="4" t="s">
        <v>36</v>
      </c>
      <c r="AC859" s="4" t="s">
        <v>36</v>
      </c>
      <c r="AD859" s="4" t="s">
        <v>36</v>
      </c>
      <c r="AE859" s="4" t="s">
        <v>36</v>
      </c>
      <c r="AF859" s="4" t="s">
        <v>36</v>
      </c>
      <c r="AG859" s="4" t="s">
        <v>36</v>
      </c>
    </row>
    <row r="860" spans="1:33" x14ac:dyDescent="0.25">
      <c r="A860" s="4" t="s">
        <v>34</v>
      </c>
      <c r="B860" s="3">
        <v>4</v>
      </c>
      <c r="C860" s="3">
        <v>15</v>
      </c>
      <c r="D860" s="3">
        <v>2</v>
      </c>
      <c r="E860" s="4" t="s">
        <v>39</v>
      </c>
      <c r="F860" s="3">
        <v>4</v>
      </c>
      <c r="G860" s="3">
        <v>2032</v>
      </c>
      <c r="H860" s="3">
        <v>43</v>
      </c>
      <c r="I860" s="3">
        <v>0.499</v>
      </c>
      <c r="J860" s="3">
        <v>8.3499999999999997E-5</v>
      </c>
      <c r="K860" s="3">
        <v>19.8</v>
      </c>
      <c r="L860" s="3">
        <v>9.4399999999999996E-4</v>
      </c>
      <c r="M860" s="3">
        <v>0.27400000000000002</v>
      </c>
      <c r="N860" s="3">
        <v>0</v>
      </c>
      <c r="O860" s="5">
        <v>5.3109433962264096E-3</v>
      </c>
      <c r="P860" s="3">
        <v>0</v>
      </c>
      <c r="Q860" s="3">
        <v>0.06</v>
      </c>
      <c r="R860" s="3">
        <v>0</v>
      </c>
      <c r="S860" s="3">
        <v>79.58</v>
      </c>
      <c r="T860" s="3">
        <v>0.23625000000000002</v>
      </c>
      <c r="U860" s="3">
        <v>0</v>
      </c>
      <c r="V860" s="3">
        <v>0.65249999999999997</v>
      </c>
      <c r="W860" s="3">
        <v>0</v>
      </c>
      <c r="X860" s="3">
        <v>0.34875</v>
      </c>
      <c r="Y860" s="3">
        <v>0</v>
      </c>
      <c r="Z860" s="3">
        <v>2.0249999999999997E-2</v>
      </c>
      <c r="AA860" s="3">
        <v>0</v>
      </c>
      <c r="AB860" s="4" t="s">
        <v>36</v>
      </c>
      <c r="AC860" s="4" t="s">
        <v>36</v>
      </c>
      <c r="AD860" s="4" t="s">
        <v>36</v>
      </c>
      <c r="AE860" s="4" t="s">
        <v>36</v>
      </c>
      <c r="AF860" s="4" t="s">
        <v>36</v>
      </c>
      <c r="AG860" s="4" t="s">
        <v>36</v>
      </c>
    </row>
    <row r="861" spans="1:33" x14ac:dyDescent="0.25">
      <c r="A861" s="4" t="s">
        <v>34</v>
      </c>
      <c r="B861" s="3">
        <v>4</v>
      </c>
      <c r="C861" s="3">
        <v>15</v>
      </c>
      <c r="D861" s="3">
        <v>2</v>
      </c>
      <c r="E861" s="4" t="s">
        <v>39</v>
      </c>
      <c r="F861" s="3">
        <v>4</v>
      </c>
      <c r="G861" s="3">
        <v>2033</v>
      </c>
      <c r="H861" s="3">
        <v>44</v>
      </c>
      <c r="I861" s="3">
        <v>0.499</v>
      </c>
      <c r="J861" s="3">
        <v>8.3499999999999997E-5</v>
      </c>
      <c r="K861" s="3">
        <v>19.8</v>
      </c>
      <c r="L861" s="3">
        <v>9.4399999999999996E-4</v>
      </c>
      <c r="M861" s="3">
        <v>0.27400000000000002</v>
      </c>
      <c r="N861" s="3">
        <v>0</v>
      </c>
      <c r="O861" s="5">
        <v>5.3109433962264096E-3</v>
      </c>
      <c r="P861" s="3">
        <v>0</v>
      </c>
      <c r="Q861" s="3">
        <v>0.06</v>
      </c>
      <c r="R861" s="3">
        <v>0</v>
      </c>
      <c r="S861" s="3">
        <v>79.58</v>
      </c>
      <c r="T861" s="3">
        <v>0.23625000000000002</v>
      </c>
      <c r="U861" s="3">
        <v>0</v>
      </c>
      <c r="V861" s="3">
        <v>0.65249999999999997</v>
      </c>
      <c r="W861" s="3">
        <v>0</v>
      </c>
      <c r="X861" s="3">
        <v>0.34875</v>
      </c>
      <c r="Y861" s="3">
        <v>0</v>
      </c>
      <c r="Z861" s="3">
        <v>2.0249999999999997E-2</v>
      </c>
      <c r="AA861" s="3">
        <v>0</v>
      </c>
      <c r="AB861" s="4" t="s">
        <v>36</v>
      </c>
      <c r="AC861" s="4" t="s">
        <v>36</v>
      </c>
      <c r="AD861" s="4" t="s">
        <v>36</v>
      </c>
      <c r="AE861" s="4" t="s">
        <v>36</v>
      </c>
      <c r="AF861" s="4" t="s">
        <v>36</v>
      </c>
      <c r="AG861" s="4" t="s">
        <v>36</v>
      </c>
    </row>
    <row r="862" spans="1:33" x14ac:dyDescent="0.25">
      <c r="A862" s="4" t="s">
        <v>34</v>
      </c>
      <c r="B862" s="3">
        <v>4</v>
      </c>
      <c r="C862" s="3">
        <v>15</v>
      </c>
      <c r="D862" s="3">
        <v>2</v>
      </c>
      <c r="E862" s="4" t="s">
        <v>39</v>
      </c>
      <c r="F862" s="3">
        <v>4</v>
      </c>
      <c r="G862" s="3">
        <v>2034</v>
      </c>
      <c r="H862" s="3">
        <v>45</v>
      </c>
      <c r="I862" s="3">
        <v>0.499</v>
      </c>
      <c r="J862" s="3">
        <v>8.3499999999999997E-5</v>
      </c>
      <c r="K862" s="3">
        <v>19.8</v>
      </c>
      <c r="L862" s="3">
        <v>9.4399999999999996E-4</v>
      </c>
      <c r="M862" s="3">
        <v>0.27400000000000002</v>
      </c>
      <c r="N862" s="3">
        <v>0</v>
      </c>
      <c r="O862" s="5">
        <v>5.3109433962264096E-3</v>
      </c>
      <c r="P862" s="3">
        <v>0</v>
      </c>
      <c r="Q862" s="3">
        <v>0.06</v>
      </c>
      <c r="R862" s="3">
        <v>0</v>
      </c>
      <c r="S862" s="3">
        <v>79.58</v>
      </c>
      <c r="T862" s="3">
        <v>0.23625000000000002</v>
      </c>
      <c r="U862" s="3">
        <v>0</v>
      </c>
      <c r="V862" s="3">
        <v>0.65249999999999997</v>
      </c>
      <c r="W862" s="3">
        <v>0</v>
      </c>
      <c r="X862" s="3">
        <v>0.34875</v>
      </c>
      <c r="Y862" s="3">
        <v>0</v>
      </c>
      <c r="Z862" s="3">
        <v>2.0249999999999997E-2</v>
      </c>
      <c r="AA862" s="3">
        <v>0</v>
      </c>
      <c r="AB862" s="4" t="s">
        <v>36</v>
      </c>
      <c r="AC862" s="4" t="s">
        <v>36</v>
      </c>
      <c r="AD862" s="4" t="s">
        <v>36</v>
      </c>
      <c r="AE862" s="4" t="s">
        <v>36</v>
      </c>
      <c r="AF862" s="4" t="s">
        <v>36</v>
      </c>
      <c r="AG862" s="4" t="s">
        <v>36</v>
      </c>
    </row>
    <row r="863" spans="1:33" x14ac:dyDescent="0.25">
      <c r="A863" s="4" t="s">
        <v>34</v>
      </c>
      <c r="B863" s="3">
        <v>4</v>
      </c>
      <c r="C863" s="3">
        <v>15</v>
      </c>
      <c r="D863" s="3">
        <v>2</v>
      </c>
      <c r="E863" s="4" t="s">
        <v>39</v>
      </c>
      <c r="F863" s="3">
        <v>4</v>
      </c>
      <c r="G863" s="3">
        <v>2035</v>
      </c>
      <c r="H863" s="3">
        <v>46</v>
      </c>
      <c r="I863" s="3">
        <v>0.499</v>
      </c>
      <c r="J863" s="3">
        <v>8.3499999999999997E-5</v>
      </c>
      <c r="K863" s="3">
        <v>19.8</v>
      </c>
      <c r="L863" s="3">
        <v>9.4399999999999996E-4</v>
      </c>
      <c r="M863" s="3">
        <v>0.27400000000000002</v>
      </c>
      <c r="N863" s="3">
        <v>0</v>
      </c>
      <c r="O863" s="5">
        <v>5.3109433962264096E-3</v>
      </c>
      <c r="P863" s="3">
        <v>0</v>
      </c>
      <c r="Q863" s="3">
        <v>0.06</v>
      </c>
      <c r="R863" s="3">
        <v>0</v>
      </c>
      <c r="S863" s="3">
        <v>79.58</v>
      </c>
      <c r="T863" s="3">
        <v>0.23625000000000002</v>
      </c>
      <c r="U863" s="3">
        <v>0</v>
      </c>
      <c r="V863" s="3">
        <v>0.65249999999999997</v>
      </c>
      <c r="W863" s="3">
        <v>0</v>
      </c>
      <c r="X863" s="3">
        <v>0.34875</v>
      </c>
      <c r="Y863" s="3">
        <v>0</v>
      </c>
      <c r="Z863" s="3">
        <v>2.0249999999999997E-2</v>
      </c>
      <c r="AA863" s="3">
        <v>0</v>
      </c>
      <c r="AB863" s="4" t="s">
        <v>36</v>
      </c>
      <c r="AC863" s="4" t="s">
        <v>36</v>
      </c>
      <c r="AD863" s="4" t="s">
        <v>36</v>
      </c>
      <c r="AE863" s="4" t="s">
        <v>36</v>
      </c>
      <c r="AF863" s="4" t="s">
        <v>36</v>
      </c>
      <c r="AG863" s="4" t="s">
        <v>36</v>
      </c>
    </row>
    <row r="864" spans="1:33" x14ac:dyDescent="0.25">
      <c r="A864" s="4" t="s">
        <v>34</v>
      </c>
      <c r="B864" s="3">
        <v>4</v>
      </c>
      <c r="C864" s="3">
        <v>15</v>
      </c>
      <c r="D864" s="3">
        <v>2</v>
      </c>
      <c r="E864" s="4" t="s">
        <v>39</v>
      </c>
      <c r="F864" s="3">
        <v>4</v>
      </c>
      <c r="G864" s="3">
        <v>2036</v>
      </c>
      <c r="H864" s="3">
        <v>47</v>
      </c>
      <c r="I864" s="3">
        <v>0.499</v>
      </c>
      <c r="J864" s="3">
        <v>8.3499999999999997E-5</v>
      </c>
      <c r="K864" s="3">
        <v>19.8</v>
      </c>
      <c r="L864" s="3">
        <v>9.4399999999999996E-4</v>
      </c>
      <c r="M864" s="3">
        <v>0.27400000000000002</v>
      </c>
      <c r="N864" s="3">
        <v>0</v>
      </c>
      <c r="O864" s="5">
        <v>5.3109433962264096E-3</v>
      </c>
      <c r="P864" s="3">
        <v>0</v>
      </c>
      <c r="Q864" s="3">
        <v>0.06</v>
      </c>
      <c r="R864" s="3">
        <v>0</v>
      </c>
      <c r="S864" s="3">
        <v>79.58</v>
      </c>
      <c r="T864" s="3">
        <v>0.23625000000000002</v>
      </c>
      <c r="U864" s="3">
        <v>0</v>
      </c>
      <c r="V864" s="3">
        <v>0.65249999999999997</v>
      </c>
      <c r="W864" s="3">
        <v>0</v>
      </c>
      <c r="X864" s="3">
        <v>0.34875</v>
      </c>
      <c r="Y864" s="3">
        <v>0</v>
      </c>
      <c r="Z864" s="3">
        <v>2.0249999999999997E-2</v>
      </c>
      <c r="AA864" s="3">
        <v>0</v>
      </c>
      <c r="AB864" s="4" t="s">
        <v>36</v>
      </c>
      <c r="AC864" s="4" t="s">
        <v>36</v>
      </c>
      <c r="AD864" s="4" t="s">
        <v>36</v>
      </c>
      <c r="AE864" s="4" t="s">
        <v>36</v>
      </c>
      <c r="AF864" s="4" t="s">
        <v>36</v>
      </c>
      <c r="AG864" s="4" t="s">
        <v>36</v>
      </c>
    </row>
    <row r="865" spans="1:33" x14ac:dyDescent="0.25">
      <c r="A865" s="4" t="s">
        <v>34</v>
      </c>
      <c r="B865" s="3">
        <v>4</v>
      </c>
      <c r="C865" s="3">
        <v>15</v>
      </c>
      <c r="D865" s="3">
        <v>2</v>
      </c>
      <c r="E865" s="4" t="s">
        <v>39</v>
      </c>
      <c r="F865" s="3">
        <v>4</v>
      </c>
      <c r="G865" s="3">
        <v>2037</v>
      </c>
      <c r="H865" s="3">
        <v>48</v>
      </c>
      <c r="I865" s="3">
        <v>0.499</v>
      </c>
      <c r="J865" s="3">
        <v>8.3499999999999997E-5</v>
      </c>
      <c r="K865" s="3">
        <v>19.8</v>
      </c>
      <c r="L865" s="3">
        <v>9.4399999999999996E-4</v>
      </c>
      <c r="M865" s="3">
        <v>0.27400000000000002</v>
      </c>
      <c r="N865" s="3">
        <v>0</v>
      </c>
      <c r="O865" s="5">
        <v>5.3109433962264096E-3</v>
      </c>
      <c r="P865" s="3">
        <v>0</v>
      </c>
      <c r="Q865" s="3">
        <v>0.06</v>
      </c>
      <c r="R865" s="3">
        <v>0</v>
      </c>
      <c r="S865" s="3">
        <v>79.58</v>
      </c>
      <c r="T865" s="3">
        <v>0.23625000000000002</v>
      </c>
      <c r="U865" s="3">
        <v>0</v>
      </c>
      <c r="V865" s="3">
        <v>0.65249999999999997</v>
      </c>
      <c r="W865" s="3">
        <v>0</v>
      </c>
      <c r="X865" s="3">
        <v>0.34875</v>
      </c>
      <c r="Y865" s="3">
        <v>0</v>
      </c>
      <c r="Z865" s="3">
        <v>2.0249999999999997E-2</v>
      </c>
      <c r="AA865" s="3">
        <v>0</v>
      </c>
      <c r="AB865" s="4" t="s">
        <v>36</v>
      </c>
      <c r="AC865" s="4" t="s">
        <v>36</v>
      </c>
      <c r="AD865" s="4" t="s">
        <v>36</v>
      </c>
      <c r="AE865" s="4" t="s">
        <v>36</v>
      </c>
      <c r="AF865" s="4" t="s">
        <v>36</v>
      </c>
      <c r="AG865" s="4" t="s">
        <v>36</v>
      </c>
    </row>
    <row r="866" spans="1:33" x14ac:dyDescent="0.25">
      <c r="A866" s="4" t="s">
        <v>34</v>
      </c>
      <c r="B866" s="3">
        <v>4</v>
      </c>
      <c r="C866" s="3">
        <v>15</v>
      </c>
      <c r="D866" s="3">
        <v>2</v>
      </c>
      <c r="E866" s="4" t="s">
        <v>39</v>
      </c>
      <c r="F866" s="3">
        <v>4</v>
      </c>
      <c r="G866" s="3">
        <v>2038</v>
      </c>
      <c r="H866" s="3">
        <v>49</v>
      </c>
      <c r="I866" s="3">
        <v>0.499</v>
      </c>
      <c r="J866" s="3">
        <v>8.3499999999999997E-5</v>
      </c>
      <c r="K866" s="3">
        <v>19.8</v>
      </c>
      <c r="L866" s="3">
        <v>9.4399999999999996E-4</v>
      </c>
      <c r="M866" s="3">
        <v>0.27400000000000002</v>
      </c>
      <c r="N866" s="3">
        <v>0</v>
      </c>
      <c r="O866" s="5">
        <v>5.3109433962264096E-3</v>
      </c>
      <c r="P866" s="3">
        <v>0</v>
      </c>
      <c r="Q866" s="3">
        <v>0.06</v>
      </c>
      <c r="R866" s="3">
        <v>0</v>
      </c>
      <c r="S866" s="3">
        <v>79.58</v>
      </c>
      <c r="T866" s="3">
        <v>0.23625000000000002</v>
      </c>
      <c r="U866" s="3">
        <v>0</v>
      </c>
      <c r="V866" s="3">
        <v>0.65249999999999997</v>
      </c>
      <c r="W866" s="3">
        <v>0</v>
      </c>
      <c r="X866" s="3">
        <v>0.34875</v>
      </c>
      <c r="Y866" s="3">
        <v>0</v>
      </c>
      <c r="Z866" s="3">
        <v>2.0249999999999997E-2</v>
      </c>
      <c r="AA866" s="3">
        <v>0</v>
      </c>
      <c r="AB866" s="4" t="s">
        <v>36</v>
      </c>
      <c r="AC866" s="4" t="s">
        <v>36</v>
      </c>
      <c r="AD866" s="4" t="s">
        <v>36</v>
      </c>
      <c r="AE866" s="4" t="s">
        <v>36</v>
      </c>
      <c r="AF866" s="4" t="s">
        <v>36</v>
      </c>
      <c r="AG866" s="4" t="s">
        <v>36</v>
      </c>
    </row>
    <row r="867" spans="1:33" x14ac:dyDescent="0.25">
      <c r="A867" s="4" t="s">
        <v>34</v>
      </c>
      <c r="B867" s="3">
        <v>4</v>
      </c>
      <c r="C867" s="3">
        <v>15</v>
      </c>
      <c r="D867" s="3">
        <v>2</v>
      </c>
      <c r="E867" s="4" t="s">
        <v>39</v>
      </c>
      <c r="F867" s="3">
        <v>4</v>
      </c>
      <c r="G867" s="3">
        <v>2039</v>
      </c>
      <c r="H867" s="3">
        <v>50</v>
      </c>
      <c r="I867" s="3">
        <v>0.499</v>
      </c>
      <c r="J867" s="3">
        <v>8.3499999999999997E-5</v>
      </c>
      <c r="K867" s="3">
        <v>19.8</v>
      </c>
      <c r="L867" s="3">
        <v>9.4399999999999996E-4</v>
      </c>
      <c r="M867" s="3">
        <v>0.27400000000000002</v>
      </c>
      <c r="N867" s="3">
        <v>0</v>
      </c>
      <c r="O867" s="5">
        <v>5.3109433962264096E-3</v>
      </c>
      <c r="P867" s="3">
        <v>0</v>
      </c>
      <c r="Q867" s="3">
        <v>0.06</v>
      </c>
      <c r="R867" s="3">
        <v>0</v>
      </c>
      <c r="S867" s="3">
        <v>79.58</v>
      </c>
      <c r="T867" s="3">
        <v>0.23625000000000002</v>
      </c>
      <c r="U867" s="3">
        <v>0</v>
      </c>
      <c r="V867" s="3">
        <v>0.65249999999999997</v>
      </c>
      <c r="W867" s="3">
        <v>0</v>
      </c>
      <c r="X867" s="3">
        <v>0.34875</v>
      </c>
      <c r="Y867" s="3">
        <v>0</v>
      </c>
      <c r="Z867" s="3">
        <v>2.0249999999999997E-2</v>
      </c>
      <c r="AA867" s="3">
        <v>0</v>
      </c>
      <c r="AB867" s="4" t="s">
        <v>36</v>
      </c>
      <c r="AC867" s="4" t="s">
        <v>36</v>
      </c>
      <c r="AD867" s="4" t="s">
        <v>36</v>
      </c>
      <c r="AE867" s="4" t="s">
        <v>36</v>
      </c>
      <c r="AF867" s="4" t="s">
        <v>36</v>
      </c>
      <c r="AG867" s="4" t="s">
        <v>36</v>
      </c>
    </row>
    <row r="868" spans="1:33" x14ac:dyDescent="0.25">
      <c r="A868" s="4" t="s">
        <v>34</v>
      </c>
      <c r="B868" s="3">
        <v>4</v>
      </c>
      <c r="C868" s="3">
        <v>15</v>
      </c>
      <c r="D868" s="3">
        <v>2</v>
      </c>
      <c r="E868" s="4" t="s">
        <v>39</v>
      </c>
      <c r="F868" s="3">
        <v>4</v>
      </c>
      <c r="G868" s="3">
        <v>2040</v>
      </c>
      <c r="H868" s="3">
        <v>51</v>
      </c>
      <c r="I868" s="3">
        <v>0.499</v>
      </c>
      <c r="J868" s="3">
        <v>8.3499999999999997E-5</v>
      </c>
      <c r="K868" s="3">
        <v>19.8</v>
      </c>
      <c r="L868" s="3">
        <v>9.4399999999999996E-4</v>
      </c>
      <c r="M868" s="3">
        <v>0.27400000000000002</v>
      </c>
      <c r="N868" s="3">
        <v>0</v>
      </c>
      <c r="O868" s="5">
        <v>5.3109433962264096E-3</v>
      </c>
      <c r="P868" s="3">
        <v>0</v>
      </c>
      <c r="Q868" s="3">
        <v>0.06</v>
      </c>
      <c r="R868" s="3">
        <v>0</v>
      </c>
      <c r="S868" s="3">
        <v>79.58</v>
      </c>
      <c r="T868" s="3">
        <v>0.23625000000000002</v>
      </c>
      <c r="U868" s="3">
        <v>0</v>
      </c>
      <c r="V868" s="3">
        <v>0.65249999999999997</v>
      </c>
      <c r="W868" s="3">
        <v>0</v>
      </c>
      <c r="X868" s="3">
        <v>0.34875</v>
      </c>
      <c r="Y868" s="3">
        <v>0</v>
      </c>
      <c r="Z868" s="3">
        <v>2.0249999999999997E-2</v>
      </c>
      <c r="AA868" s="3">
        <v>0</v>
      </c>
      <c r="AB868" s="4" t="s">
        <v>36</v>
      </c>
      <c r="AC868" s="4" t="s">
        <v>36</v>
      </c>
      <c r="AD868" s="4" t="s">
        <v>36</v>
      </c>
      <c r="AE868" s="4" t="s">
        <v>36</v>
      </c>
      <c r="AF868" s="4" t="s">
        <v>36</v>
      </c>
      <c r="AG868" s="4" t="s">
        <v>36</v>
      </c>
    </row>
    <row r="869" spans="1:33" x14ac:dyDescent="0.25">
      <c r="A869" s="4" t="s">
        <v>34</v>
      </c>
      <c r="B869" s="3">
        <v>4</v>
      </c>
      <c r="C869" s="3">
        <v>25</v>
      </c>
      <c r="D869" s="3">
        <v>3</v>
      </c>
      <c r="E869" s="4" t="s">
        <v>39</v>
      </c>
      <c r="F869" s="3">
        <v>4</v>
      </c>
      <c r="G869" s="3">
        <v>1990</v>
      </c>
      <c r="H869" s="3">
        <v>1</v>
      </c>
      <c r="I869" s="3">
        <v>3.59</v>
      </c>
      <c r="J869" s="3">
        <v>7.2899999999999997E-5</v>
      </c>
      <c r="K869" s="3">
        <v>39.1</v>
      </c>
      <c r="L869" s="3">
        <v>6.3900000000000003E-4</v>
      </c>
      <c r="M869" s="3">
        <v>0.49</v>
      </c>
      <c r="N869" s="3">
        <v>0</v>
      </c>
      <c r="O869" s="5">
        <v>7.7893836477987394E-2</v>
      </c>
      <c r="P869" s="3">
        <v>0</v>
      </c>
      <c r="Q869" s="3">
        <v>0.06</v>
      </c>
      <c r="R869" s="3">
        <v>0</v>
      </c>
      <c r="S869" s="3">
        <v>79.58</v>
      </c>
      <c r="T869" s="3">
        <v>0.56000000000000005</v>
      </c>
      <c r="U869" s="3">
        <v>0</v>
      </c>
      <c r="V869" s="3">
        <v>1.0900000000000001</v>
      </c>
      <c r="W869" s="3">
        <v>0</v>
      </c>
      <c r="X869" s="3">
        <v>0.57999999999999996</v>
      </c>
      <c r="Y869" s="3">
        <v>0</v>
      </c>
      <c r="Z869" s="3">
        <v>1.07</v>
      </c>
      <c r="AA869" s="3">
        <v>0</v>
      </c>
      <c r="AB869" s="4" t="s">
        <v>36</v>
      </c>
      <c r="AC869" s="4" t="s">
        <v>36</v>
      </c>
      <c r="AD869" s="4" t="s">
        <v>36</v>
      </c>
      <c r="AE869" s="4" t="s">
        <v>36</v>
      </c>
      <c r="AF869" s="4" t="s">
        <v>36</v>
      </c>
      <c r="AG869" s="4" t="s">
        <v>36</v>
      </c>
    </row>
    <row r="870" spans="1:33" x14ac:dyDescent="0.25">
      <c r="A870" s="4" t="s">
        <v>34</v>
      </c>
      <c r="B870" s="3">
        <v>4</v>
      </c>
      <c r="C870" s="3">
        <v>25</v>
      </c>
      <c r="D870" s="3">
        <v>3</v>
      </c>
      <c r="E870" s="4" t="s">
        <v>39</v>
      </c>
      <c r="F870" s="3">
        <v>4</v>
      </c>
      <c r="G870" s="3">
        <v>1991</v>
      </c>
      <c r="H870" s="3">
        <v>2</v>
      </c>
      <c r="I870" s="3">
        <v>3.59</v>
      </c>
      <c r="J870" s="3">
        <v>7.2899999999999997E-5</v>
      </c>
      <c r="K870" s="3">
        <v>39.1</v>
      </c>
      <c r="L870" s="3">
        <v>6.3900000000000003E-4</v>
      </c>
      <c r="M870" s="3">
        <v>0.49</v>
      </c>
      <c r="N870" s="3">
        <v>0</v>
      </c>
      <c r="O870" s="5">
        <v>5.3463496855345898E-2</v>
      </c>
      <c r="P870" s="3">
        <v>0</v>
      </c>
      <c r="Q870" s="3">
        <v>0.06</v>
      </c>
      <c r="R870" s="3">
        <v>0</v>
      </c>
      <c r="S870" s="3">
        <v>79.58</v>
      </c>
      <c r="T870" s="3">
        <v>0.56000000000000005</v>
      </c>
      <c r="U870" s="3">
        <v>0</v>
      </c>
      <c r="V870" s="3">
        <v>1.0900000000000001</v>
      </c>
      <c r="W870" s="3">
        <v>0</v>
      </c>
      <c r="X870" s="3">
        <v>0.57999999999999996</v>
      </c>
      <c r="Y870" s="3">
        <v>0</v>
      </c>
      <c r="Z870" s="3">
        <v>1.07</v>
      </c>
      <c r="AA870" s="3">
        <v>0</v>
      </c>
      <c r="AB870" s="4" t="s">
        <v>36</v>
      </c>
      <c r="AC870" s="4" t="s">
        <v>36</v>
      </c>
      <c r="AD870" s="4" t="s">
        <v>36</v>
      </c>
      <c r="AE870" s="4" t="s">
        <v>36</v>
      </c>
      <c r="AF870" s="4" t="s">
        <v>36</v>
      </c>
      <c r="AG870" s="4" t="s">
        <v>36</v>
      </c>
    </row>
    <row r="871" spans="1:33" x14ac:dyDescent="0.25">
      <c r="A871" s="4" t="s">
        <v>34</v>
      </c>
      <c r="B871" s="3">
        <v>4</v>
      </c>
      <c r="C871" s="3">
        <v>25</v>
      </c>
      <c r="D871" s="3">
        <v>3</v>
      </c>
      <c r="E871" s="4" t="s">
        <v>39</v>
      </c>
      <c r="F871" s="3">
        <v>4</v>
      </c>
      <c r="G871" s="3">
        <v>1992</v>
      </c>
      <c r="H871" s="3">
        <v>3</v>
      </c>
      <c r="I871" s="3">
        <v>3.59</v>
      </c>
      <c r="J871" s="3">
        <v>7.2899999999999997E-5</v>
      </c>
      <c r="K871" s="3">
        <v>39.1</v>
      </c>
      <c r="L871" s="3">
        <v>6.3900000000000003E-4</v>
      </c>
      <c r="M871" s="3">
        <v>0.49</v>
      </c>
      <c r="N871" s="3">
        <v>0</v>
      </c>
      <c r="O871" s="5">
        <v>5.3463496855345898E-2</v>
      </c>
      <c r="P871" s="3">
        <v>0</v>
      </c>
      <c r="Q871" s="3">
        <v>0.06</v>
      </c>
      <c r="R871" s="3">
        <v>0</v>
      </c>
      <c r="S871" s="3">
        <v>79.58</v>
      </c>
      <c r="T871" s="3">
        <v>0.56000000000000005</v>
      </c>
      <c r="U871" s="3">
        <v>0</v>
      </c>
      <c r="V871" s="3">
        <v>1.0900000000000001</v>
      </c>
      <c r="W871" s="3">
        <v>0</v>
      </c>
      <c r="X871" s="3">
        <v>0.57999999999999996</v>
      </c>
      <c r="Y871" s="3">
        <v>0</v>
      </c>
      <c r="Z871" s="3">
        <v>1.07</v>
      </c>
      <c r="AA871" s="3">
        <v>0</v>
      </c>
      <c r="AB871" s="4" t="s">
        <v>36</v>
      </c>
      <c r="AC871" s="4" t="s">
        <v>36</v>
      </c>
      <c r="AD871" s="4" t="s">
        <v>36</v>
      </c>
      <c r="AE871" s="4" t="s">
        <v>36</v>
      </c>
      <c r="AF871" s="4" t="s">
        <v>36</v>
      </c>
      <c r="AG871" s="4" t="s">
        <v>36</v>
      </c>
    </row>
    <row r="872" spans="1:33" x14ac:dyDescent="0.25">
      <c r="A872" s="4" t="s">
        <v>34</v>
      </c>
      <c r="B872" s="3">
        <v>4</v>
      </c>
      <c r="C872" s="3">
        <v>25</v>
      </c>
      <c r="D872" s="3">
        <v>3</v>
      </c>
      <c r="E872" s="4" t="s">
        <v>39</v>
      </c>
      <c r="F872" s="3">
        <v>4</v>
      </c>
      <c r="G872" s="3">
        <v>1993</v>
      </c>
      <c r="H872" s="3">
        <v>4</v>
      </c>
      <c r="I872" s="3">
        <v>3.59</v>
      </c>
      <c r="J872" s="3">
        <v>7.2899999999999997E-5</v>
      </c>
      <c r="K872" s="3">
        <v>39.1</v>
      </c>
      <c r="L872" s="3">
        <v>6.3900000000000003E-4</v>
      </c>
      <c r="M872" s="3">
        <v>0.49</v>
      </c>
      <c r="N872" s="3">
        <v>0</v>
      </c>
      <c r="O872" s="5">
        <v>5.3463496855345898E-2</v>
      </c>
      <c r="P872" s="3">
        <v>0</v>
      </c>
      <c r="Q872" s="3">
        <v>0.06</v>
      </c>
      <c r="R872" s="3">
        <v>0</v>
      </c>
      <c r="S872" s="3">
        <v>79.58</v>
      </c>
      <c r="T872" s="3">
        <v>0.56000000000000005</v>
      </c>
      <c r="U872" s="3">
        <v>0</v>
      </c>
      <c r="V872" s="3">
        <v>1.0900000000000001</v>
      </c>
      <c r="W872" s="3">
        <v>0</v>
      </c>
      <c r="X872" s="3">
        <v>0.57999999999999996</v>
      </c>
      <c r="Y872" s="3">
        <v>0</v>
      </c>
      <c r="Z872" s="3">
        <v>1.07</v>
      </c>
      <c r="AA872" s="3">
        <v>0</v>
      </c>
      <c r="AB872" s="4" t="s">
        <v>36</v>
      </c>
      <c r="AC872" s="4" t="s">
        <v>36</v>
      </c>
      <c r="AD872" s="4" t="s">
        <v>36</v>
      </c>
      <c r="AE872" s="4" t="s">
        <v>36</v>
      </c>
      <c r="AF872" s="4" t="s">
        <v>36</v>
      </c>
      <c r="AG872" s="4" t="s">
        <v>36</v>
      </c>
    </row>
    <row r="873" spans="1:33" x14ac:dyDescent="0.25">
      <c r="A873" s="4" t="s">
        <v>34</v>
      </c>
      <c r="B873" s="3">
        <v>4</v>
      </c>
      <c r="C873" s="3">
        <v>25</v>
      </c>
      <c r="D873" s="3">
        <v>3</v>
      </c>
      <c r="E873" s="4" t="s">
        <v>39</v>
      </c>
      <c r="F873" s="3">
        <v>4</v>
      </c>
      <c r="G873" s="3">
        <v>1994</v>
      </c>
      <c r="H873" s="3">
        <v>5</v>
      </c>
      <c r="I873" s="3">
        <v>3.59</v>
      </c>
      <c r="J873" s="3">
        <v>7.2899999999999997E-5</v>
      </c>
      <c r="K873" s="3">
        <v>39.1</v>
      </c>
      <c r="L873" s="3">
        <v>6.3900000000000003E-4</v>
      </c>
      <c r="M873" s="3">
        <v>0.49</v>
      </c>
      <c r="N873" s="3">
        <v>0</v>
      </c>
      <c r="O873" s="5">
        <v>5.3463496855345898E-2</v>
      </c>
      <c r="P873" s="3">
        <v>0</v>
      </c>
      <c r="Q873" s="3">
        <v>0.06</v>
      </c>
      <c r="R873" s="3">
        <v>0</v>
      </c>
      <c r="S873" s="3">
        <v>79.58</v>
      </c>
      <c r="T873" s="3">
        <v>0.56000000000000005</v>
      </c>
      <c r="U873" s="3">
        <v>0</v>
      </c>
      <c r="V873" s="3">
        <v>1.0900000000000001</v>
      </c>
      <c r="W873" s="3">
        <v>0</v>
      </c>
      <c r="X873" s="3">
        <v>0.57999999999999996</v>
      </c>
      <c r="Y873" s="3">
        <v>0</v>
      </c>
      <c r="Z873" s="3">
        <v>1.07</v>
      </c>
      <c r="AA873" s="3">
        <v>0</v>
      </c>
      <c r="AB873" s="4" t="s">
        <v>36</v>
      </c>
      <c r="AC873" s="4" t="s">
        <v>36</v>
      </c>
      <c r="AD873" s="4" t="s">
        <v>36</v>
      </c>
      <c r="AE873" s="4" t="s">
        <v>36</v>
      </c>
      <c r="AF873" s="4" t="s">
        <v>36</v>
      </c>
      <c r="AG873" s="4" t="s">
        <v>36</v>
      </c>
    </row>
    <row r="874" spans="1:33" x14ac:dyDescent="0.25">
      <c r="A874" s="4" t="s">
        <v>34</v>
      </c>
      <c r="B874" s="3">
        <v>4</v>
      </c>
      <c r="C874" s="3">
        <v>25</v>
      </c>
      <c r="D874" s="3">
        <v>3</v>
      </c>
      <c r="E874" s="4" t="s">
        <v>39</v>
      </c>
      <c r="F874" s="3">
        <v>4</v>
      </c>
      <c r="G874" s="3">
        <v>1995</v>
      </c>
      <c r="H874" s="3">
        <v>6</v>
      </c>
      <c r="I874" s="3">
        <v>3.59</v>
      </c>
      <c r="J874" s="3">
        <v>7.2899999999999997E-5</v>
      </c>
      <c r="K874" s="3">
        <v>39.1</v>
      </c>
      <c r="L874" s="3">
        <v>6.3900000000000003E-4</v>
      </c>
      <c r="M874" s="3">
        <v>0.49</v>
      </c>
      <c r="N874" s="3">
        <v>0</v>
      </c>
      <c r="O874" s="5">
        <v>5.3463496855345898E-2</v>
      </c>
      <c r="P874" s="3">
        <v>0</v>
      </c>
      <c r="Q874" s="3">
        <v>0.06</v>
      </c>
      <c r="R874" s="3">
        <v>0</v>
      </c>
      <c r="S874" s="3">
        <v>79.58</v>
      </c>
      <c r="T874" s="3">
        <v>0.56000000000000005</v>
      </c>
      <c r="U874" s="3">
        <v>0</v>
      </c>
      <c r="V874" s="3">
        <v>1.0900000000000001</v>
      </c>
      <c r="W874" s="3">
        <v>0</v>
      </c>
      <c r="X874" s="3">
        <v>0.57999999999999996</v>
      </c>
      <c r="Y874" s="3">
        <v>0</v>
      </c>
      <c r="Z874" s="3">
        <v>1.07</v>
      </c>
      <c r="AA874" s="3">
        <v>0</v>
      </c>
      <c r="AB874" s="4" t="s">
        <v>36</v>
      </c>
      <c r="AC874" s="4" t="s">
        <v>36</v>
      </c>
      <c r="AD874" s="4" t="s">
        <v>36</v>
      </c>
      <c r="AE874" s="4" t="s">
        <v>36</v>
      </c>
      <c r="AF874" s="4" t="s">
        <v>36</v>
      </c>
      <c r="AG874" s="4" t="s">
        <v>36</v>
      </c>
    </row>
    <row r="875" spans="1:33" x14ac:dyDescent="0.25">
      <c r="A875" s="4" t="s">
        <v>34</v>
      </c>
      <c r="B875" s="3">
        <v>4</v>
      </c>
      <c r="C875" s="3">
        <v>25</v>
      </c>
      <c r="D875" s="3">
        <v>3</v>
      </c>
      <c r="E875" s="4" t="s">
        <v>39</v>
      </c>
      <c r="F875" s="3">
        <v>4</v>
      </c>
      <c r="G875" s="3">
        <v>1996</v>
      </c>
      <c r="H875" s="3">
        <v>7</v>
      </c>
      <c r="I875" s="3">
        <v>3.59</v>
      </c>
      <c r="J875" s="3">
        <v>7.2899999999999997E-5</v>
      </c>
      <c r="K875" s="3">
        <v>39.1</v>
      </c>
      <c r="L875" s="3">
        <v>6.3900000000000003E-4</v>
      </c>
      <c r="M875" s="3">
        <v>0.49</v>
      </c>
      <c r="N875" s="3">
        <v>0</v>
      </c>
      <c r="O875" s="5">
        <v>7.0812578616352203E-3</v>
      </c>
      <c r="P875" s="3">
        <v>0</v>
      </c>
      <c r="Q875" s="3">
        <v>0.06</v>
      </c>
      <c r="R875" s="3">
        <v>0</v>
      </c>
      <c r="S875" s="3">
        <v>79.58</v>
      </c>
      <c r="T875" s="3">
        <v>0.56000000000000005</v>
      </c>
      <c r="U875" s="3">
        <v>0</v>
      </c>
      <c r="V875" s="3">
        <v>1.0900000000000001</v>
      </c>
      <c r="W875" s="3">
        <v>0</v>
      </c>
      <c r="X875" s="3">
        <v>0.57999999999999996</v>
      </c>
      <c r="Y875" s="3">
        <v>0</v>
      </c>
      <c r="Z875" s="3">
        <v>1.07</v>
      </c>
      <c r="AA875" s="3">
        <v>0</v>
      </c>
      <c r="AB875" s="4" t="s">
        <v>36</v>
      </c>
      <c r="AC875" s="4" t="s">
        <v>36</v>
      </c>
      <c r="AD875" s="4" t="s">
        <v>36</v>
      </c>
      <c r="AE875" s="4" t="s">
        <v>36</v>
      </c>
      <c r="AF875" s="4" t="s">
        <v>36</v>
      </c>
      <c r="AG875" s="4" t="s">
        <v>36</v>
      </c>
    </row>
    <row r="876" spans="1:33" x14ac:dyDescent="0.25">
      <c r="A876" s="4" t="s">
        <v>34</v>
      </c>
      <c r="B876" s="3">
        <v>4</v>
      </c>
      <c r="C876" s="3">
        <v>25</v>
      </c>
      <c r="D876" s="3">
        <v>3</v>
      </c>
      <c r="E876" s="4" t="s">
        <v>39</v>
      </c>
      <c r="F876" s="3">
        <v>4</v>
      </c>
      <c r="G876" s="3">
        <v>1997</v>
      </c>
      <c r="H876" s="3">
        <v>8</v>
      </c>
      <c r="I876" s="3">
        <v>3.59</v>
      </c>
      <c r="J876" s="3">
        <v>7.2899999999999997E-5</v>
      </c>
      <c r="K876" s="3">
        <v>39.1</v>
      </c>
      <c r="L876" s="3">
        <v>6.3900000000000003E-4</v>
      </c>
      <c r="M876" s="3">
        <v>0.49</v>
      </c>
      <c r="N876" s="3">
        <v>0</v>
      </c>
      <c r="O876" s="5">
        <v>5.3109433962264096E-3</v>
      </c>
      <c r="P876" s="3">
        <v>0</v>
      </c>
      <c r="Q876" s="3">
        <v>0.06</v>
      </c>
      <c r="R876" s="3">
        <v>0</v>
      </c>
      <c r="S876" s="3">
        <v>79.58</v>
      </c>
      <c r="T876" s="3">
        <v>0.56000000000000005</v>
      </c>
      <c r="U876" s="3">
        <v>0</v>
      </c>
      <c r="V876" s="3">
        <v>1.0900000000000001</v>
      </c>
      <c r="W876" s="3">
        <v>0</v>
      </c>
      <c r="X876" s="3">
        <v>0.57999999999999996</v>
      </c>
      <c r="Y876" s="3">
        <v>0</v>
      </c>
      <c r="Z876" s="3">
        <v>1.07</v>
      </c>
      <c r="AA876" s="3">
        <v>0</v>
      </c>
      <c r="AB876" s="4" t="s">
        <v>36</v>
      </c>
      <c r="AC876" s="4" t="s">
        <v>36</v>
      </c>
      <c r="AD876" s="4" t="s">
        <v>36</v>
      </c>
      <c r="AE876" s="4" t="s">
        <v>36</v>
      </c>
      <c r="AF876" s="4" t="s">
        <v>36</v>
      </c>
      <c r="AG876" s="4" t="s">
        <v>36</v>
      </c>
    </row>
    <row r="877" spans="1:33" x14ac:dyDescent="0.25">
      <c r="A877" s="4" t="s">
        <v>34</v>
      </c>
      <c r="B877" s="3">
        <v>4</v>
      </c>
      <c r="C877" s="3">
        <v>25</v>
      </c>
      <c r="D877" s="3">
        <v>3</v>
      </c>
      <c r="E877" s="4" t="s">
        <v>39</v>
      </c>
      <c r="F877" s="3">
        <v>4</v>
      </c>
      <c r="G877" s="3">
        <v>1998</v>
      </c>
      <c r="H877" s="3">
        <v>9</v>
      </c>
      <c r="I877" s="3">
        <v>0.66900000000000004</v>
      </c>
      <c r="J877" s="3">
        <v>8.3499999999999997E-5</v>
      </c>
      <c r="K877" s="3">
        <v>19.8</v>
      </c>
      <c r="L877" s="3">
        <v>9.4399999999999996E-4</v>
      </c>
      <c r="M877" s="3">
        <v>0.311</v>
      </c>
      <c r="N877" s="3">
        <v>0</v>
      </c>
      <c r="O877" s="5">
        <v>5.3109433962264096E-3</v>
      </c>
      <c r="P877" s="3">
        <v>0</v>
      </c>
      <c r="Q877" s="3">
        <v>0.06</v>
      </c>
      <c r="R877" s="3">
        <v>0</v>
      </c>
      <c r="S877" s="3">
        <v>79.58</v>
      </c>
      <c r="T877" s="3">
        <v>0.56000000000000005</v>
      </c>
      <c r="U877" s="3">
        <v>0</v>
      </c>
      <c r="V877" s="3">
        <v>1.0900000000000001</v>
      </c>
      <c r="W877" s="3">
        <v>0</v>
      </c>
      <c r="X877" s="3">
        <v>0.57999999999999996</v>
      </c>
      <c r="Y877" s="3">
        <v>0</v>
      </c>
      <c r="Z877" s="3">
        <v>1.07</v>
      </c>
      <c r="AA877" s="3">
        <v>0</v>
      </c>
      <c r="AB877" s="4" t="s">
        <v>36</v>
      </c>
      <c r="AC877" s="4" t="s">
        <v>36</v>
      </c>
      <c r="AD877" s="4" t="s">
        <v>36</v>
      </c>
      <c r="AE877" s="4" t="s">
        <v>36</v>
      </c>
      <c r="AF877" s="4" t="s">
        <v>36</v>
      </c>
      <c r="AG877" s="4" t="s">
        <v>36</v>
      </c>
    </row>
    <row r="878" spans="1:33" x14ac:dyDescent="0.25">
      <c r="A878" s="4" t="s">
        <v>34</v>
      </c>
      <c r="B878" s="3">
        <v>4</v>
      </c>
      <c r="C878" s="3">
        <v>25</v>
      </c>
      <c r="D878" s="3">
        <v>3</v>
      </c>
      <c r="E878" s="4" t="s">
        <v>39</v>
      </c>
      <c r="F878" s="3">
        <v>4</v>
      </c>
      <c r="G878" s="3">
        <v>1999</v>
      </c>
      <c r="H878" s="3">
        <v>10</v>
      </c>
      <c r="I878" s="3">
        <v>0.66900000000000004</v>
      </c>
      <c r="J878" s="3">
        <v>8.3499999999999997E-5</v>
      </c>
      <c r="K878" s="3">
        <v>19.8</v>
      </c>
      <c r="L878" s="3">
        <v>9.4399999999999996E-4</v>
      </c>
      <c r="M878" s="3">
        <v>0.311</v>
      </c>
      <c r="N878" s="3">
        <v>0</v>
      </c>
      <c r="O878" s="5">
        <v>5.3109433962264096E-3</v>
      </c>
      <c r="P878" s="3">
        <v>0</v>
      </c>
      <c r="Q878" s="3">
        <v>0.06</v>
      </c>
      <c r="R878" s="3">
        <v>0</v>
      </c>
      <c r="S878" s="3">
        <v>79.58</v>
      </c>
      <c r="T878" s="3">
        <v>0.56000000000000005</v>
      </c>
      <c r="U878" s="3">
        <v>0</v>
      </c>
      <c r="V878" s="3">
        <v>1.0900000000000001</v>
      </c>
      <c r="W878" s="3">
        <v>0</v>
      </c>
      <c r="X878" s="3">
        <v>0.57999999999999996</v>
      </c>
      <c r="Y878" s="3">
        <v>0</v>
      </c>
      <c r="Z878" s="3">
        <v>1.07</v>
      </c>
      <c r="AA878" s="3">
        <v>0</v>
      </c>
      <c r="AB878" s="4" t="s">
        <v>36</v>
      </c>
      <c r="AC878" s="4" t="s">
        <v>36</v>
      </c>
      <c r="AD878" s="4" t="s">
        <v>36</v>
      </c>
      <c r="AE878" s="4" t="s">
        <v>36</v>
      </c>
      <c r="AF878" s="4" t="s">
        <v>36</v>
      </c>
      <c r="AG878" s="4" t="s">
        <v>36</v>
      </c>
    </row>
    <row r="879" spans="1:33" x14ac:dyDescent="0.25">
      <c r="A879" s="4" t="s">
        <v>34</v>
      </c>
      <c r="B879" s="3">
        <v>4</v>
      </c>
      <c r="C879" s="3">
        <v>25</v>
      </c>
      <c r="D879" s="3">
        <v>3</v>
      </c>
      <c r="E879" s="4" t="s">
        <v>39</v>
      </c>
      <c r="F879" s="3">
        <v>4</v>
      </c>
      <c r="G879" s="3">
        <v>2000</v>
      </c>
      <c r="H879" s="3">
        <v>11</v>
      </c>
      <c r="I879" s="3">
        <v>0.66900000000000004</v>
      </c>
      <c r="J879" s="3">
        <v>8.3499999999999997E-5</v>
      </c>
      <c r="K879" s="3">
        <v>19.8</v>
      </c>
      <c r="L879" s="3">
        <v>9.4399999999999996E-4</v>
      </c>
      <c r="M879" s="3">
        <v>0.311</v>
      </c>
      <c r="N879" s="3">
        <v>0</v>
      </c>
      <c r="O879" s="5">
        <v>5.3109433962264096E-3</v>
      </c>
      <c r="P879" s="3">
        <v>0</v>
      </c>
      <c r="Q879" s="3">
        <v>0.06</v>
      </c>
      <c r="R879" s="3">
        <v>0</v>
      </c>
      <c r="S879" s="3">
        <v>79.58</v>
      </c>
      <c r="T879" s="3">
        <v>0.56000000000000005</v>
      </c>
      <c r="U879" s="3">
        <v>0</v>
      </c>
      <c r="V879" s="3">
        <v>1.0900000000000001</v>
      </c>
      <c r="W879" s="3">
        <v>0</v>
      </c>
      <c r="X879" s="3">
        <v>0.57999999999999996</v>
      </c>
      <c r="Y879" s="3">
        <v>0</v>
      </c>
      <c r="Z879" s="3">
        <v>1.07</v>
      </c>
      <c r="AA879" s="3">
        <v>0</v>
      </c>
      <c r="AB879" s="4" t="s">
        <v>36</v>
      </c>
      <c r="AC879" s="4" t="s">
        <v>36</v>
      </c>
      <c r="AD879" s="4" t="s">
        <v>36</v>
      </c>
      <c r="AE879" s="4" t="s">
        <v>36</v>
      </c>
      <c r="AF879" s="4" t="s">
        <v>36</v>
      </c>
      <c r="AG879" s="4" t="s">
        <v>36</v>
      </c>
    </row>
    <row r="880" spans="1:33" x14ac:dyDescent="0.25">
      <c r="A880" s="4" t="s">
        <v>34</v>
      </c>
      <c r="B880" s="3">
        <v>4</v>
      </c>
      <c r="C880" s="3">
        <v>25</v>
      </c>
      <c r="D880" s="3">
        <v>3</v>
      </c>
      <c r="E880" s="4" t="s">
        <v>39</v>
      </c>
      <c r="F880" s="3">
        <v>4</v>
      </c>
      <c r="G880" s="3">
        <v>2001</v>
      </c>
      <c r="H880" s="3">
        <v>12</v>
      </c>
      <c r="I880" s="3">
        <v>0.66900000000000004</v>
      </c>
      <c r="J880" s="3">
        <v>8.3499999999999997E-5</v>
      </c>
      <c r="K880" s="3">
        <v>19.8</v>
      </c>
      <c r="L880" s="3">
        <v>9.4399999999999996E-4</v>
      </c>
      <c r="M880" s="3">
        <v>0.311</v>
      </c>
      <c r="N880" s="3">
        <v>0</v>
      </c>
      <c r="O880" s="5">
        <v>5.3109433962264096E-3</v>
      </c>
      <c r="P880" s="3">
        <v>0</v>
      </c>
      <c r="Q880" s="3">
        <v>0.06</v>
      </c>
      <c r="R880" s="3">
        <v>0</v>
      </c>
      <c r="S880" s="3">
        <v>79.58</v>
      </c>
      <c r="T880" s="3">
        <v>0.56000000000000005</v>
      </c>
      <c r="U880" s="3">
        <v>0</v>
      </c>
      <c r="V880" s="3">
        <v>1.0900000000000001</v>
      </c>
      <c r="W880" s="3">
        <v>0</v>
      </c>
      <c r="X880" s="3">
        <v>0.57999999999999996</v>
      </c>
      <c r="Y880" s="3">
        <v>0</v>
      </c>
      <c r="Z880" s="3">
        <v>1.07</v>
      </c>
      <c r="AA880" s="3">
        <v>0</v>
      </c>
      <c r="AB880" s="4" t="s">
        <v>36</v>
      </c>
      <c r="AC880" s="4" t="s">
        <v>36</v>
      </c>
      <c r="AD880" s="4" t="s">
        <v>36</v>
      </c>
      <c r="AE880" s="4" t="s">
        <v>36</v>
      </c>
      <c r="AF880" s="4" t="s">
        <v>36</v>
      </c>
      <c r="AG880" s="4" t="s">
        <v>36</v>
      </c>
    </row>
    <row r="881" spans="1:33" x14ac:dyDescent="0.25">
      <c r="A881" s="4" t="s">
        <v>34</v>
      </c>
      <c r="B881" s="3">
        <v>4</v>
      </c>
      <c r="C881" s="3">
        <v>25</v>
      </c>
      <c r="D881" s="3">
        <v>3</v>
      </c>
      <c r="E881" s="4" t="s">
        <v>39</v>
      </c>
      <c r="F881" s="3">
        <v>4</v>
      </c>
      <c r="G881" s="3">
        <v>2002</v>
      </c>
      <c r="H881" s="3">
        <v>13</v>
      </c>
      <c r="I881" s="3">
        <v>0.66900000000000004</v>
      </c>
      <c r="J881" s="3">
        <v>8.3499999999999997E-5</v>
      </c>
      <c r="K881" s="3">
        <v>19.8</v>
      </c>
      <c r="L881" s="3">
        <v>9.4399999999999996E-4</v>
      </c>
      <c r="M881" s="3">
        <v>0.311</v>
      </c>
      <c r="N881" s="3">
        <v>0</v>
      </c>
      <c r="O881" s="5">
        <v>5.3109433962264096E-3</v>
      </c>
      <c r="P881" s="3">
        <v>0</v>
      </c>
      <c r="Q881" s="3">
        <v>0.06</v>
      </c>
      <c r="R881" s="3">
        <v>0</v>
      </c>
      <c r="S881" s="3">
        <v>79.58</v>
      </c>
      <c r="T881" s="3">
        <v>0.56000000000000005</v>
      </c>
      <c r="U881" s="3">
        <v>0</v>
      </c>
      <c r="V881" s="3">
        <v>1.0900000000000001</v>
      </c>
      <c r="W881" s="3">
        <v>0</v>
      </c>
      <c r="X881" s="3">
        <v>0.57999999999999996</v>
      </c>
      <c r="Y881" s="3">
        <v>0</v>
      </c>
      <c r="Z881" s="3">
        <v>1.07</v>
      </c>
      <c r="AA881" s="3">
        <v>0</v>
      </c>
      <c r="AB881" s="4" t="s">
        <v>36</v>
      </c>
      <c r="AC881" s="4" t="s">
        <v>36</v>
      </c>
      <c r="AD881" s="4" t="s">
        <v>36</v>
      </c>
      <c r="AE881" s="4" t="s">
        <v>36</v>
      </c>
      <c r="AF881" s="4" t="s">
        <v>36</v>
      </c>
      <c r="AG881" s="4" t="s">
        <v>36</v>
      </c>
    </row>
    <row r="882" spans="1:33" x14ac:dyDescent="0.25">
      <c r="A882" s="4" t="s">
        <v>34</v>
      </c>
      <c r="B882" s="3">
        <v>4</v>
      </c>
      <c r="C882" s="3">
        <v>25</v>
      </c>
      <c r="D882" s="3">
        <v>3</v>
      </c>
      <c r="E882" s="4" t="s">
        <v>39</v>
      </c>
      <c r="F882" s="3">
        <v>4</v>
      </c>
      <c r="G882" s="3">
        <v>2003</v>
      </c>
      <c r="H882" s="3">
        <v>14</v>
      </c>
      <c r="I882" s="3">
        <v>0.66900000000000004</v>
      </c>
      <c r="J882" s="3">
        <v>8.3499999999999997E-5</v>
      </c>
      <c r="K882" s="3">
        <v>19.8</v>
      </c>
      <c r="L882" s="3">
        <v>9.4399999999999996E-4</v>
      </c>
      <c r="M882" s="3">
        <v>0.311</v>
      </c>
      <c r="N882" s="3">
        <v>0</v>
      </c>
      <c r="O882" s="5">
        <v>5.3109433962264096E-3</v>
      </c>
      <c r="P882" s="3">
        <v>0</v>
      </c>
      <c r="Q882" s="3">
        <v>0.06</v>
      </c>
      <c r="R882" s="3">
        <v>0</v>
      </c>
      <c r="S882" s="3">
        <v>79.58</v>
      </c>
      <c r="T882" s="3">
        <v>0.56000000000000005</v>
      </c>
      <c r="U882" s="3">
        <v>0</v>
      </c>
      <c r="V882" s="3">
        <v>1.0900000000000001</v>
      </c>
      <c r="W882" s="3">
        <v>0</v>
      </c>
      <c r="X882" s="3">
        <v>0.57999999999999996</v>
      </c>
      <c r="Y882" s="3">
        <v>0</v>
      </c>
      <c r="Z882" s="3">
        <v>1.07</v>
      </c>
      <c r="AA882" s="3">
        <v>0</v>
      </c>
      <c r="AB882" s="4" t="s">
        <v>36</v>
      </c>
      <c r="AC882" s="4" t="s">
        <v>36</v>
      </c>
      <c r="AD882" s="4" t="s">
        <v>36</v>
      </c>
      <c r="AE882" s="4" t="s">
        <v>36</v>
      </c>
      <c r="AF882" s="4" t="s">
        <v>36</v>
      </c>
      <c r="AG882" s="4" t="s">
        <v>36</v>
      </c>
    </row>
    <row r="883" spans="1:33" x14ac:dyDescent="0.25">
      <c r="A883" s="4" t="s">
        <v>34</v>
      </c>
      <c r="B883" s="3">
        <v>4</v>
      </c>
      <c r="C883" s="3">
        <v>25</v>
      </c>
      <c r="D883" s="3">
        <v>3</v>
      </c>
      <c r="E883" s="4" t="s">
        <v>39</v>
      </c>
      <c r="F883" s="3">
        <v>4</v>
      </c>
      <c r="G883" s="3">
        <v>2004</v>
      </c>
      <c r="H883" s="3">
        <v>15</v>
      </c>
      <c r="I883" s="3">
        <v>0.66900000000000004</v>
      </c>
      <c r="J883" s="3">
        <v>8.3499999999999997E-5</v>
      </c>
      <c r="K883" s="3">
        <v>19.8</v>
      </c>
      <c r="L883" s="3">
        <v>9.4399999999999996E-4</v>
      </c>
      <c r="M883" s="3">
        <v>0.311</v>
      </c>
      <c r="N883" s="3">
        <v>0</v>
      </c>
      <c r="O883" s="5">
        <v>5.3109433962264096E-3</v>
      </c>
      <c r="P883" s="3">
        <v>0</v>
      </c>
      <c r="Q883" s="3">
        <v>0.06</v>
      </c>
      <c r="R883" s="3">
        <v>0</v>
      </c>
      <c r="S883" s="3">
        <v>79.58</v>
      </c>
      <c r="T883" s="3">
        <v>0.56000000000000005</v>
      </c>
      <c r="U883" s="3">
        <v>0</v>
      </c>
      <c r="V883" s="3">
        <v>1.0900000000000001</v>
      </c>
      <c r="W883" s="3">
        <v>0</v>
      </c>
      <c r="X883" s="3">
        <v>0.57999999999999996</v>
      </c>
      <c r="Y883" s="3">
        <v>0</v>
      </c>
      <c r="Z883" s="3">
        <v>1.07</v>
      </c>
      <c r="AA883" s="3">
        <v>0</v>
      </c>
      <c r="AB883" s="4" t="s">
        <v>36</v>
      </c>
      <c r="AC883" s="4" t="s">
        <v>36</v>
      </c>
      <c r="AD883" s="4" t="s">
        <v>36</v>
      </c>
      <c r="AE883" s="4" t="s">
        <v>36</v>
      </c>
      <c r="AF883" s="4" t="s">
        <v>36</v>
      </c>
      <c r="AG883" s="4" t="s">
        <v>36</v>
      </c>
    </row>
    <row r="884" spans="1:33" x14ac:dyDescent="0.25">
      <c r="A884" s="4" t="s">
        <v>34</v>
      </c>
      <c r="B884" s="3">
        <v>4</v>
      </c>
      <c r="C884" s="3">
        <v>25</v>
      </c>
      <c r="D884" s="3">
        <v>3</v>
      </c>
      <c r="E884" s="4" t="s">
        <v>39</v>
      </c>
      <c r="F884" s="3">
        <v>4</v>
      </c>
      <c r="G884" s="3">
        <v>2005</v>
      </c>
      <c r="H884" s="3">
        <v>16</v>
      </c>
      <c r="I884" s="3">
        <v>0.66900000000000004</v>
      </c>
      <c r="J884" s="3">
        <v>8.3499999999999997E-5</v>
      </c>
      <c r="K884" s="3">
        <v>19.8</v>
      </c>
      <c r="L884" s="3">
        <v>9.4399999999999996E-4</v>
      </c>
      <c r="M884" s="3">
        <v>0.311</v>
      </c>
      <c r="N884" s="3">
        <v>0</v>
      </c>
      <c r="O884" s="5">
        <v>5.3109433962264096E-3</v>
      </c>
      <c r="P884" s="3">
        <v>0</v>
      </c>
      <c r="Q884" s="3">
        <v>0.06</v>
      </c>
      <c r="R884" s="3">
        <v>0</v>
      </c>
      <c r="S884" s="3">
        <v>79.58</v>
      </c>
      <c r="T884" s="3">
        <v>0.56000000000000005</v>
      </c>
      <c r="U884" s="3">
        <v>0</v>
      </c>
      <c r="V884" s="3">
        <v>1.0900000000000001</v>
      </c>
      <c r="W884" s="3">
        <v>0</v>
      </c>
      <c r="X884" s="3">
        <v>0.57999999999999996</v>
      </c>
      <c r="Y884" s="3">
        <v>0</v>
      </c>
      <c r="Z884" s="3">
        <v>1.07</v>
      </c>
      <c r="AA884" s="3">
        <v>0</v>
      </c>
      <c r="AB884" s="4" t="s">
        <v>36</v>
      </c>
      <c r="AC884" s="4" t="s">
        <v>36</v>
      </c>
      <c r="AD884" s="4" t="s">
        <v>36</v>
      </c>
      <c r="AE884" s="4" t="s">
        <v>36</v>
      </c>
      <c r="AF884" s="4" t="s">
        <v>36</v>
      </c>
      <c r="AG884" s="4" t="s">
        <v>36</v>
      </c>
    </row>
    <row r="885" spans="1:33" x14ac:dyDescent="0.25">
      <c r="A885" s="4" t="s">
        <v>34</v>
      </c>
      <c r="B885" s="3">
        <v>4</v>
      </c>
      <c r="C885" s="3">
        <v>25</v>
      </c>
      <c r="D885" s="3">
        <v>3</v>
      </c>
      <c r="E885" s="4" t="s">
        <v>39</v>
      </c>
      <c r="F885" s="3">
        <v>4</v>
      </c>
      <c r="G885" s="3">
        <v>2006</v>
      </c>
      <c r="H885" s="3">
        <v>17</v>
      </c>
      <c r="I885" s="3">
        <v>0.66900000000000004</v>
      </c>
      <c r="J885" s="3">
        <v>8.3499999999999997E-5</v>
      </c>
      <c r="K885" s="3">
        <v>19.8</v>
      </c>
      <c r="L885" s="3">
        <v>9.4399999999999996E-4</v>
      </c>
      <c r="M885" s="3">
        <v>0.311</v>
      </c>
      <c r="N885" s="3">
        <v>0</v>
      </c>
      <c r="O885" s="5">
        <v>5.3109433962264096E-3</v>
      </c>
      <c r="P885" s="3">
        <v>0</v>
      </c>
      <c r="Q885" s="3">
        <v>0.06</v>
      </c>
      <c r="R885" s="3">
        <v>0</v>
      </c>
      <c r="S885" s="3">
        <v>79.58</v>
      </c>
      <c r="T885" s="3">
        <v>0.56000000000000005</v>
      </c>
      <c r="U885" s="3">
        <v>0</v>
      </c>
      <c r="V885" s="3">
        <v>1.0900000000000001</v>
      </c>
      <c r="W885" s="3">
        <v>0</v>
      </c>
      <c r="X885" s="3">
        <v>0.57999999999999996</v>
      </c>
      <c r="Y885" s="3">
        <v>0</v>
      </c>
      <c r="Z885" s="3">
        <v>1.07</v>
      </c>
      <c r="AA885" s="3">
        <v>0</v>
      </c>
      <c r="AB885" s="4" t="s">
        <v>36</v>
      </c>
      <c r="AC885" s="4" t="s">
        <v>36</v>
      </c>
      <c r="AD885" s="4" t="s">
        <v>36</v>
      </c>
      <c r="AE885" s="4" t="s">
        <v>36</v>
      </c>
      <c r="AF885" s="4" t="s">
        <v>36</v>
      </c>
      <c r="AG885" s="4" t="s">
        <v>36</v>
      </c>
    </row>
    <row r="886" spans="1:33" x14ac:dyDescent="0.25">
      <c r="A886" s="4" t="s">
        <v>34</v>
      </c>
      <c r="B886" s="3">
        <v>4</v>
      </c>
      <c r="C886" s="3">
        <v>25</v>
      </c>
      <c r="D886" s="3">
        <v>3</v>
      </c>
      <c r="E886" s="4" t="s">
        <v>39</v>
      </c>
      <c r="F886" s="3">
        <v>4</v>
      </c>
      <c r="G886" s="3">
        <v>2007</v>
      </c>
      <c r="H886" s="3">
        <v>18</v>
      </c>
      <c r="I886" s="3">
        <v>0.66900000000000004</v>
      </c>
      <c r="J886" s="3">
        <v>8.3499999999999997E-5</v>
      </c>
      <c r="K886" s="3">
        <v>19.8</v>
      </c>
      <c r="L886" s="3">
        <v>9.4399999999999996E-4</v>
      </c>
      <c r="M886" s="3">
        <v>0.311</v>
      </c>
      <c r="N886" s="3">
        <v>0</v>
      </c>
      <c r="O886" s="5">
        <v>5.3109433962264096E-3</v>
      </c>
      <c r="P886" s="3">
        <v>0</v>
      </c>
      <c r="Q886" s="3">
        <v>0.06</v>
      </c>
      <c r="R886" s="3">
        <v>0</v>
      </c>
      <c r="S886" s="3">
        <v>79.58</v>
      </c>
      <c r="T886" s="3">
        <v>0.56000000000000005</v>
      </c>
      <c r="U886" s="3">
        <v>0</v>
      </c>
      <c r="V886" s="3">
        <v>1.0900000000000001</v>
      </c>
      <c r="W886" s="3">
        <v>0</v>
      </c>
      <c r="X886" s="3">
        <v>0.57999999999999996</v>
      </c>
      <c r="Y886" s="3">
        <v>0</v>
      </c>
      <c r="Z886" s="3">
        <v>1.07</v>
      </c>
      <c r="AA886" s="3">
        <v>0</v>
      </c>
      <c r="AB886" s="4" t="s">
        <v>36</v>
      </c>
      <c r="AC886" s="4" t="s">
        <v>36</v>
      </c>
      <c r="AD886" s="4" t="s">
        <v>36</v>
      </c>
      <c r="AE886" s="4" t="s">
        <v>36</v>
      </c>
      <c r="AF886" s="4" t="s">
        <v>36</v>
      </c>
      <c r="AG886" s="4" t="s">
        <v>36</v>
      </c>
    </row>
    <row r="887" spans="1:33" x14ac:dyDescent="0.25">
      <c r="A887" s="4" t="s">
        <v>34</v>
      </c>
      <c r="B887" s="3">
        <v>4</v>
      </c>
      <c r="C887" s="3">
        <v>25</v>
      </c>
      <c r="D887" s="3">
        <v>3</v>
      </c>
      <c r="E887" s="4" t="s">
        <v>39</v>
      </c>
      <c r="F887" s="3">
        <v>4</v>
      </c>
      <c r="G887" s="3">
        <v>2008</v>
      </c>
      <c r="H887" s="3">
        <v>19</v>
      </c>
      <c r="I887" s="3">
        <v>0.66900000000000004</v>
      </c>
      <c r="J887" s="3">
        <v>8.3499999999999997E-5</v>
      </c>
      <c r="K887" s="3">
        <v>19.8</v>
      </c>
      <c r="L887" s="3">
        <v>9.4399999999999996E-4</v>
      </c>
      <c r="M887" s="3">
        <v>0.311</v>
      </c>
      <c r="N887" s="3">
        <v>0</v>
      </c>
      <c r="O887" s="5">
        <v>5.3109433962264096E-3</v>
      </c>
      <c r="P887" s="3">
        <v>0</v>
      </c>
      <c r="Q887" s="3">
        <v>0.06</v>
      </c>
      <c r="R887" s="3">
        <v>0</v>
      </c>
      <c r="S887" s="3">
        <v>79.58</v>
      </c>
      <c r="T887" s="3">
        <v>0.42</v>
      </c>
      <c r="U887" s="3">
        <v>0</v>
      </c>
      <c r="V887" s="3">
        <v>1.0900000000000001</v>
      </c>
      <c r="W887" s="3">
        <v>0</v>
      </c>
      <c r="X887" s="3">
        <v>0.57999999999999996</v>
      </c>
      <c r="Y887" s="3">
        <v>0</v>
      </c>
      <c r="Z887" s="3">
        <v>0.81</v>
      </c>
      <c r="AA887" s="3">
        <v>0</v>
      </c>
      <c r="AB887" s="4" t="s">
        <v>36</v>
      </c>
      <c r="AC887" s="4" t="s">
        <v>36</v>
      </c>
      <c r="AD887" s="4" t="s">
        <v>36</v>
      </c>
      <c r="AE887" s="4" t="s">
        <v>36</v>
      </c>
      <c r="AF887" s="4" t="s">
        <v>36</v>
      </c>
      <c r="AG887" s="4" t="s">
        <v>36</v>
      </c>
    </row>
    <row r="888" spans="1:33" x14ac:dyDescent="0.25">
      <c r="A888" s="4" t="s">
        <v>34</v>
      </c>
      <c r="B888" s="3">
        <v>4</v>
      </c>
      <c r="C888" s="3">
        <v>25</v>
      </c>
      <c r="D888" s="3">
        <v>3</v>
      </c>
      <c r="E888" s="4" t="s">
        <v>39</v>
      </c>
      <c r="F888" s="3">
        <v>4</v>
      </c>
      <c r="G888" s="3">
        <v>2009</v>
      </c>
      <c r="H888" s="3">
        <v>20</v>
      </c>
      <c r="I888" s="3">
        <v>0.66900000000000004</v>
      </c>
      <c r="J888" s="3">
        <v>8.3499999999999997E-5</v>
      </c>
      <c r="K888" s="3">
        <v>19.8</v>
      </c>
      <c r="L888" s="3">
        <v>9.4399999999999996E-4</v>
      </c>
      <c r="M888" s="3">
        <v>0.311</v>
      </c>
      <c r="N888" s="3">
        <v>0</v>
      </c>
      <c r="O888" s="5">
        <v>5.3109433962264096E-3</v>
      </c>
      <c r="P888" s="3">
        <v>0</v>
      </c>
      <c r="Q888" s="3">
        <v>0.06</v>
      </c>
      <c r="R888" s="3">
        <v>0</v>
      </c>
      <c r="S888" s="3">
        <v>79.58</v>
      </c>
      <c r="T888" s="3">
        <v>0.42</v>
      </c>
      <c r="U888" s="3">
        <v>0</v>
      </c>
      <c r="V888" s="3">
        <v>1.0900000000000001</v>
      </c>
      <c r="W888" s="3">
        <v>0</v>
      </c>
      <c r="X888" s="3">
        <v>0.57999999999999996</v>
      </c>
      <c r="Y888" s="3">
        <v>0</v>
      </c>
      <c r="Z888" s="3">
        <v>0.81</v>
      </c>
      <c r="AA888" s="3">
        <v>0</v>
      </c>
      <c r="AB888" s="4" t="s">
        <v>36</v>
      </c>
      <c r="AC888" s="4" t="s">
        <v>36</v>
      </c>
      <c r="AD888" s="4" t="s">
        <v>36</v>
      </c>
      <c r="AE888" s="4" t="s">
        <v>36</v>
      </c>
      <c r="AF888" s="4" t="s">
        <v>36</v>
      </c>
      <c r="AG888" s="4" t="s">
        <v>36</v>
      </c>
    </row>
    <row r="889" spans="1:33" x14ac:dyDescent="0.25">
      <c r="A889" s="4" t="s">
        <v>34</v>
      </c>
      <c r="B889" s="3">
        <v>4</v>
      </c>
      <c r="C889" s="3">
        <v>25</v>
      </c>
      <c r="D889" s="3">
        <v>3</v>
      </c>
      <c r="E889" s="4" t="s">
        <v>39</v>
      </c>
      <c r="F889" s="3">
        <v>4</v>
      </c>
      <c r="G889" s="3">
        <v>2010</v>
      </c>
      <c r="H889" s="3">
        <v>21</v>
      </c>
      <c r="I889" s="3">
        <v>0.66900000000000004</v>
      </c>
      <c r="J889" s="3">
        <v>8.3499999999999997E-5</v>
      </c>
      <c r="K889" s="3">
        <v>19.8</v>
      </c>
      <c r="L889" s="3">
        <v>9.4399999999999996E-4</v>
      </c>
      <c r="M889" s="3">
        <v>0.311</v>
      </c>
      <c r="N889" s="3">
        <v>0</v>
      </c>
      <c r="O889" s="5">
        <v>5.3109433962264096E-3</v>
      </c>
      <c r="P889" s="3">
        <v>0</v>
      </c>
      <c r="Q889" s="3">
        <v>0.06</v>
      </c>
      <c r="R889" s="3">
        <v>0</v>
      </c>
      <c r="S889" s="3">
        <v>79.58</v>
      </c>
      <c r="T889" s="3">
        <v>0.42</v>
      </c>
      <c r="U889" s="3">
        <v>0</v>
      </c>
      <c r="V889" s="3">
        <v>1.0900000000000001</v>
      </c>
      <c r="W889" s="3">
        <v>0</v>
      </c>
      <c r="X889" s="3">
        <v>0.57999999999999996</v>
      </c>
      <c r="Y889" s="3">
        <v>0</v>
      </c>
      <c r="Z889" s="3">
        <v>0.81</v>
      </c>
      <c r="AA889" s="3">
        <v>0</v>
      </c>
      <c r="AB889" s="4" t="s">
        <v>36</v>
      </c>
      <c r="AC889" s="4" t="s">
        <v>36</v>
      </c>
      <c r="AD889" s="4" t="s">
        <v>36</v>
      </c>
      <c r="AE889" s="4" t="s">
        <v>36</v>
      </c>
      <c r="AF889" s="4" t="s">
        <v>36</v>
      </c>
      <c r="AG889" s="4" t="s">
        <v>36</v>
      </c>
    </row>
    <row r="890" spans="1:33" x14ac:dyDescent="0.25">
      <c r="A890" s="4" t="s">
        <v>34</v>
      </c>
      <c r="B890" s="3">
        <v>4</v>
      </c>
      <c r="C890" s="3">
        <v>25</v>
      </c>
      <c r="D890" s="3">
        <v>3</v>
      </c>
      <c r="E890" s="4" t="s">
        <v>39</v>
      </c>
      <c r="F890" s="3">
        <v>4</v>
      </c>
      <c r="G890" s="3">
        <v>2011</v>
      </c>
      <c r="H890" s="3">
        <v>22</v>
      </c>
      <c r="I890" s="3">
        <v>0.66900000000000004</v>
      </c>
      <c r="J890" s="3">
        <v>8.3499999999999997E-5</v>
      </c>
      <c r="K890" s="3">
        <v>19.8</v>
      </c>
      <c r="L890" s="3">
        <v>9.4399999999999996E-4</v>
      </c>
      <c r="M890" s="3">
        <v>0.311</v>
      </c>
      <c r="N890" s="3">
        <v>0</v>
      </c>
      <c r="O890" s="5">
        <v>5.3109433962264096E-3</v>
      </c>
      <c r="P890" s="3">
        <v>0</v>
      </c>
      <c r="Q890" s="3">
        <v>0.06</v>
      </c>
      <c r="R890" s="3">
        <v>0</v>
      </c>
      <c r="S890" s="3">
        <v>79.58</v>
      </c>
      <c r="T890" s="3">
        <v>0.42</v>
      </c>
      <c r="U890" s="3">
        <v>0</v>
      </c>
      <c r="V890" s="3">
        <v>1.0900000000000001</v>
      </c>
      <c r="W890" s="3">
        <v>0</v>
      </c>
      <c r="X890" s="3">
        <v>0.57999999999999996</v>
      </c>
      <c r="Y890" s="3">
        <v>0</v>
      </c>
      <c r="Z890" s="3">
        <v>0.81</v>
      </c>
      <c r="AA890" s="3">
        <v>0</v>
      </c>
      <c r="AB890" s="4" t="s">
        <v>36</v>
      </c>
      <c r="AC890" s="4" t="s">
        <v>36</v>
      </c>
      <c r="AD890" s="4" t="s">
        <v>36</v>
      </c>
      <c r="AE890" s="4" t="s">
        <v>36</v>
      </c>
      <c r="AF890" s="4" t="s">
        <v>36</v>
      </c>
      <c r="AG890" s="4" t="s">
        <v>36</v>
      </c>
    </row>
    <row r="891" spans="1:33" x14ac:dyDescent="0.25">
      <c r="A891" s="4" t="s">
        <v>34</v>
      </c>
      <c r="B891" s="3">
        <v>4</v>
      </c>
      <c r="C891" s="3">
        <v>25</v>
      </c>
      <c r="D891" s="3">
        <v>3</v>
      </c>
      <c r="E891" s="4" t="s">
        <v>39</v>
      </c>
      <c r="F891" s="3">
        <v>4</v>
      </c>
      <c r="G891" s="3">
        <v>2012</v>
      </c>
      <c r="H891" s="3">
        <v>23</v>
      </c>
      <c r="I891" s="3">
        <v>0.66900000000000004</v>
      </c>
      <c r="J891" s="3">
        <v>8.3499999999999997E-5</v>
      </c>
      <c r="K891" s="3">
        <v>19.8</v>
      </c>
      <c r="L891" s="3">
        <v>9.4399999999999996E-4</v>
      </c>
      <c r="M891" s="3">
        <v>0.311</v>
      </c>
      <c r="N891" s="3">
        <v>0</v>
      </c>
      <c r="O891" s="5">
        <v>5.3109433962264096E-3</v>
      </c>
      <c r="P891" s="3">
        <v>0</v>
      </c>
      <c r="Q891" s="3">
        <v>0.06</v>
      </c>
      <c r="R891" s="3">
        <v>0</v>
      </c>
      <c r="S891" s="3">
        <v>79.58</v>
      </c>
      <c r="T891" s="3">
        <v>0.42</v>
      </c>
      <c r="U891" s="3">
        <v>0</v>
      </c>
      <c r="V891" s="3">
        <v>1.0900000000000001</v>
      </c>
      <c r="W891" s="3">
        <v>0</v>
      </c>
      <c r="X891" s="3">
        <v>0.57999999999999996</v>
      </c>
      <c r="Y891" s="3">
        <v>0</v>
      </c>
      <c r="Z891" s="3">
        <v>0.81</v>
      </c>
      <c r="AA891" s="3">
        <v>0</v>
      </c>
      <c r="AB891" s="4" t="s">
        <v>36</v>
      </c>
      <c r="AC891" s="4" t="s">
        <v>36</v>
      </c>
      <c r="AD891" s="4" t="s">
        <v>36</v>
      </c>
      <c r="AE891" s="4" t="s">
        <v>36</v>
      </c>
      <c r="AF891" s="4" t="s">
        <v>36</v>
      </c>
      <c r="AG891" s="4" t="s">
        <v>36</v>
      </c>
    </row>
    <row r="892" spans="1:33" x14ac:dyDescent="0.25">
      <c r="A892" s="4" t="s">
        <v>34</v>
      </c>
      <c r="B892" s="3">
        <v>4</v>
      </c>
      <c r="C892" s="3">
        <v>25</v>
      </c>
      <c r="D892" s="3">
        <v>3</v>
      </c>
      <c r="E892" s="4" t="s">
        <v>39</v>
      </c>
      <c r="F892" s="3">
        <v>4</v>
      </c>
      <c r="G892" s="3">
        <v>2013</v>
      </c>
      <c r="H892" s="3">
        <v>24</v>
      </c>
      <c r="I892" s="3">
        <v>0.66900000000000004</v>
      </c>
      <c r="J892" s="3">
        <v>8.3499999999999997E-5</v>
      </c>
      <c r="K892" s="3">
        <v>19.8</v>
      </c>
      <c r="L892" s="3">
        <v>9.4399999999999996E-4</v>
      </c>
      <c r="M892" s="3">
        <v>0.311</v>
      </c>
      <c r="N892" s="3">
        <v>0</v>
      </c>
      <c r="O892" s="5">
        <v>5.3109433962264096E-3</v>
      </c>
      <c r="P892" s="3">
        <v>0</v>
      </c>
      <c r="Q892" s="3">
        <v>0.06</v>
      </c>
      <c r="R892" s="3">
        <v>0</v>
      </c>
      <c r="S892" s="3">
        <v>79.58</v>
      </c>
      <c r="T892" s="3">
        <v>0.42</v>
      </c>
      <c r="U892" s="3">
        <v>0</v>
      </c>
      <c r="V892" s="3">
        <v>1.0900000000000001</v>
      </c>
      <c r="W892" s="3">
        <v>0</v>
      </c>
      <c r="X892" s="3">
        <v>0.57999999999999996</v>
      </c>
      <c r="Y892" s="3">
        <v>0</v>
      </c>
      <c r="Z892" s="3">
        <v>0.81</v>
      </c>
      <c r="AA892" s="3">
        <v>0</v>
      </c>
      <c r="AB892" s="4" t="s">
        <v>36</v>
      </c>
      <c r="AC892" s="4" t="s">
        <v>36</v>
      </c>
      <c r="AD892" s="4" t="s">
        <v>36</v>
      </c>
      <c r="AE892" s="4" t="s">
        <v>36</v>
      </c>
      <c r="AF892" s="4" t="s">
        <v>36</v>
      </c>
      <c r="AG892" s="4" t="s">
        <v>36</v>
      </c>
    </row>
    <row r="893" spans="1:33" x14ac:dyDescent="0.25">
      <c r="A893" s="4" t="s">
        <v>34</v>
      </c>
      <c r="B893" s="3">
        <v>4</v>
      </c>
      <c r="C893" s="3">
        <v>25</v>
      </c>
      <c r="D893" s="3">
        <v>3</v>
      </c>
      <c r="E893" s="4" t="s">
        <v>39</v>
      </c>
      <c r="F893" s="3">
        <v>4</v>
      </c>
      <c r="G893" s="3">
        <v>2014</v>
      </c>
      <c r="H893" s="3">
        <v>25</v>
      </c>
      <c r="I893" s="3">
        <v>0.66900000000000004</v>
      </c>
      <c r="J893" s="3">
        <v>8.3499999999999997E-5</v>
      </c>
      <c r="K893" s="3">
        <v>19.8</v>
      </c>
      <c r="L893" s="3">
        <v>9.4399999999999996E-4</v>
      </c>
      <c r="M893" s="3">
        <v>0.311</v>
      </c>
      <c r="N893" s="3">
        <v>0</v>
      </c>
      <c r="O893" s="5">
        <v>5.3109433962264096E-3</v>
      </c>
      <c r="P893" s="3">
        <v>0</v>
      </c>
      <c r="Q893" s="3">
        <v>0.06</v>
      </c>
      <c r="R893" s="3">
        <v>0</v>
      </c>
      <c r="S893" s="3">
        <v>79.58</v>
      </c>
      <c r="T893" s="3">
        <v>0.42</v>
      </c>
      <c r="U893" s="3">
        <v>0</v>
      </c>
      <c r="V893" s="3">
        <v>1.0900000000000001</v>
      </c>
      <c r="W893" s="3">
        <v>0</v>
      </c>
      <c r="X893" s="3">
        <v>0.57999999999999996</v>
      </c>
      <c r="Y893" s="3">
        <v>0</v>
      </c>
      <c r="Z893" s="3">
        <v>0.81</v>
      </c>
      <c r="AA893" s="3">
        <v>0</v>
      </c>
      <c r="AB893" s="4" t="s">
        <v>36</v>
      </c>
      <c r="AC893" s="4" t="s">
        <v>36</v>
      </c>
      <c r="AD893" s="4" t="s">
        <v>36</v>
      </c>
      <c r="AE893" s="4" t="s">
        <v>36</v>
      </c>
      <c r="AF893" s="4" t="s">
        <v>36</v>
      </c>
      <c r="AG893" s="4" t="s">
        <v>36</v>
      </c>
    </row>
    <row r="894" spans="1:33" x14ac:dyDescent="0.25">
      <c r="A894" s="4" t="s">
        <v>34</v>
      </c>
      <c r="B894" s="3">
        <v>4</v>
      </c>
      <c r="C894" s="3">
        <v>25</v>
      </c>
      <c r="D894" s="3">
        <v>3</v>
      </c>
      <c r="E894" s="4" t="s">
        <v>39</v>
      </c>
      <c r="F894" s="3">
        <v>4</v>
      </c>
      <c r="G894" s="3">
        <v>2015</v>
      </c>
      <c r="H894" s="3">
        <v>26</v>
      </c>
      <c r="I894" s="3">
        <v>0.66900000000000004</v>
      </c>
      <c r="J894" s="3">
        <v>8.3499999999999997E-5</v>
      </c>
      <c r="K894" s="3">
        <v>19.8</v>
      </c>
      <c r="L894" s="3">
        <v>9.4399999999999996E-4</v>
      </c>
      <c r="M894" s="3">
        <v>0.311</v>
      </c>
      <c r="N894" s="3">
        <v>0</v>
      </c>
      <c r="O894" s="5">
        <v>5.3109433962264096E-3</v>
      </c>
      <c r="P894" s="3">
        <v>0</v>
      </c>
      <c r="Q894" s="3">
        <v>0.06</v>
      </c>
      <c r="R894" s="3">
        <v>0</v>
      </c>
      <c r="S894" s="3">
        <v>79.58</v>
      </c>
      <c r="T894" s="3">
        <v>0.42</v>
      </c>
      <c r="U894" s="3">
        <v>0</v>
      </c>
      <c r="V894" s="3">
        <v>1.0900000000000001</v>
      </c>
      <c r="W894" s="3">
        <v>0</v>
      </c>
      <c r="X894" s="3">
        <v>0.57999999999999996</v>
      </c>
      <c r="Y894" s="3">
        <v>0</v>
      </c>
      <c r="Z894" s="3">
        <v>0.81</v>
      </c>
      <c r="AA894" s="3">
        <v>0</v>
      </c>
      <c r="AB894" s="4" t="s">
        <v>36</v>
      </c>
      <c r="AC894" s="4" t="s">
        <v>36</v>
      </c>
      <c r="AD894" s="4" t="s">
        <v>36</v>
      </c>
      <c r="AE894" s="4" t="s">
        <v>36</v>
      </c>
      <c r="AF894" s="4" t="s">
        <v>36</v>
      </c>
      <c r="AG894" s="4" t="s">
        <v>36</v>
      </c>
    </row>
    <row r="895" spans="1:33" x14ac:dyDescent="0.25">
      <c r="A895" s="4" t="s">
        <v>34</v>
      </c>
      <c r="B895" s="3">
        <v>4</v>
      </c>
      <c r="C895" s="3">
        <v>25</v>
      </c>
      <c r="D895" s="3">
        <v>3</v>
      </c>
      <c r="E895" s="4" t="s">
        <v>39</v>
      </c>
      <c r="F895" s="3">
        <v>4</v>
      </c>
      <c r="G895" s="3">
        <v>2016</v>
      </c>
      <c r="H895" s="3">
        <v>27</v>
      </c>
      <c r="I895" s="3">
        <v>0.66900000000000004</v>
      </c>
      <c r="J895" s="3">
        <v>8.3499999999999997E-5</v>
      </c>
      <c r="K895" s="3">
        <v>19.8</v>
      </c>
      <c r="L895" s="3">
        <v>9.4399999999999996E-4</v>
      </c>
      <c r="M895" s="3">
        <v>0.311</v>
      </c>
      <c r="N895" s="3">
        <v>0</v>
      </c>
      <c r="O895" s="5">
        <v>5.3109433962264096E-3</v>
      </c>
      <c r="P895" s="3">
        <v>0</v>
      </c>
      <c r="Q895" s="3">
        <v>0.06</v>
      </c>
      <c r="R895" s="3">
        <v>0</v>
      </c>
      <c r="S895" s="3">
        <v>79.58</v>
      </c>
      <c r="T895" s="3">
        <v>0.42</v>
      </c>
      <c r="U895" s="3">
        <v>0</v>
      </c>
      <c r="V895" s="3">
        <v>1.0900000000000001</v>
      </c>
      <c r="W895" s="3">
        <v>0</v>
      </c>
      <c r="X895" s="3">
        <v>0.57999999999999996</v>
      </c>
      <c r="Y895" s="3">
        <v>0</v>
      </c>
      <c r="Z895" s="3">
        <v>0.81</v>
      </c>
      <c r="AA895" s="3">
        <v>0</v>
      </c>
      <c r="AB895" s="4" t="s">
        <v>36</v>
      </c>
      <c r="AC895" s="4" t="s">
        <v>36</v>
      </c>
      <c r="AD895" s="4" t="s">
        <v>36</v>
      </c>
      <c r="AE895" s="4" t="s">
        <v>36</v>
      </c>
      <c r="AF895" s="4" t="s">
        <v>36</v>
      </c>
      <c r="AG895" s="4" t="s">
        <v>36</v>
      </c>
    </row>
    <row r="896" spans="1:33" x14ac:dyDescent="0.25">
      <c r="A896" s="4" t="s">
        <v>34</v>
      </c>
      <c r="B896" s="3">
        <v>4</v>
      </c>
      <c r="C896" s="3">
        <v>25</v>
      </c>
      <c r="D896" s="3">
        <v>3</v>
      </c>
      <c r="E896" s="4" t="s">
        <v>39</v>
      </c>
      <c r="F896" s="3">
        <v>4</v>
      </c>
      <c r="G896" s="3">
        <v>2017</v>
      </c>
      <c r="H896" s="3">
        <v>28</v>
      </c>
      <c r="I896" s="3">
        <v>0.66900000000000004</v>
      </c>
      <c r="J896" s="3">
        <v>8.3499999999999997E-5</v>
      </c>
      <c r="K896" s="3">
        <v>19.8</v>
      </c>
      <c r="L896" s="3">
        <v>9.4399999999999996E-4</v>
      </c>
      <c r="M896" s="3">
        <v>0.311</v>
      </c>
      <c r="N896" s="3">
        <v>0</v>
      </c>
      <c r="O896" s="5">
        <v>5.3109433962264096E-3</v>
      </c>
      <c r="P896" s="3">
        <v>0</v>
      </c>
      <c r="Q896" s="3">
        <v>0.06</v>
      </c>
      <c r="R896" s="3">
        <v>0</v>
      </c>
      <c r="S896" s="3">
        <v>79.58</v>
      </c>
      <c r="T896" s="3">
        <v>0.42</v>
      </c>
      <c r="U896" s="3">
        <v>0</v>
      </c>
      <c r="V896" s="3">
        <v>1.0900000000000001</v>
      </c>
      <c r="W896" s="3">
        <v>0</v>
      </c>
      <c r="X896" s="3">
        <v>0.57999999999999996</v>
      </c>
      <c r="Y896" s="3">
        <v>0</v>
      </c>
      <c r="Z896" s="3">
        <v>0.81</v>
      </c>
      <c r="AA896" s="3">
        <v>0</v>
      </c>
      <c r="AB896" s="4" t="s">
        <v>36</v>
      </c>
      <c r="AC896" s="4" t="s">
        <v>36</v>
      </c>
      <c r="AD896" s="4" t="s">
        <v>36</v>
      </c>
      <c r="AE896" s="4" t="s">
        <v>36</v>
      </c>
      <c r="AF896" s="4" t="s">
        <v>36</v>
      </c>
      <c r="AG896" s="4" t="s">
        <v>36</v>
      </c>
    </row>
    <row r="897" spans="1:33" x14ac:dyDescent="0.25">
      <c r="A897" s="4" t="s">
        <v>34</v>
      </c>
      <c r="B897" s="3">
        <v>4</v>
      </c>
      <c r="C897" s="3">
        <v>25</v>
      </c>
      <c r="D897" s="3">
        <v>3</v>
      </c>
      <c r="E897" s="4" t="s">
        <v>39</v>
      </c>
      <c r="F897" s="3">
        <v>4</v>
      </c>
      <c r="G897" s="3">
        <v>2018</v>
      </c>
      <c r="H897" s="3">
        <v>29</v>
      </c>
      <c r="I897" s="3">
        <v>0.66900000000000004</v>
      </c>
      <c r="J897" s="3">
        <v>8.3499999999999997E-5</v>
      </c>
      <c r="K897" s="3">
        <v>19.8</v>
      </c>
      <c r="L897" s="3">
        <v>9.4399999999999996E-4</v>
      </c>
      <c r="M897" s="3">
        <v>0.311</v>
      </c>
      <c r="N897" s="3">
        <v>0</v>
      </c>
      <c r="O897" s="5">
        <v>5.3109433962264096E-3</v>
      </c>
      <c r="P897" s="3">
        <v>0</v>
      </c>
      <c r="Q897" s="3">
        <v>0.06</v>
      </c>
      <c r="R897" s="3">
        <v>0</v>
      </c>
      <c r="S897" s="3">
        <v>79.58</v>
      </c>
      <c r="T897" s="3">
        <v>0.42</v>
      </c>
      <c r="U897" s="3">
        <v>0</v>
      </c>
      <c r="V897" s="3">
        <v>1.0900000000000001</v>
      </c>
      <c r="W897" s="3">
        <v>0</v>
      </c>
      <c r="X897" s="3">
        <v>0.57999999999999996</v>
      </c>
      <c r="Y897" s="3">
        <v>0</v>
      </c>
      <c r="Z897" s="3">
        <v>0.81</v>
      </c>
      <c r="AA897" s="3">
        <v>0</v>
      </c>
      <c r="AB897" s="4" t="s">
        <v>36</v>
      </c>
      <c r="AC897" s="4" t="s">
        <v>36</v>
      </c>
      <c r="AD897" s="4" t="s">
        <v>36</v>
      </c>
      <c r="AE897" s="4" t="s">
        <v>36</v>
      </c>
      <c r="AF897" s="4" t="s">
        <v>36</v>
      </c>
      <c r="AG897" s="4" t="s">
        <v>36</v>
      </c>
    </row>
    <row r="898" spans="1:33" x14ac:dyDescent="0.25">
      <c r="A898" s="4" t="s">
        <v>34</v>
      </c>
      <c r="B898" s="3">
        <v>4</v>
      </c>
      <c r="C898" s="3">
        <v>25</v>
      </c>
      <c r="D898" s="3">
        <v>3</v>
      </c>
      <c r="E898" s="4" t="s">
        <v>39</v>
      </c>
      <c r="F898" s="3">
        <v>4</v>
      </c>
      <c r="G898" s="3">
        <v>2019</v>
      </c>
      <c r="H898" s="3">
        <v>30</v>
      </c>
      <c r="I898" s="3">
        <v>0.66900000000000004</v>
      </c>
      <c r="J898" s="3">
        <v>8.3499999999999997E-5</v>
      </c>
      <c r="K898" s="3">
        <v>19.8</v>
      </c>
      <c r="L898" s="3">
        <v>9.4399999999999996E-4</v>
      </c>
      <c r="M898" s="3">
        <v>0.311</v>
      </c>
      <c r="N898" s="3">
        <v>0</v>
      </c>
      <c r="O898" s="5">
        <v>5.3109433962264096E-3</v>
      </c>
      <c r="P898" s="3">
        <v>0</v>
      </c>
      <c r="Q898" s="3">
        <v>0.06</v>
      </c>
      <c r="R898" s="3">
        <v>0</v>
      </c>
      <c r="S898" s="3">
        <v>79.58</v>
      </c>
      <c r="T898" s="3">
        <v>0.42</v>
      </c>
      <c r="U898" s="3">
        <v>0</v>
      </c>
      <c r="V898" s="3">
        <v>1.0900000000000001</v>
      </c>
      <c r="W898" s="3">
        <v>0</v>
      </c>
      <c r="X898" s="3">
        <v>0.57999999999999996</v>
      </c>
      <c r="Y898" s="3">
        <v>0</v>
      </c>
      <c r="Z898" s="3">
        <v>0.81</v>
      </c>
      <c r="AA898" s="3">
        <v>0</v>
      </c>
      <c r="AB898" s="4" t="s">
        <v>36</v>
      </c>
      <c r="AC898" s="4" t="s">
        <v>36</v>
      </c>
      <c r="AD898" s="4" t="s">
        <v>36</v>
      </c>
      <c r="AE898" s="4" t="s">
        <v>36</v>
      </c>
      <c r="AF898" s="4" t="s">
        <v>36</v>
      </c>
      <c r="AG898" s="4" t="s">
        <v>36</v>
      </c>
    </row>
    <row r="899" spans="1:33" x14ac:dyDescent="0.25">
      <c r="A899" s="4" t="s">
        <v>34</v>
      </c>
      <c r="B899" s="3">
        <v>4</v>
      </c>
      <c r="C899" s="3">
        <v>25</v>
      </c>
      <c r="D899" s="3">
        <v>3</v>
      </c>
      <c r="E899" s="4" t="s">
        <v>39</v>
      </c>
      <c r="F899" s="3">
        <v>4</v>
      </c>
      <c r="G899" s="3">
        <v>2020</v>
      </c>
      <c r="H899" s="3">
        <v>31</v>
      </c>
      <c r="I899" s="3">
        <v>0.66900000000000004</v>
      </c>
      <c r="J899" s="3">
        <v>8.3499999999999997E-5</v>
      </c>
      <c r="K899" s="3">
        <v>19.8</v>
      </c>
      <c r="L899" s="3">
        <v>9.4399999999999996E-4</v>
      </c>
      <c r="M899" s="3">
        <v>0.311</v>
      </c>
      <c r="N899" s="3">
        <v>0</v>
      </c>
      <c r="O899" s="5">
        <v>5.3109433962264096E-3</v>
      </c>
      <c r="P899" s="3">
        <v>0</v>
      </c>
      <c r="Q899" s="3">
        <v>0.06</v>
      </c>
      <c r="R899" s="3">
        <v>0</v>
      </c>
      <c r="S899" s="3">
        <v>79.58</v>
      </c>
      <c r="T899" s="3">
        <v>0.42</v>
      </c>
      <c r="U899" s="3">
        <v>0</v>
      </c>
      <c r="V899" s="3">
        <v>1.0900000000000001</v>
      </c>
      <c r="W899" s="3">
        <v>0</v>
      </c>
      <c r="X899" s="3">
        <v>0.57999999999999996</v>
      </c>
      <c r="Y899" s="3">
        <v>0</v>
      </c>
      <c r="Z899" s="3">
        <v>0.81</v>
      </c>
      <c r="AA899" s="3">
        <v>0</v>
      </c>
      <c r="AB899" s="4" t="s">
        <v>36</v>
      </c>
      <c r="AC899" s="4" t="s">
        <v>36</v>
      </c>
      <c r="AD899" s="4" t="s">
        <v>36</v>
      </c>
      <c r="AE899" s="4" t="s">
        <v>36</v>
      </c>
      <c r="AF899" s="4" t="s">
        <v>36</v>
      </c>
      <c r="AG899" s="4" t="s">
        <v>36</v>
      </c>
    </row>
    <row r="900" spans="1:33" x14ac:dyDescent="0.25">
      <c r="A900" s="4" t="s">
        <v>34</v>
      </c>
      <c r="B900" s="3">
        <v>4</v>
      </c>
      <c r="C900" s="3">
        <v>25</v>
      </c>
      <c r="D900" s="3">
        <v>3</v>
      </c>
      <c r="E900" s="4" t="s">
        <v>39</v>
      </c>
      <c r="F900" s="3">
        <v>4</v>
      </c>
      <c r="G900" s="3">
        <v>2021</v>
      </c>
      <c r="H900" s="3">
        <v>32</v>
      </c>
      <c r="I900" s="3">
        <v>0.66900000000000004</v>
      </c>
      <c r="J900" s="3">
        <v>8.3499999999999997E-5</v>
      </c>
      <c r="K900" s="3">
        <v>19.8</v>
      </c>
      <c r="L900" s="3">
        <v>9.4399999999999996E-4</v>
      </c>
      <c r="M900" s="3">
        <v>0.311</v>
      </c>
      <c r="N900" s="3">
        <v>0</v>
      </c>
      <c r="O900" s="5">
        <v>5.3109433962264096E-3</v>
      </c>
      <c r="P900" s="3">
        <v>0</v>
      </c>
      <c r="Q900" s="3">
        <v>0.06</v>
      </c>
      <c r="R900" s="3">
        <v>0</v>
      </c>
      <c r="S900" s="3">
        <v>79.58</v>
      </c>
      <c r="T900" s="3">
        <v>0.42</v>
      </c>
      <c r="U900" s="3">
        <v>0</v>
      </c>
      <c r="V900" s="3">
        <v>1.0900000000000001</v>
      </c>
      <c r="W900" s="3">
        <v>0</v>
      </c>
      <c r="X900" s="3">
        <v>0.57999999999999996</v>
      </c>
      <c r="Y900" s="3">
        <v>0</v>
      </c>
      <c r="Z900" s="3">
        <v>0.81</v>
      </c>
      <c r="AA900" s="3">
        <v>0</v>
      </c>
      <c r="AB900" s="4" t="s">
        <v>36</v>
      </c>
      <c r="AC900" s="4" t="s">
        <v>36</v>
      </c>
      <c r="AD900" s="4" t="s">
        <v>36</v>
      </c>
      <c r="AE900" s="4" t="s">
        <v>36</v>
      </c>
      <c r="AF900" s="4" t="s">
        <v>36</v>
      </c>
      <c r="AG900" s="4" t="s">
        <v>36</v>
      </c>
    </row>
    <row r="901" spans="1:33" x14ac:dyDescent="0.25">
      <c r="A901" s="4" t="s">
        <v>34</v>
      </c>
      <c r="B901" s="3">
        <v>4</v>
      </c>
      <c r="C901" s="3">
        <v>25</v>
      </c>
      <c r="D901" s="3">
        <v>3</v>
      </c>
      <c r="E901" s="4" t="s">
        <v>39</v>
      </c>
      <c r="F901" s="3">
        <v>4</v>
      </c>
      <c r="G901" s="3">
        <v>2022</v>
      </c>
      <c r="H901" s="3">
        <v>33</v>
      </c>
      <c r="I901" s="3">
        <v>0.66900000000000004</v>
      </c>
      <c r="J901" s="3">
        <v>8.3499999999999997E-5</v>
      </c>
      <c r="K901" s="3">
        <v>19.8</v>
      </c>
      <c r="L901" s="3">
        <v>9.4399999999999996E-4</v>
      </c>
      <c r="M901" s="3">
        <v>0.311</v>
      </c>
      <c r="N901" s="3">
        <v>0</v>
      </c>
      <c r="O901" s="5">
        <v>5.3109433962264096E-3</v>
      </c>
      <c r="P901" s="3">
        <v>0</v>
      </c>
      <c r="Q901" s="3">
        <v>0.06</v>
      </c>
      <c r="R901" s="3">
        <v>0</v>
      </c>
      <c r="S901" s="3">
        <v>79.58</v>
      </c>
      <c r="T901" s="3">
        <v>0.42</v>
      </c>
      <c r="U901" s="3">
        <v>0</v>
      </c>
      <c r="V901" s="3">
        <v>1.0900000000000001</v>
      </c>
      <c r="W901" s="3">
        <v>0</v>
      </c>
      <c r="X901" s="3">
        <v>0.57999999999999996</v>
      </c>
      <c r="Y901" s="3">
        <v>0</v>
      </c>
      <c r="Z901" s="3">
        <v>0.81</v>
      </c>
      <c r="AA901" s="3">
        <v>0</v>
      </c>
      <c r="AB901" s="4" t="s">
        <v>36</v>
      </c>
      <c r="AC901" s="4" t="s">
        <v>36</v>
      </c>
      <c r="AD901" s="4" t="s">
        <v>36</v>
      </c>
      <c r="AE901" s="4" t="s">
        <v>36</v>
      </c>
      <c r="AF901" s="4" t="s">
        <v>36</v>
      </c>
      <c r="AG901" s="4" t="s">
        <v>36</v>
      </c>
    </row>
    <row r="902" spans="1:33" x14ac:dyDescent="0.25">
      <c r="A902" s="4" t="s">
        <v>34</v>
      </c>
      <c r="B902" s="3">
        <v>4</v>
      </c>
      <c r="C902" s="3">
        <v>25</v>
      </c>
      <c r="D902" s="3">
        <v>3</v>
      </c>
      <c r="E902" s="4" t="s">
        <v>39</v>
      </c>
      <c r="F902" s="3">
        <v>4</v>
      </c>
      <c r="G902" s="3">
        <v>2023</v>
      </c>
      <c r="H902" s="3">
        <v>34</v>
      </c>
      <c r="I902" s="3">
        <v>0.66900000000000004</v>
      </c>
      <c r="J902" s="3">
        <v>8.3499999999999997E-5</v>
      </c>
      <c r="K902" s="3">
        <v>19.8</v>
      </c>
      <c r="L902" s="3">
        <v>9.4399999999999996E-4</v>
      </c>
      <c r="M902" s="3">
        <v>0.311</v>
      </c>
      <c r="N902" s="3">
        <v>0</v>
      </c>
      <c r="O902" s="5">
        <v>5.3109433962264096E-3</v>
      </c>
      <c r="P902" s="3">
        <v>0</v>
      </c>
      <c r="Q902" s="3">
        <v>0.06</v>
      </c>
      <c r="R902" s="3">
        <v>0</v>
      </c>
      <c r="S902" s="3">
        <v>79.58</v>
      </c>
      <c r="T902" s="3">
        <v>0.42</v>
      </c>
      <c r="U902" s="3">
        <v>0</v>
      </c>
      <c r="V902" s="3">
        <v>1.0900000000000001</v>
      </c>
      <c r="W902" s="3">
        <v>0</v>
      </c>
      <c r="X902" s="3">
        <v>0.57999999999999996</v>
      </c>
      <c r="Y902" s="3">
        <v>0</v>
      </c>
      <c r="Z902" s="3">
        <v>0.81</v>
      </c>
      <c r="AA902" s="3">
        <v>0</v>
      </c>
      <c r="AB902" s="4" t="s">
        <v>36</v>
      </c>
      <c r="AC902" s="4" t="s">
        <v>36</v>
      </c>
      <c r="AD902" s="4" t="s">
        <v>36</v>
      </c>
      <c r="AE902" s="4" t="s">
        <v>36</v>
      </c>
      <c r="AF902" s="4" t="s">
        <v>36</v>
      </c>
      <c r="AG902" s="4" t="s">
        <v>36</v>
      </c>
    </row>
    <row r="903" spans="1:33" x14ac:dyDescent="0.25">
      <c r="A903" s="4" t="s">
        <v>34</v>
      </c>
      <c r="B903" s="3">
        <v>4</v>
      </c>
      <c r="C903" s="3">
        <v>25</v>
      </c>
      <c r="D903" s="3">
        <v>3</v>
      </c>
      <c r="E903" s="4" t="s">
        <v>39</v>
      </c>
      <c r="F903" s="3">
        <v>4</v>
      </c>
      <c r="G903" s="3">
        <v>2024</v>
      </c>
      <c r="H903" s="3">
        <v>35</v>
      </c>
      <c r="I903" s="3">
        <v>0.66900000000000004</v>
      </c>
      <c r="J903" s="3">
        <v>8.3499999999999997E-5</v>
      </c>
      <c r="K903" s="3">
        <v>19.8</v>
      </c>
      <c r="L903" s="3">
        <v>9.4399999999999996E-4</v>
      </c>
      <c r="M903" s="3">
        <v>0.311</v>
      </c>
      <c r="N903" s="3">
        <v>0</v>
      </c>
      <c r="O903" s="5">
        <v>5.3109433962264096E-3</v>
      </c>
      <c r="P903" s="3">
        <v>0</v>
      </c>
      <c r="Q903" s="3">
        <v>0.06</v>
      </c>
      <c r="R903" s="3">
        <v>0</v>
      </c>
      <c r="S903" s="3">
        <v>79.58</v>
      </c>
      <c r="T903" s="3">
        <v>0.42</v>
      </c>
      <c r="U903" s="3">
        <v>0</v>
      </c>
      <c r="V903" s="3">
        <v>1.0900000000000001</v>
      </c>
      <c r="W903" s="3">
        <v>0</v>
      </c>
      <c r="X903" s="3">
        <v>0.57999999999999996</v>
      </c>
      <c r="Y903" s="3">
        <v>0</v>
      </c>
      <c r="Z903" s="3">
        <v>0.81</v>
      </c>
      <c r="AA903" s="3">
        <v>0</v>
      </c>
      <c r="AB903" s="4" t="s">
        <v>36</v>
      </c>
      <c r="AC903" s="4" t="s">
        <v>36</v>
      </c>
      <c r="AD903" s="4" t="s">
        <v>36</v>
      </c>
      <c r="AE903" s="4" t="s">
        <v>36</v>
      </c>
      <c r="AF903" s="4" t="s">
        <v>36</v>
      </c>
      <c r="AG903" s="4" t="s">
        <v>36</v>
      </c>
    </row>
    <row r="904" spans="1:33" x14ac:dyDescent="0.25">
      <c r="A904" s="4" t="s">
        <v>34</v>
      </c>
      <c r="B904" s="3">
        <v>4</v>
      </c>
      <c r="C904" s="3">
        <v>25</v>
      </c>
      <c r="D904" s="3">
        <v>3</v>
      </c>
      <c r="E904" s="4" t="s">
        <v>39</v>
      </c>
      <c r="F904" s="3">
        <v>4</v>
      </c>
      <c r="G904" s="3">
        <v>2025</v>
      </c>
      <c r="H904" s="3">
        <v>36</v>
      </c>
      <c r="I904" s="3">
        <v>0.66900000000000004</v>
      </c>
      <c r="J904" s="3">
        <v>8.3499999999999997E-5</v>
      </c>
      <c r="K904" s="3">
        <v>19.8</v>
      </c>
      <c r="L904" s="3">
        <v>9.4399999999999996E-4</v>
      </c>
      <c r="M904" s="3">
        <v>0.311</v>
      </c>
      <c r="N904" s="3">
        <v>0</v>
      </c>
      <c r="O904" s="5">
        <v>5.3109433962264096E-3</v>
      </c>
      <c r="P904" s="3">
        <v>0</v>
      </c>
      <c r="Q904" s="3">
        <v>0.06</v>
      </c>
      <c r="R904" s="3">
        <v>0</v>
      </c>
      <c r="S904" s="3">
        <v>79.58</v>
      </c>
      <c r="T904" s="3">
        <v>0.42</v>
      </c>
      <c r="U904" s="3">
        <v>0</v>
      </c>
      <c r="V904" s="3">
        <v>1.0900000000000001</v>
      </c>
      <c r="W904" s="3">
        <v>0</v>
      </c>
      <c r="X904" s="3">
        <v>0.57999999999999996</v>
      </c>
      <c r="Y904" s="3">
        <v>0</v>
      </c>
      <c r="Z904" s="3">
        <v>0.81</v>
      </c>
      <c r="AA904" s="3">
        <v>0</v>
      </c>
      <c r="AB904" s="4" t="s">
        <v>36</v>
      </c>
      <c r="AC904" s="4" t="s">
        <v>36</v>
      </c>
      <c r="AD904" s="4" t="s">
        <v>36</v>
      </c>
      <c r="AE904" s="4" t="s">
        <v>36</v>
      </c>
      <c r="AF904" s="4" t="s">
        <v>36</v>
      </c>
      <c r="AG904" s="4" t="s">
        <v>36</v>
      </c>
    </row>
    <row r="905" spans="1:33" x14ac:dyDescent="0.25">
      <c r="A905" s="4" t="s">
        <v>34</v>
      </c>
      <c r="B905" s="3">
        <v>4</v>
      </c>
      <c r="C905" s="3">
        <v>25</v>
      </c>
      <c r="D905" s="3">
        <v>3</v>
      </c>
      <c r="E905" s="4" t="s">
        <v>39</v>
      </c>
      <c r="F905" s="3">
        <v>4</v>
      </c>
      <c r="G905" s="3">
        <v>2026</v>
      </c>
      <c r="H905" s="3">
        <v>37</v>
      </c>
      <c r="I905" s="3">
        <v>0.66900000000000004</v>
      </c>
      <c r="J905" s="3">
        <v>8.3499999999999997E-5</v>
      </c>
      <c r="K905" s="3">
        <v>19.8</v>
      </c>
      <c r="L905" s="3">
        <v>9.4399999999999996E-4</v>
      </c>
      <c r="M905" s="3">
        <v>0.311</v>
      </c>
      <c r="N905" s="3">
        <v>0</v>
      </c>
      <c r="O905" s="5">
        <v>5.3109433962264096E-3</v>
      </c>
      <c r="P905" s="3">
        <v>0</v>
      </c>
      <c r="Q905" s="3">
        <v>0.06</v>
      </c>
      <c r="R905" s="3">
        <v>0</v>
      </c>
      <c r="S905" s="3">
        <v>79.58</v>
      </c>
      <c r="T905" s="3">
        <v>0.42</v>
      </c>
      <c r="U905" s="3">
        <v>0</v>
      </c>
      <c r="V905" s="3">
        <v>1.0900000000000001</v>
      </c>
      <c r="W905" s="3">
        <v>0</v>
      </c>
      <c r="X905" s="3">
        <v>0.57999999999999996</v>
      </c>
      <c r="Y905" s="3">
        <v>0</v>
      </c>
      <c r="Z905" s="3">
        <v>0.81</v>
      </c>
      <c r="AA905" s="3">
        <v>0</v>
      </c>
      <c r="AB905" s="4" t="s">
        <v>36</v>
      </c>
      <c r="AC905" s="4" t="s">
        <v>36</v>
      </c>
      <c r="AD905" s="4" t="s">
        <v>36</v>
      </c>
      <c r="AE905" s="4" t="s">
        <v>36</v>
      </c>
      <c r="AF905" s="4" t="s">
        <v>36</v>
      </c>
      <c r="AG905" s="4" t="s">
        <v>36</v>
      </c>
    </row>
    <row r="906" spans="1:33" x14ac:dyDescent="0.25">
      <c r="A906" s="4" t="s">
        <v>34</v>
      </c>
      <c r="B906" s="3">
        <v>4</v>
      </c>
      <c r="C906" s="3">
        <v>25</v>
      </c>
      <c r="D906" s="3">
        <v>3</v>
      </c>
      <c r="E906" s="4" t="s">
        <v>39</v>
      </c>
      <c r="F906" s="3">
        <v>4</v>
      </c>
      <c r="G906" s="3">
        <v>2027</v>
      </c>
      <c r="H906" s="3">
        <v>38</v>
      </c>
      <c r="I906" s="3">
        <v>0.66900000000000004</v>
      </c>
      <c r="J906" s="3">
        <v>8.3499999999999997E-5</v>
      </c>
      <c r="K906" s="3">
        <v>19.8</v>
      </c>
      <c r="L906" s="3">
        <v>9.4399999999999996E-4</v>
      </c>
      <c r="M906" s="3">
        <v>0.311</v>
      </c>
      <c r="N906" s="3">
        <v>0</v>
      </c>
      <c r="O906" s="5">
        <v>5.3109433962264096E-3</v>
      </c>
      <c r="P906" s="3">
        <v>0</v>
      </c>
      <c r="Q906" s="3">
        <v>0.06</v>
      </c>
      <c r="R906" s="3">
        <v>0</v>
      </c>
      <c r="S906" s="3">
        <v>79.58</v>
      </c>
      <c r="T906" s="3">
        <v>0.23625000000000002</v>
      </c>
      <c r="U906" s="3">
        <v>0</v>
      </c>
      <c r="V906" s="3">
        <v>0.65249999999999997</v>
      </c>
      <c r="W906" s="3">
        <v>0</v>
      </c>
      <c r="X906" s="3">
        <v>0.34875</v>
      </c>
      <c r="Y906" s="3">
        <v>0</v>
      </c>
      <c r="Z906" s="3">
        <v>2.0249999999999997E-2</v>
      </c>
      <c r="AA906" s="3">
        <v>0</v>
      </c>
      <c r="AB906" s="4" t="s">
        <v>36</v>
      </c>
      <c r="AC906" s="4" t="s">
        <v>36</v>
      </c>
      <c r="AD906" s="4" t="s">
        <v>36</v>
      </c>
      <c r="AE906" s="4" t="s">
        <v>36</v>
      </c>
      <c r="AF906" s="4" t="s">
        <v>36</v>
      </c>
      <c r="AG906" s="4" t="s">
        <v>36</v>
      </c>
    </row>
    <row r="907" spans="1:33" x14ac:dyDescent="0.25">
      <c r="A907" s="4" t="s">
        <v>34</v>
      </c>
      <c r="B907" s="3">
        <v>4</v>
      </c>
      <c r="C907" s="3">
        <v>25</v>
      </c>
      <c r="D907" s="3">
        <v>3</v>
      </c>
      <c r="E907" s="4" t="s">
        <v>39</v>
      </c>
      <c r="F907" s="3">
        <v>4</v>
      </c>
      <c r="G907" s="3">
        <v>2028</v>
      </c>
      <c r="H907" s="3">
        <v>39</v>
      </c>
      <c r="I907" s="3">
        <v>0.66900000000000004</v>
      </c>
      <c r="J907" s="3">
        <v>8.3499999999999997E-5</v>
      </c>
      <c r="K907" s="3">
        <v>19.8</v>
      </c>
      <c r="L907" s="3">
        <v>9.4399999999999996E-4</v>
      </c>
      <c r="M907" s="3">
        <v>0.311</v>
      </c>
      <c r="N907" s="3">
        <v>0</v>
      </c>
      <c r="O907" s="5">
        <v>5.3109433962264096E-3</v>
      </c>
      <c r="P907" s="3">
        <v>0</v>
      </c>
      <c r="Q907" s="3">
        <v>0.06</v>
      </c>
      <c r="R907" s="3">
        <v>0</v>
      </c>
      <c r="S907" s="3">
        <v>79.58</v>
      </c>
      <c r="T907" s="3">
        <v>0.23625000000000002</v>
      </c>
      <c r="U907" s="3">
        <v>0</v>
      </c>
      <c r="V907" s="3">
        <v>0.65249999999999997</v>
      </c>
      <c r="W907" s="3">
        <v>0</v>
      </c>
      <c r="X907" s="3">
        <v>0.34875</v>
      </c>
      <c r="Y907" s="3">
        <v>0</v>
      </c>
      <c r="Z907" s="3">
        <v>2.0249999999999997E-2</v>
      </c>
      <c r="AA907" s="3">
        <v>0</v>
      </c>
      <c r="AB907" s="4" t="s">
        <v>36</v>
      </c>
      <c r="AC907" s="4" t="s">
        <v>36</v>
      </c>
      <c r="AD907" s="4" t="s">
        <v>36</v>
      </c>
      <c r="AE907" s="4" t="s">
        <v>36</v>
      </c>
      <c r="AF907" s="4" t="s">
        <v>36</v>
      </c>
      <c r="AG907" s="4" t="s">
        <v>36</v>
      </c>
    </row>
    <row r="908" spans="1:33" x14ac:dyDescent="0.25">
      <c r="A908" s="4" t="s">
        <v>34</v>
      </c>
      <c r="B908" s="3">
        <v>4</v>
      </c>
      <c r="C908" s="3">
        <v>25</v>
      </c>
      <c r="D908" s="3">
        <v>3</v>
      </c>
      <c r="E908" s="4" t="s">
        <v>39</v>
      </c>
      <c r="F908" s="3">
        <v>4</v>
      </c>
      <c r="G908" s="3">
        <v>2029</v>
      </c>
      <c r="H908" s="3">
        <v>40</v>
      </c>
      <c r="I908" s="3">
        <v>0.66900000000000004</v>
      </c>
      <c r="J908" s="3">
        <v>8.3499999999999997E-5</v>
      </c>
      <c r="K908" s="3">
        <v>19.8</v>
      </c>
      <c r="L908" s="3">
        <v>9.4399999999999996E-4</v>
      </c>
      <c r="M908" s="3">
        <v>0.311</v>
      </c>
      <c r="N908" s="3">
        <v>0</v>
      </c>
      <c r="O908" s="5">
        <v>5.3109433962264096E-3</v>
      </c>
      <c r="P908" s="3">
        <v>0</v>
      </c>
      <c r="Q908" s="3">
        <v>0.06</v>
      </c>
      <c r="R908" s="3">
        <v>0</v>
      </c>
      <c r="S908" s="3">
        <v>79.58</v>
      </c>
      <c r="T908" s="3">
        <v>0.23625000000000002</v>
      </c>
      <c r="U908" s="3">
        <v>0</v>
      </c>
      <c r="V908" s="3">
        <v>0.65249999999999997</v>
      </c>
      <c r="W908" s="3">
        <v>0</v>
      </c>
      <c r="X908" s="3">
        <v>0.34875</v>
      </c>
      <c r="Y908" s="3">
        <v>0</v>
      </c>
      <c r="Z908" s="3">
        <v>2.0249999999999997E-2</v>
      </c>
      <c r="AA908" s="3">
        <v>0</v>
      </c>
      <c r="AB908" s="4" t="s">
        <v>36</v>
      </c>
      <c r="AC908" s="4" t="s">
        <v>36</v>
      </c>
      <c r="AD908" s="4" t="s">
        <v>36</v>
      </c>
      <c r="AE908" s="4" t="s">
        <v>36</v>
      </c>
      <c r="AF908" s="4" t="s">
        <v>36</v>
      </c>
      <c r="AG908" s="4" t="s">
        <v>36</v>
      </c>
    </row>
    <row r="909" spans="1:33" x14ac:dyDescent="0.25">
      <c r="A909" s="4" t="s">
        <v>34</v>
      </c>
      <c r="B909" s="3">
        <v>4</v>
      </c>
      <c r="C909" s="3">
        <v>25</v>
      </c>
      <c r="D909" s="3">
        <v>3</v>
      </c>
      <c r="E909" s="4" t="s">
        <v>39</v>
      </c>
      <c r="F909" s="3">
        <v>4</v>
      </c>
      <c r="G909" s="3">
        <v>2030</v>
      </c>
      <c r="H909" s="3">
        <v>41</v>
      </c>
      <c r="I909" s="3">
        <v>0.66900000000000004</v>
      </c>
      <c r="J909" s="3">
        <v>8.3499999999999997E-5</v>
      </c>
      <c r="K909" s="3">
        <v>19.8</v>
      </c>
      <c r="L909" s="3">
        <v>9.4399999999999996E-4</v>
      </c>
      <c r="M909" s="3">
        <v>0.311</v>
      </c>
      <c r="N909" s="3">
        <v>0</v>
      </c>
      <c r="O909" s="5">
        <v>5.3109433962264096E-3</v>
      </c>
      <c r="P909" s="3">
        <v>0</v>
      </c>
      <c r="Q909" s="3">
        <v>0.06</v>
      </c>
      <c r="R909" s="3">
        <v>0</v>
      </c>
      <c r="S909" s="3">
        <v>79.58</v>
      </c>
      <c r="T909" s="3">
        <v>0.23625000000000002</v>
      </c>
      <c r="U909" s="3">
        <v>0</v>
      </c>
      <c r="V909" s="3">
        <v>0.65249999999999997</v>
      </c>
      <c r="W909" s="3">
        <v>0</v>
      </c>
      <c r="X909" s="3">
        <v>0.34875</v>
      </c>
      <c r="Y909" s="3">
        <v>0</v>
      </c>
      <c r="Z909" s="3">
        <v>2.0249999999999997E-2</v>
      </c>
      <c r="AA909" s="3">
        <v>0</v>
      </c>
      <c r="AB909" s="4" t="s">
        <v>36</v>
      </c>
      <c r="AC909" s="4" t="s">
        <v>36</v>
      </c>
      <c r="AD909" s="4" t="s">
        <v>36</v>
      </c>
      <c r="AE909" s="4" t="s">
        <v>36</v>
      </c>
      <c r="AF909" s="4" t="s">
        <v>36</v>
      </c>
      <c r="AG909" s="4" t="s">
        <v>36</v>
      </c>
    </row>
    <row r="910" spans="1:33" x14ac:dyDescent="0.25">
      <c r="A910" s="4" t="s">
        <v>34</v>
      </c>
      <c r="B910" s="3">
        <v>4</v>
      </c>
      <c r="C910" s="3">
        <v>25</v>
      </c>
      <c r="D910" s="3">
        <v>3</v>
      </c>
      <c r="E910" s="4" t="s">
        <v>39</v>
      </c>
      <c r="F910" s="3">
        <v>4</v>
      </c>
      <c r="G910" s="3">
        <v>2031</v>
      </c>
      <c r="H910" s="3">
        <v>42</v>
      </c>
      <c r="I910" s="3">
        <v>0.66900000000000004</v>
      </c>
      <c r="J910" s="3">
        <v>8.3499999999999997E-5</v>
      </c>
      <c r="K910" s="3">
        <v>19.8</v>
      </c>
      <c r="L910" s="3">
        <v>9.4399999999999996E-4</v>
      </c>
      <c r="M910" s="3">
        <v>0.311</v>
      </c>
      <c r="N910" s="3">
        <v>0</v>
      </c>
      <c r="O910" s="5">
        <v>5.3109433962264096E-3</v>
      </c>
      <c r="P910" s="3">
        <v>0</v>
      </c>
      <c r="Q910" s="3">
        <v>0.06</v>
      </c>
      <c r="R910" s="3">
        <v>0</v>
      </c>
      <c r="S910" s="3">
        <v>79.58</v>
      </c>
      <c r="T910" s="3">
        <v>0.23625000000000002</v>
      </c>
      <c r="U910" s="3">
        <v>0</v>
      </c>
      <c r="V910" s="3">
        <v>0.65249999999999997</v>
      </c>
      <c r="W910" s="3">
        <v>0</v>
      </c>
      <c r="X910" s="3">
        <v>0.34875</v>
      </c>
      <c r="Y910" s="3">
        <v>0</v>
      </c>
      <c r="Z910" s="3">
        <v>2.0249999999999997E-2</v>
      </c>
      <c r="AA910" s="3">
        <v>0</v>
      </c>
      <c r="AB910" s="4" t="s">
        <v>36</v>
      </c>
      <c r="AC910" s="4" t="s">
        <v>36</v>
      </c>
      <c r="AD910" s="4" t="s">
        <v>36</v>
      </c>
      <c r="AE910" s="4" t="s">
        <v>36</v>
      </c>
      <c r="AF910" s="4" t="s">
        <v>36</v>
      </c>
      <c r="AG910" s="4" t="s">
        <v>36</v>
      </c>
    </row>
    <row r="911" spans="1:33" x14ac:dyDescent="0.25">
      <c r="A911" s="4" t="s">
        <v>34</v>
      </c>
      <c r="B911" s="3">
        <v>4</v>
      </c>
      <c r="C911" s="3">
        <v>25</v>
      </c>
      <c r="D911" s="3">
        <v>3</v>
      </c>
      <c r="E911" s="4" t="s">
        <v>39</v>
      </c>
      <c r="F911" s="3">
        <v>4</v>
      </c>
      <c r="G911" s="3">
        <v>2032</v>
      </c>
      <c r="H911" s="3">
        <v>43</v>
      </c>
      <c r="I911" s="3">
        <v>0.66900000000000004</v>
      </c>
      <c r="J911" s="3">
        <v>8.3499999999999997E-5</v>
      </c>
      <c r="K911" s="3">
        <v>19.8</v>
      </c>
      <c r="L911" s="3">
        <v>9.4399999999999996E-4</v>
      </c>
      <c r="M911" s="3">
        <v>0.311</v>
      </c>
      <c r="N911" s="3">
        <v>0</v>
      </c>
      <c r="O911" s="5">
        <v>5.3109433962264096E-3</v>
      </c>
      <c r="P911" s="3">
        <v>0</v>
      </c>
      <c r="Q911" s="3">
        <v>0.06</v>
      </c>
      <c r="R911" s="3">
        <v>0</v>
      </c>
      <c r="S911" s="3">
        <v>79.58</v>
      </c>
      <c r="T911" s="3">
        <v>0.23625000000000002</v>
      </c>
      <c r="U911" s="3">
        <v>0</v>
      </c>
      <c r="V911" s="3">
        <v>0.65249999999999997</v>
      </c>
      <c r="W911" s="3">
        <v>0</v>
      </c>
      <c r="X911" s="3">
        <v>0.34875</v>
      </c>
      <c r="Y911" s="3">
        <v>0</v>
      </c>
      <c r="Z911" s="3">
        <v>2.0249999999999997E-2</v>
      </c>
      <c r="AA911" s="3">
        <v>0</v>
      </c>
      <c r="AB911" s="4" t="s">
        <v>36</v>
      </c>
      <c r="AC911" s="4" t="s">
        <v>36</v>
      </c>
      <c r="AD911" s="4" t="s">
        <v>36</v>
      </c>
      <c r="AE911" s="4" t="s">
        <v>36</v>
      </c>
      <c r="AF911" s="4" t="s">
        <v>36</v>
      </c>
      <c r="AG911" s="4" t="s">
        <v>36</v>
      </c>
    </row>
    <row r="912" spans="1:33" x14ac:dyDescent="0.25">
      <c r="A912" s="4" t="s">
        <v>34</v>
      </c>
      <c r="B912" s="3">
        <v>4</v>
      </c>
      <c r="C912" s="3">
        <v>25</v>
      </c>
      <c r="D912" s="3">
        <v>3</v>
      </c>
      <c r="E912" s="4" t="s">
        <v>39</v>
      </c>
      <c r="F912" s="3">
        <v>4</v>
      </c>
      <c r="G912" s="3">
        <v>2033</v>
      </c>
      <c r="H912" s="3">
        <v>44</v>
      </c>
      <c r="I912" s="3">
        <v>0.66900000000000004</v>
      </c>
      <c r="J912" s="3">
        <v>8.3499999999999997E-5</v>
      </c>
      <c r="K912" s="3">
        <v>19.8</v>
      </c>
      <c r="L912" s="3">
        <v>9.4399999999999996E-4</v>
      </c>
      <c r="M912" s="3">
        <v>0.311</v>
      </c>
      <c r="N912" s="3">
        <v>0</v>
      </c>
      <c r="O912" s="5">
        <v>5.3109433962264096E-3</v>
      </c>
      <c r="P912" s="3">
        <v>0</v>
      </c>
      <c r="Q912" s="3">
        <v>0.06</v>
      </c>
      <c r="R912" s="3">
        <v>0</v>
      </c>
      <c r="S912" s="3">
        <v>79.58</v>
      </c>
      <c r="T912" s="3">
        <v>0.23625000000000002</v>
      </c>
      <c r="U912" s="3">
        <v>0</v>
      </c>
      <c r="V912" s="3">
        <v>0.65249999999999997</v>
      </c>
      <c r="W912" s="3">
        <v>0</v>
      </c>
      <c r="X912" s="3">
        <v>0.34875</v>
      </c>
      <c r="Y912" s="3">
        <v>0</v>
      </c>
      <c r="Z912" s="3">
        <v>2.0249999999999997E-2</v>
      </c>
      <c r="AA912" s="3">
        <v>0</v>
      </c>
      <c r="AB912" s="4" t="s">
        <v>36</v>
      </c>
      <c r="AC912" s="4" t="s">
        <v>36</v>
      </c>
      <c r="AD912" s="4" t="s">
        <v>36</v>
      </c>
      <c r="AE912" s="4" t="s">
        <v>36</v>
      </c>
      <c r="AF912" s="4" t="s">
        <v>36</v>
      </c>
      <c r="AG912" s="4" t="s">
        <v>36</v>
      </c>
    </row>
    <row r="913" spans="1:33" x14ac:dyDescent="0.25">
      <c r="A913" s="4" t="s">
        <v>34</v>
      </c>
      <c r="B913" s="3">
        <v>4</v>
      </c>
      <c r="C913" s="3">
        <v>25</v>
      </c>
      <c r="D913" s="3">
        <v>3</v>
      </c>
      <c r="E913" s="4" t="s">
        <v>39</v>
      </c>
      <c r="F913" s="3">
        <v>4</v>
      </c>
      <c r="G913" s="3">
        <v>2034</v>
      </c>
      <c r="H913" s="3">
        <v>45</v>
      </c>
      <c r="I913" s="3">
        <v>0.66900000000000004</v>
      </c>
      <c r="J913" s="3">
        <v>8.3499999999999997E-5</v>
      </c>
      <c r="K913" s="3">
        <v>19.8</v>
      </c>
      <c r="L913" s="3">
        <v>9.4399999999999996E-4</v>
      </c>
      <c r="M913" s="3">
        <v>0.311</v>
      </c>
      <c r="N913" s="3">
        <v>0</v>
      </c>
      <c r="O913" s="5">
        <v>5.3109433962264096E-3</v>
      </c>
      <c r="P913" s="3">
        <v>0</v>
      </c>
      <c r="Q913" s="3">
        <v>0.06</v>
      </c>
      <c r="R913" s="3">
        <v>0</v>
      </c>
      <c r="S913" s="3">
        <v>79.58</v>
      </c>
      <c r="T913" s="3">
        <v>0.23625000000000002</v>
      </c>
      <c r="U913" s="3">
        <v>0</v>
      </c>
      <c r="V913" s="3">
        <v>0.65249999999999997</v>
      </c>
      <c r="W913" s="3">
        <v>0</v>
      </c>
      <c r="X913" s="3">
        <v>0.34875</v>
      </c>
      <c r="Y913" s="3">
        <v>0</v>
      </c>
      <c r="Z913" s="3">
        <v>2.0249999999999997E-2</v>
      </c>
      <c r="AA913" s="3">
        <v>0</v>
      </c>
      <c r="AB913" s="4" t="s">
        <v>36</v>
      </c>
      <c r="AC913" s="4" t="s">
        <v>36</v>
      </c>
      <c r="AD913" s="4" t="s">
        <v>36</v>
      </c>
      <c r="AE913" s="4" t="s">
        <v>36</v>
      </c>
      <c r="AF913" s="4" t="s">
        <v>36</v>
      </c>
      <c r="AG913" s="4" t="s">
        <v>36</v>
      </c>
    </row>
    <row r="914" spans="1:33" x14ac:dyDescent="0.25">
      <c r="A914" s="4" t="s">
        <v>34</v>
      </c>
      <c r="B914" s="3">
        <v>4</v>
      </c>
      <c r="C914" s="3">
        <v>25</v>
      </c>
      <c r="D914" s="3">
        <v>3</v>
      </c>
      <c r="E914" s="4" t="s">
        <v>39</v>
      </c>
      <c r="F914" s="3">
        <v>4</v>
      </c>
      <c r="G914" s="3">
        <v>2035</v>
      </c>
      <c r="H914" s="3">
        <v>46</v>
      </c>
      <c r="I914" s="3">
        <v>0.66900000000000004</v>
      </c>
      <c r="J914" s="3">
        <v>8.3499999999999997E-5</v>
      </c>
      <c r="K914" s="3">
        <v>19.8</v>
      </c>
      <c r="L914" s="3">
        <v>9.4399999999999996E-4</v>
      </c>
      <c r="M914" s="3">
        <v>0.311</v>
      </c>
      <c r="N914" s="3">
        <v>0</v>
      </c>
      <c r="O914" s="5">
        <v>5.3109433962264096E-3</v>
      </c>
      <c r="P914" s="3">
        <v>0</v>
      </c>
      <c r="Q914" s="3">
        <v>0.06</v>
      </c>
      <c r="R914" s="3">
        <v>0</v>
      </c>
      <c r="S914" s="3">
        <v>79.58</v>
      </c>
      <c r="T914" s="3">
        <v>0.23625000000000002</v>
      </c>
      <c r="U914" s="3">
        <v>0</v>
      </c>
      <c r="V914" s="3">
        <v>0.65249999999999997</v>
      </c>
      <c r="W914" s="3">
        <v>0</v>
      </c>
      <c r="X914" s="3">
        <v>0.34875</v>
      </c>
      <c r="Y914" s="3">
        <v>0</v>
      </c>
      <c r="Z914" s="3">
        <v>2.0249999999999997E-2</v>
      </c>
      <c r="AA914" s="3">
        <v>0</v>
      </c>
      <c r="AB914" s="4" t="s">
        <v>36</v>
      </c>
      <c r="AC914" s="4" t="s">
        <v>36</v>
      </c>
      <c r="AD914" s="4" t="s">
        <v>36</v>
      </c>
      <c r="AE914" s="4" t="s">
        <v>36</v>
      </c>
      <c r="AF914" s="4" t="s">
        <v>36</v>
      </c>
      <c r="AG914" s="4" t="s">
        <v>36</v>
      </c>
    </row>
    <row r="915" spans="1:33" x14ac:dyDescent="0.25">
      <c r="A915" s="4" t="s">
        <v>34</v>
      </c>
      <c r="B915" s="3">
        <v>4</v>
      </c>
      <c r="C915" s="3">
        <v>25</v>
      </c>
      <c r="D915" s="3">
        <v>3</v>
      </c>
      <c r="E915" s="4" t="s">
        <v>39</v>
      </c>
      <c r="F915" s="3">
        <v>4</v>
      </c>
      <c r="G915" s="3">
        <v>2036</v>
      </c>
      <c r="H915" s="3">
        <v>47</v>
      </c>
      <c r="I915" s="3">
        <v>0.66900000000000004</v>
      </c>
      <c r="J915" s="3">
        <v>8.3499999999999997E-5</v>
      </c>
      <c r="K915" s="3">
        <v>19.8</v>
      </c>
      <c r="L915" s="3">
        <v>9.4399999999999996E-4</v>
      </c>
      <c r="M915" s="3">
        <v>0.311</v>
      </c>
      <c r="N915" s="3">
        <v>0</v>
      </c>
      <c r="O915" s="5">
        <v>5.3109433962264096E-3</v>
      </c>
      <c r="P915" s="3">
        <v>0</v>
      </c>
      <c r="Q915" s="3">
        <v>0.06</v>
      </c>
      <c r="R915" s="3">
        <v>0</v>
      </c>
      <c r="S915" s="3">
        <v>79.58</v>
      </c>
      <c r="T915" s="3">
        <v>0.23625000000000002</v>
      </c>
      <c r="U915" s="3">
        <v>0</v>
      </c>
      <c r="V915" s="3">
        <v>0.65249999999999997</v>
      </c>
      <c r="W915" s="3">
        <v>0</v>
      </c>
      <c r="X915" s="3">
        <v>0.34875</v>
      </c>
      <c r="Y915" s="3">
        <v>0</v>
      </c>
      <c r="Z915" s="3">
        <v>2.0249999999999997E-2</v>
      </c>
      <c r="AA915" s="3">
        <v>0</v>
      </c>
      <c r="AB915" s="4" t="s">
        <v>36</v>
      </c>
      <c r="AC915" s="4" t="s">
        <v>36</v>
      </c>
      <c r="AD915" s="4" t="s">
        <v>36</v>
      </c>
      <c r="AE915" s="4" t="s">
        <v>36</v>
      </c>
      <c r="AF915" s="4" t="s">
        <v>36</v>
      </c>
      <c r="AG915" s="4" t="s">
        <v>36</v>
      </c>
    </row>
    <row r="916" spans="1:33" x14ac:dyDescent="0.25">
      <c r="A916" s="4" t="s">
        <v>34</v>
      </c>
      <c r="B916" s="3">
        <v>4</v>
      </c>
      <c r="C916" s="3">
        <v>25</v>
      </c>
      <c r="D916" s="3">
        <v>3</v>
      </c>
      <c r="E916" s="4" t="s">
        <v>39</v>
      </c>
      <c r="F916" s="3">
        <v>4</v>
      </c>
      <c r="G916" s="3">
        <v>2037</v>
      </c>
      <c r="H916" s="3">
        <v>48</v>
      </c>
      <c r="I916" s="3">
        <v>0.66900000000000004</v>
      </c>
      <c r="J916" s="3">
        <v>8.3499999999999997E-5</v>
      </c>
      <c r="K916" s="3">
        <v>19.8</v>
      </c>
      <c r="L916" s="3">
        <v>9.4399999999999996E-4</v>
      </c>
      <c r="M916" s="3">
        <v>0.311</v>
      </c>
      <c r="N916" s="3">
        <v>0</v>
      </c>
      <c r="O916" s="5">
        <v>5.3109433962264096E-3</v>
      </c>
      <c r="P916" s="3">
        <v>0</v>
      </c>
      <c r="Q916" s="3">
        <v>0.06</v>
      </c>
      <c r="R916" s="3">
        <v>0</v>
      </c>
      <c r="S916" s="3">
        <v>79.58</v>
      </c>
      <c r="T916" s="3">
        <v>0.23625000000000002</v>
      </c>
      <c r="U916" s="3">
        <v>0</v>
      </c>
      <c r="V916" s="3">
        <v>0.65249999999999997</v>
      </c>
      <c r="W916" s="3">
        <v>0</v>
      </c>
      <c r="X916" s="3">
        <v>0.34875</v>
      </c>
      <c r="Y916" s="3">
        <v>0</v>
      </c>
      <c r="Z916" s="3">
        <v>2.0249999999999997E-2</v>
      </c>
      <c r="AA916" s="3">
        <v>0</v>
      </c>
      <c r="AB916" s="4" t="s">
        <v>36</v>
      </c>
      <c r="AC916" s="4" t="s">
        <v>36</v>
      </c>
      <c r="AD916" s="4" t="s">
        <v>36</v>
      </c>
      <c r="AE916" s="4" t="s">
        <v>36</v>
      </c>
      <c r="AF916" s="4" t="s">
        <v>36</v>
      </c>
      <c r="AG916" s="4" t="s">
        <v>36</v>
      </c>
    </row>
    <row r="917" spans="1:33" x14ac:dyDescent="0.25">
      <c r="A917" s="4" t="s">
        <v>34</v>
      </c>
      <c r="B917" s="3">
        <v>4</v>
      </c>
      <c r="C917" s="3">
        <v>25</v>
      </c>
      <c r="D917" s="3">
        <v>3</v>
      </c>
      <c r="E917" s="4" t="s">
        <v>39</v>
      </c>
      <c r="F917" s="3">
        <v>4</v>
      </c>
      <c r="G917" s="3">
        <v>2038</v>
      </c>
      <c r="H917" s="3">
        <v>49</v>
      </c>
      <c r="I917" s="3">
        <v>0.66900000000000004</v>
      </c>
      <c r="J917" s="3">
        <v>8.3499999999999997E-5</v>
      </c>
      <c r="K917" s="3">
        <v>19.8</v>
      </c>
      <c r="L917" s="3">
        <v>9.4399999999999996E-4</v>
      </c>
      <c r="M917" s="3">
        <v>0.311</v>
      </c>
      <c r="N917" s="3">
        <v>0</v>
      </c>
      <c r="O917" s="5">
        <v>5.3109433962264096E-3</v>
      </c>
      <c r="P917" s="3">
        <v>0</v>
      </c>
      <c r="Q917" s="3">
        <v>0.06</v>
      </c>
      <c r="R917" s="3">
        <v>0</v>
      </c>
      <c r="S917" s="3">
        <v>79.58</v>
      </c>
      <c r="T917" s="3">
        <v>0.23625000000000002</v>
      </c>
      <c r="U917" s="3">
        <v>0</v>
      </c>
      <c r="V917" s="3">
        <v>0.65249999999999997</v>
      </c>
      <c r="W917" s="3">
        <v>0</v>
      </c>
      <c r="X917" s="3">
        <v>0.34875</v>
      </c>
      <c r="Y917" s="3">
        <v>0</v>
      </c>
      <c r="Z917" s="3">
        <v>2.0249999999999997E-2</v>
      </c>
      <c r="AA917" s="3">
        <v>0</v>
      </c>
      <c r="AB917" s="4" t="s">
        <v>36</v>
      </c>
      <c r="AC917" s="4" t="s">
        <v>36</v>
      </c>
      <c r="AD917" s="4" t="s">
        <v>36</v>
      </c>
      <c r="AE917" s="4" t="s">
        <v>36</v>
      </c>
      <c r="AF917" s="4" t="s">
        <v>36</v>
      </c>
      <c r="AG917" s="4" t="s">
        <v>36</v>
      </c>
    </row>
    <row r="918" spans="1:33" x14ac:dyDescent="0.25">
      <c r="A918" s="4" t="s">
        <v>34</v>
      </c>
      <c r="B918" s="3">
        <v>4</v>
      </c>
      <c r="C918" s="3">
        <v>25</v>
      </c>
      <c r="D918" s="3">
        <v>3</v>
      </c>
      <c r="E918" s="4" t="s">
        <v>39</v>
      </c>
      <c r="F918" s="3">
        <v>4</v>
      </c>
      <c r="G918" s="3">
        <v>2039</v>
      </c>
      <c r="H918" s="3">
        <v>50</v>
      </c>
      <c r="I918" s="3">
        <v>0.66900000000000004</v>
      </c>
      <c r="J918" s="3">
        <v>8.3499999999999997E-5</v>
      </c>
      <c r="K918" s="3">
        <v>19.8</v>
      </c>
      <c r="L918" s="3">
        <v>9.4399999999999996E-4</v>
      </c>
      <c r="M918" s="3">
        <v>0.311</v>
      </c>
      <c r="N918" s="3">
        <v>0</v>
      </c>
      <c r="O918" s="5">
        <v>5.3109433962264096E-3</v>
      </c>
      <c r="P918" s="3">
        <v>0</v>
      </c>
      <c r="Q918" s="3">
        <v>0.06</v>
      </c>
      <c r="R918" s="3">
        <v>0</v>
      </c>
      <c r="S918" s="3">
        <v>79.58</v>
      </c>
      <c r="T918" s="3">
        <v>0.23625000000000002</v>
      </c>
      <c r="U918" s="3">
        <v>0</v>
      </c>
      <c r="V918" s="3">
        <v>0.65249999999999997</v>
      </c>
      <c r="W918" s="3">
        <v>0</v>
      </c>
      <c r="X918" s="3">
        <v>0.34875</v>
      </c>
      <c r="Y918" s="3">
        <v>0</v>
      </c>
      <c r="Z918" s="3">
        <v>2.0249999999999997E-2</v>
      </c>
      <c r="AA918" s="3">
        <v>0</v>
      </c>
      <c r="AB918" s="4" t="s">
        <v>36</v>
      </c>
      <c r="AC918" s="4" t="s">
        <v>36</v>
      </c>
      <c r="AD918" s="4" t="s">
        <v>36</v>
      </c>
      <c r="AE918" s="4" t="s">
        <v>36</v>
      </c>
      <c r="AF918" s="4" t="s">
        <v>36</v>
      </c>
      <c r="AG918" s="4" t="s">
        <v>36</v>
      </c>
    </row>
    <row r="919" spans="1:33" x14ac:dyDescent="0.25">
      <c r="A919" s="4" t="s">
        <v>34</v>
      </c>
      <c r="B919" s="3">
        <v>4</v>
      </c>
      <c r="C919" s="3">
        <v>25</v>
      </c>
      <c r="D919" s="3">
        <v>3</v>
      </c>
      <c r="E919" s="4" t="s">
        <v>39</v>
      </c>
      <c r="F919" s="3">
        <v>4</v>
      </c>
      <c r="G919" s="3">
        <v>2040</v>
      </c>
      <c r="H919" s="3">
        <v>51</v>
      </c>
      <c r="I919" s="3">
        <v>0.66900000000000004</v>
      </c>
      <c r="J919" s="3">
        <v>8.3499999999999997E-5</v>
      </c>
      <c r="K919" s="3">
        <v>19.8</v>
      </c>
      <c r="L919" s="3">
        <v>9.4399999999999996E-4</v>
      </c>
      <c r="M919" s="3">
        <v>0.311</v>
      </c>
      <c r="N919" s="3">
        <v>0</v>
      </c>
      <c r="O919" s="5">
        <v>5.3109433962264096E-3</v>
      </c>
      <c r="P919" s="3">
        <v>0</v>
      </c>
      <c r="Q919" s="3">
        <v>0.06</v>
      </c>
      <c r="R919" s="3">
        <v>0</v>
      </c>
      <c r="S919" s="3">
        <v>79.58</v>
      </c>
      <c r="T919" s="3">
        <v>0.23625000000000002</v>
      </c>
      <c r="U919" s="3">
        <v>0</v>
      </c>
      <c r="V919" s="3">
        <v>0.65249999999999997</v>
      </c>
      <c r="W919" s="3">
        <v>0</v>
      </c>
      <c r="X919" s="3">
        <v>0.34875</v>
      </c>
      <c r="Y919" s="3">
        <v>0</v>
      </c>
      <c r="Z919" s="3">
        <v>2.0249999999999997E-2</v>
      </c>
      <c r="AA919" s="3">
        <v>0</v>
      </c>
      <c r="AB919" s="4" t="s">
        <v>36</v>
      </c>
      <c r="AC919" s="4" t="s">
        <v>36</v>
      </c>
      <c r="AD919" s="4" t="s">
        <v>36</v>
      </c>
      <c r="AE919" s="4" t="s">
        <v>36</v>
      </c>
      <c r="AF919" s="4" t="s">
        <v>36</v>
      </c>
      <c r="AG919" s="4" t="s">
        <v>36</v>
      </c>
    </row>
    <row r="920" spans="1:33" x14ac:dyDescent="0.25">
      <c r="A920" s="4" t="s">
        <v>34</v>
      </c>
      <c r="B920" s="3">
        <v>4</v>
      </c>
      <c r="C920" s="3">
        <v>50</v>
      </c>
      <c r="D920" s="3">
        <v>4</v>
      </c>
      <c r="E920" s="4" t="s">
        <v>39</v>
      </c>
      <c r="F920" s="3">
        <v>4</v>
      </c>
      <c r="G920" s="3">
        <v>1990</v>
      </c>
      <c r="H920" s="3">
        <v>1</v>
      </c>
      <c r="I920" s="3">
        <v>3.59</v>
      </c>
      <c r="J920" s="3">
        <v>7.2899999999999997E-5</v>
      </c>
      <c r="K920" s="3">
        <v>39.1</v>
      </c>
      <c r="L920" s="3">
        <v>6.3900000000000003E-4</v>
      </c>
      <c r="M920" s="3">
        <v>0.49</v>
      </c>
      <c r="N920" s="3">
        <v>0</v>
      </c>
      <c r="O920" s="5">
        <v>7.7893836477987394E-2</v>
      </c>
      <c r="P920" s="3">
        <v>0</v>
      </c>
      <c r="Q920" s="3">
        <v>0.06</v>
      </c>
      <c r="R920" s="3">
        <v>0</v>
      </c>
      <c r="S920" s="3">
        <v>142.69</v>
      </c>
      <c r="T920" s="3">
        <v>0.56000000000000005</v>
      </c>
      <c r="U920" s="3">
        <v>0</v>
      </c>
      <c r="V920" s="3">
        <v>1.0900000000000001</v>
      </c>
      <c r="W920" s="3">
        <v>0</v>
      </c>
      <c r="X920" s="3">
        <v>0.57999999999999996</v>
      </c>
      <c r="Y920" s="3">
        <v>0</v>
      </c>
      <c r="Z920" s="3">
        <v>1.07</v>
      </c>
      <c r="AA920" s="3">
        <v>0</v>
      </c>
      <c r="AB920" s="4" t="s">
        <v>36</v>
      </c>
      <c r="AC920" s="4" t="s">
        <v>36</v>
      </c>
      <c r="AD920" s="4" t="s">
        <v>36</v>
      </c>
      <c r="AE920" s="4" t="s">
        <v>36</v>
      </c>
      <c r="AF920" s="4" t="s">
        <v>36</v>
      </c>
      <c r="AG920" s="4" t="s">
        <v>36</v>
      </c>
    </row>
    <row r="921" spans="1:33" x14ac:dyDescent="0.25">
      <c r="A921" s="4" t="s">
        <v>34</v>
      </c>
      <c r="B921" s="3">
        <v>4</v>
      </c>
      <c r="C921" s="3">
        <v>50</v>
      </c>
      <c r="D921" s="3">
        <v>4</v>
      </c>
      <c r="E921" s="4" t="s">
        <v>39</v>
      </c>
      <c r="F921" s="3">
        <v>4</v>
      </c>
      <c r="G921" s="3">
        <v>1991</v>
      </c>
      <c r="H921" s="3">
        <v>2</v>
      </c>
      <c r="I921" s="3">
        <v>3.59</v>
      </c>
      <c r="J921" s="3">
        <v>7.2899999999999997E-5</v>
      </c>
      <c r="K921" s="3">
        <v>39.1</v>
      </c>
      <c r="L921" s="3">
        <v>6.3900000000000003E-4</v>
      </c>
      <c r="M921" s="3">
        <v>0.49</v>
      </c>
      <c r="N921" s="3">
        <v>0</v>
      </c>
      <c r="O921" s="5">
        <v>5.3463496855345898E-2</v>
      </c>
      <c r="P921" s="3">
        <v>0</v>
      </c>
      <c r="Q921" s="3">
        <v>0.06</v>
      </c>
      <c r="R921" s="3">
        <v>0</v>
      </c>
      <c r="S921" s="3">
        <v>142.69</v>
      </c>
      <c r="T921" s="3">
        <v>0.56000000000000005</v>
      </c>
      <c r="U921" s="3">
        <v>0</v>
      </c>
      <c r="V921" s="3">
        <v>1.0900000000000001</v>
      </c>
      <c r="W921" s="3">
        <v>0</v>
      </c>
      <c r="X921" s="3">
        <v>0.57999999999999996</v>
      </c>
      <c r="Y921" s="3">
        <v>0</v>
      </c>
      <c r="Z921" s="3">
        <v>1.07</v>
      </c>
      <c r="AA921" s="3">
        <v>0</v>
      </c>
      <c r="AB921" s="4" t="s">
        <v>36</v>
      </c>
      <c r="AC921" s="4" t="s">
        <v>36</v>
      </c>
      <c r="AD921" s="4" t="s">
        <v>36</v>
      </c>
      <c r="AE921" s="4" t="s">
        <v>36</v>
      </c>
      <c r="AF921" s="4" t="s">
        <v>36</v>
      </c>
      <c r="AG921" s="4" t="s">
        <v>36</v>
      </c>
    </row>
    <row r="922" spans="1:33" x14ac:dyDescent="0.25">
      <c r="A922" s="4" t="s">
        <v>34</v>
      </c>
      <c r="B922" s="3">
        <v>4</v>
      </c>
      <c r="C922" s="3">
        <v>50</v>
      </c>
      <c r="D922" s="3">
        <v>4</v>
      </c>
      <c r="E922" s="4" t="s">
        <v>39</v>
      </c>
      <c r="F922" s="3">
        <v>4</v>
      </c>
      <c r="G922" s="3">
        <v>1992</v>
      </c>
      <c r="H922" s="3">
        <v>3</v>
      </c>
      <c r="I922" s="3">
        <v>3.59</v>
      </c>
      <c r="J922" s="3">
        <v>7.2899999999999997E-5</v>
      </c>
      <c r="K922" s="3">
        <v>39.1</v>
      </c>
      <c r="L922" s="3">
        <v>6.3900000000000003E-4</v>
      </c>
      <c r="M922" s="3">
        <v>0.49</v>
      </c>
      <c r="N922" s="3">
        <v>0</v>
      </c>
      <c r="O922" s="5">
        <v>5.3463496855345898E-2</v>
      </c>
      <c r="P922" s="3">
        <v>0</v>
      </c>
      <c r="Q922" s="3">
        <v>0.06</v>
      </c>
      <c r="R922" s="3">
        <v>0</v>
      </c>
      <c r="S922" s="3">
        <v>142.69</v>
      </c>
      <c r="T922" s="3">
        <v>0.56000000000000005</v>
      </c>
      <c r="U922" s="3">
        <v>0</v>
      </c>
      <c r="V922" s="3">
        <v>1.0900000000000001</v>
      </c>
      <c r="W922" s="3">
        <v>0</v>
      </c>
      <c r="X922" s="3">
        <v>0.57999999999999996</v>
      </c>
      <c r="Y922" s="3">
        <v>0</v>
      </c>
      <c r="Z922" s="3">
        <v>1.07</v>
      </c>
      <c r="AA922" s="3">
        <v>0</v>
      </c>
      <c r="AB922" s="4" t="s">
        <v>36</v>
      </c>
      <c r="AC922" s="4" t="s">
        <v>36</v>
      </c>
      <c r="AD922" s="4" t="s">
        <v>36</v>
      </c>
      <c r="AE922" s="4" t="s">
        <v>36</v>
      </c>
      <c r="AF922" s="4" t="s">
        <v>36</v>
      </c>
      <c r="AG922" s="4" t="s">
        <v>36</v>
      </c>
    </row>
    <row r="923" spans="1:33" x14ac:dyDescent="0.25">
      <c r="A923" s="4" t="s">
        <v>34</v>
      </c>
      <c r="B923" s="3">
        <v>4</v>
      </c>
      <c r="C923" s="3">
        <v>50</v>
      </c>
      <c r="D923" s="3">
        <v>4</v>
      </c>
      <c r="E923" s="4" t="s">
        <v>39</v>
      </c>
      <c r="F923" s="3">
        <v>4</v>
      </c>
      <c r="G923" s="3">
        <v>1993</v>
      </c>
      <c r="H923" s="3">
        <v>4</v>
      </c>
      <c r="I923" s="3">
        <v>3.59</v>
      </c>
      <c r="J923" s="3">
        <v>7.2899999999999997E-5</v>
      </c>
      <c r="K923" s="3">
        <v>39.1</v>
      </c>
      <c r="L923" s="3">
        <v>6.3900000000000003E-4</v>
      </c>
      <c r="M923" s="3">
        <v>0.49</v>
      </c>
      <c r="N923" s="3">
        <v>0</v>
      </c>
      <c r="O923" s="5">
        <v>5.3463496855345898E-2</v>
      </c>
      <c r="P923" s="3">
        <v>0</v>
      </c>
      <c r="Q923" s="3">
        <v>0.06</v>
      </c>
      <c r="R923" s="3">
        <v>0</v>
      </c>
      <c r="S923" s="3">
        <v>142.69</v>
      </c>
      <c r="T923" s="3">
        <v>0.56000000000000005</v>
      </c>
      <c r="U923" s="3">
        <v>0</v>
      </c>
      <c r="V923" s="3">
        <v>1.0900000000000001</v>
      </c>
      <c r="W923" s="3">
        <v>0</v>
      </c>
      <c r="X923" s="3">
        <v>0.57999999999999996</v>
      </c>
      <c r="Y923" s="3">
        <v>0</v>
      </c>
      <c r="Z923" s="3">
        <v>1.07</v>
      </c>
      <c r="AA923" s="3">
        <v>0</v>
      </c>
      <c r="AB923" s="4" t="s">
        <v>36</v>
      </c>
      <c r="AC923" s="4" t="s">
        <v>36</v>
      </c>
      <c r="AD923" s="4" t="s">
        <v>36</v>
      </c>
      <c r="AE923" s="4" t="s">
        <v>36</v>
      </c>
      <c r="AF923" s="4" t="s">
        <v>36</v>
      </c>
      <c r="AG923" s="4" t="s">
        <v>36</v>
      </c>
    </row>
    <row r="924" spans="1:33" x14ac:dyDescent="0.25">
      <c r="A924" s="4" t="s">
        <v>34</v>
      </c>
      <c r="B924" s="3">
        <v>4</v>
      </c>
      <c r="C924" s="3">
        <v>50</v>
      </c>
      <c r="D924" s="3">
        <v>4</v>
      </c>
      <c r="E924" s="4" t="s">
        <v>39</v>
      </c>
      <c r="F924" s="3">
        <v>4</v>
      </c>
      <c r="G924" s="3">
        <v>1994</v>
      </c>
      <c r="H924" s="3">
        <v>5</v>
      </c>
      <c r="I924" s="3">
        <v>3.59</v>
      </c>
      <c r="J924" s="3">
        <v>7.2899999999999997E-5</v>
      </c>
      <c r="K924" s="3">
        <v>39.1</v>
      </c>
      <c r="L924" s="3">
        <v>6.3900000000000003E-4</v>
      </c>
      <c r="M924" s="3">
        <v>0.49</v>
      </c>
      <c r="N924" s="3">
        <v>0</v>
      </c>
      <c r="O924" s="5">
        <v>5.3463496855345898E-2</v>
      </c>
      <c r="P924" s="3">
        <v>0</v>
      </c>
      <c r="Q924" s="3">
        <v>0.06</v>
      </c>
      <c r="R924" s="3">
        <v>0</v>
      </c>
      <c r="S924" s="3">
        <v>142.69</v>
      </c>
      <c r="T924" s="3">
        <v>0.56000000000000005</v>
      </c>
      <c r="U924" s="3">
        <v>0</v>
      </c>
      <c r="V924" s="3">
        <v>1.0900000000000001</v>
      </c>
      <c r="W924" s="3">
        <v>0</v>
      </c>
      <c r="X924" s="3">
        <v>0.57999999999999996</v>
      </c>
      <c r="Y924" s="3">
        <v>0</v>
      </c>
      <c r="Z924" s="3">
        <v>1.07</v>
      </c>
      <c r="AA924" s="3">
        <v>0</v>
      </c>
      <c r="AB924" s="4" t="s">
        <v>36</v>
      </c>
      <c r="AC924" s="4" t="s">
        <v>36</v>
      </c>
      <c r="AD924" s="4" t="s">
        <v>36</v>
      </c>
      <c r="AE924" s="4" t="s">
        <v>36</v>
      </c>
      <c r="AF924" s="4" t="s">
        <v>36</v>
      </c>
      <c r="AG924" s="4" t="s">
        <v>36</v>
      </c>
    </row>
    <row r="925" spans="1:33" x14ac:dyDescent="0.25">
      <c r="A925" s="4" t="s">
        <v>34</v>
      </c>
      <c r="B925" s="3">
        <v>4</v>
      </c>
      <c r="C925" s="3">
        <v>50</v>
      </c>
      <c r="D925" s="3">
        <v>4</v>
      </c>
      <c r="E925" s="4" t="s">
        <v>39</v>
      </c>
      <c r="F925" s="3">
        <v>4</v>
      </c>
      <c r="G925" s="3">
        <v>1995</v>
      </c>
      <c r="H925" s="3">
        <v>6</v>
      </c>
      <c r="I925" s="3">
        <v>3.59</v>
      </c>
      <c r="J925" s="3">
        <v>7.2899999999999997E-5</v>
      </c>
      <c r="K925" s="3">
        <v>39.1</v>
      </c>
      <c r="L925" s="3">
        <v>6.3900000000000003E-4</v>
      </c>
      <c r="M925" s="3">
        <v>0.49</v>
      </c>
      <c r="N925" s="3">
        <v>0</v>
      </c>
      <c r="O925" s="5">
        <v>5.3463496855345898E-2</v>
      </c>
      <c r="P925" s="3">
        <v>0</v>
      </c>
      <c r="Q925" s="3">
        <v>0.06</v>
      </c>
      <c r="R925" s="3">
        <v>0</v>
      </c>
      <c r="S925" s="3">
        <v>142.69</v>
      </c>
      <c r="T925" s="3">
        <v>0.56000000000000005</v>
      </c>
      <c r="U925" s="3">
        <v>0</v>
      </c>
      <c r="V925" s="3">
        <v>1.0900000000000001</v>
      </c>
      <c r="W925" s="3">
        <v>0</v>
      </c>
      <c r="X925" s="3">
        <v>0.57999999999999996</v>
      </c>
      <c r="Y925" s="3">
        <v>0</v>
      </c>
      <c r="Z925" s="3">
        <v>1.07</v>
      </c>
      <c r="AA925" s="3">
        <v>0</v>
      </c>
      <c r="AB925" s="4" t="s">
        <v>36</v>
      </c>
      <c r="AC925" s="4" t="s">
        <v>36</v>
      </c>
      <c r="AD925" s="4" t="s">
        <v>36</v>
      </c>
      <c r="AE925" s="4" t="s">
        <v>36</v>
      </c>
      <c r="AF925" s="4" t="s">
        <v>36</v>
      </c>
      <c r="AG925" s="4" t="s">
        <v>36</v>
      </c>
    </row>
    <row r="926" spans="1:33" x14ac:dyDescent="0.25">
      <c r="A926" s="4" t="s">
        <v>34</v>
      </c>
      <c r="B926" s="3">
        <v>4</v>
      </c>
      <c r="C926" s="3">
        <v>50</v>
      </c>
      <c r="D926" s="3">
        <v>4</v>
      </c>
      <c r="E926" s="4" t="s">
        <v>39</v>
      </c>
      <c r="F926" s="3">
        <v>4</v>
      </c>
      <c r="G926" s="3">
        <v>1996</v>
      </c>
      <c r="H926" s="3">
        <v>7</v>
      </c>
      <c r="I926" s="3">
        <v>3.59</v>
      </c>
      <c r="J926" s="3">
        <v>7.2899999999999997E-5</v>
      </c>
      <c r="K926" s="3">
        <v>39.1</v>
      </c>
      <c r="L926" s="3">
        <v>6.3900000000000003E-4</v>
      </c>
      <c r="M926" s="3">
        <v>0.49</v>
      </c>
      <c r="N926" s="3">
        <v>0</v>
      </c>
      <c r="O926" s="5">
        <v>7.0812578616352203E-3</v>
      </c>
      <c r="P926" s="3">
        <v>0</v>
      </c>
      <c r="Q926" s="3">
        <v>0.06</v>
      </c>
      <c r="R926" s="3">
        <v>0</v>
      </c>
      <c r="S926" s="3">
        <v>142.69</v>
      </c>
      <c r="T926" s="3">
        <v>0.56000000000000005</v>
      </c>
      <c r="U926" s="3">
        <v>0</v>
      </c>
      <c r="V926" s="3">
        <v>1.0900000000000001</v>
      </c>
      <c r="W926" s="3">
        <v>0</v>
      </c>
      <c r="X926" s="3">
        <v>0.57999999999999996</v>
      </c>
      <c r="Y926" s="3">
        <v>0</v>
      </c>
      <c r="Z926" s="3">
        <v>1.07</v>
      </c>
      <c r="AA926" s="3">
        <v>0</v>
      </c>
      <c r="AB926" s="4" t="s">
        <v>36</v>
      </c>
      <c r="AC926" s="4" t="s">
        <v>36</v>
      </c>
      <c r="AD926" s="4" t="s">
        <v>36</v>
      </c>
      <c r="AE926" s="4" t="s">
        <v>36</v>
      </c>
      <c r="AF926" s="4" t="s">
        <v>36</v>
      </c>
      <c r="AG926" s="4" t="s">
        <v>36</v>
      </c>
    </row>
    <row r="927" spans="1:33" x14ac:dyDescent="0.25">
      <c r="A927" s="4" t="s">
        <v>34</v>
      </c>
      <c r="B927" s="3">
        <v>4</v>
      </c>
      <c r="C927" s="3">
        <v>50</v>
      </c>
      <c r="D927" s="3">
        <v>4</v>
      </c>
      <c r="E927" s="4" t="s">
        <v>39</v>
      </c>
      <c r="F927" s="3">
        <v>4</v>
      </c>
      <c r="G927" s="3">
        <v>1997</v>
      </c>
      <c r="H927" s="3">
        <v>8</v>
      </c>
      <c r="I927" s="3">
        <v>3.59</v>
      </c>
      <c r="J927" s="3">
        <v>7.2899999999999997E-5</v>
      </c>
      <c r="K927" s="3">
        <v>39.1</v>
      </c>
      <c r="L927" s="3">
        <v>6.3900000000000003E-4</v>
      </c>
      <c r="M927" s="3">
        <v>0.49</v>
      </c>
      <c r="N927" s="3">
        <v>0</v>
      </c>
      <c r="O927" s="5">
        <v>5.3109433962264096E-3</v>
      </c>
      <c r="P927" s="3">
        <v>0</v>
      </c>
      <c r="Q927" s="3">
        <v>0.06</v>
      </c>
      <c r="R927" s="3">
        <v>0</v>
      </c>
      <c r="S927" s="3">
        <v>142.69</v>
      </c>
      <c r="T927" s="3">
        <v>0.56000000000000005</v>
      </c>
      <c r="U927" s="3">
        <v>0</v>
      </c>
      <c r="V927" s="3">
        <v>1.0900000000000001</v>
      </c>
      <c r="W927" s="3">
        <v>0</v>
      </c>
      <c r="X927" s="3">
        <v>0.57999999999999996</v>
      </c>
      <c r="Y927" s="3">
        <v>0</v>
      </c>
      <c r="Z927" s="3">
        <v>1.07</v>
      </c>
      <c r="AA927" s="3">
        <v>0</v>
      </c>
      <c r="AB927" s="4" t="s">
        <v>36</v>
      </c>
      <c r="AC927" s="4" t="s">
        <v>36</v>
      </c>
      <c r="AD927" s="4" t="s">
        <v>36</v>
      </c>
      <c r="AE927" s="4" t="s">
        <v>36</v>
      </c>
      <c r="AF927" s="4" t="s">
        <v>36</v>
      </c>
      <c r="AG927" s="4" t="s">
        <v>36</v>
      </c>
    </row>
    <row r="928" spans="1:33" x14ac:dyDescent="0.25">
      <c r="A928" s="4" t="s">
        <v>34</v>
      </c>
      <c r="B928" s="3">
        <v>4</v>
      </c>
      <c r="C928" s="3">
        <v>50</v>
      </c>
      <c r="D928" s="3">
        <v>4</v>
      </c>
      <c r="E928" s="4" t="s">
        <v>39</v>
      </c>
      <c r="F928" s="3">
        <v>4</v>
      </c>
      <c r="G928" s="3">
        <v>1998</v>
      </c>
      <c r="H928" s="3">
        <v>9</v>
      </c>
      <c r="I928" s="3">
        <v>1.2789999999999999</v>
      </c>
      <c r="J928" s="3">
        <v>8.3499999999999997E-5</v>
      </c>
      <c r="K928" s="3">
        <v>19.8</v>
      </c>
      <c r="L928" s="3">
        <v>9.4399999999999996E-4</v>
      </c>
      <c r="M928" s="3">
        <v>0.42799999999999999</v>
      </c>
      <c r="N928" s="3">
        <v>0</v>
      </c>
      <c r="O928" s="5">
        <v>5.3109433962264096E-3</v>
      </c>
      <c r="P928" s="3">
        <v>0</v>
      </c>
      <c r="Q928" s="3">
        <v>0.06</v>
      </c>
      <c r="R928" s="3">
        <v>0</v>
      </c>
      <c r="S928" s="3">
        <v>142.69</v>
      </c>
      <c r="T928" s="3">
        <v>0.56000000000000005</v>
      </c>
      <c r="U928" s="3">
        <v>0</v>
      </c>
      <c r="V928" s="3">
        <v>1.0900000000000001</v>
      </c>
      <c r="W928" s="3">
        <v>0</v>
      </c>
      <c r="X928" s="3">
        <v>0.57999999999999996</v>
      </c>
      <c r="Y928" s="3">
        <v>0</v>
      </c>
      <c r="Z928" s="3">
        <v>1.07</v>
      </c>
      <c r="AA928" s="3">
        <v>0</v>
      </c>
      <c r="AB928" s="4" t="s">
        <v>36</v>
      </c>
      <c r="AC928" s="4" t="s">
        <v>36</v>
      </c>
      <c r="AD928" s="4" t="s">
        <v>36</v>
      </c>
      <c r="AE928" s="4" t="s">
        <v>36</v>
      </c>
      <c r="AF928" s="4" t="s">
        <v>36</v>
      </c>
      <c r="AG928" s="4" t="s">
        <v>36</v>
      </c>
    </row>
    <row r="929" spans="1:33" x14ac:dyDescent="0.25">
      <c r="A929" s="4" t="s">
        <v>34</v>
      </c>
      <c r="B929" s="3">
        <v>4</v>
      </c>
      <c r="C929" s="3">
        <v>50</v>
      </c>
      <c r="D929" s="3">
        <v>4</v>
      </c>
      <c r="E929" s="4" t="s">
        <v>39</v>
      </c>
      <c r="F929" s="3">
        <v>4</v>
      </c>
      <c r="G929" s="3">
        <v>1999</v>
      </c>
      <c r="H929" s="3">
        <v>10</v>
      </c>
      <c r="I929" s="3">
        <v>1.2789999999999999</v>
      </c>
      <c r="J929" s="3">
        <v>8.3499999999999997E-5</v>
      </c>
      <c r="K929" s="3">
        <v>19.8</v>
      </c>
      <c r="L929" s="3">
        <v>9.4399999999999996E-4</v>
      </c>
      <c r="M929" s="3">
        <v>0.42799999999999999</v>
      </c>
      <c r="N929" s="3">
        <v>0</v>
      </c>
      <c r="O929" s="5">
        <v>5.3109433962264096E-3</v>
      </c>
      <c r="P929" s="3">
        <v>0</v>
      </c>
      <c r="Q929" s="3">
        <v>0.06</v>
      </c>
      <c r="R929" s="3">
        <v>0</v>
      </c>
      <c r="S929" s="3">
        <v>142.69</v>
      </c>
      <c r="T929" s="3">
        <v>0.56000000000000005</v>
      </c>
      <c r="U929" s="3">
        <v>0</v>
      </c>
      <c r="V929" s="3">
        <v>1.0900000000000001</v>
      </c>
      <c r="W929" s="3">
        <v>0</v>
      </c>
      <c r="X929" s="3">
        <v>0.57999999999999996</v>
      </c>
      <c r="Y929" s="3">
        <v>0</v>
      </c>
      <c r="Z929" s="3">
        <v>1.07</v>
      </c>
      <c r="AA929" s="3">
        <v>0</v>
      </c>
      <c r="AB929" s="4" t="s">
        <v>36</v>
      </c>
      <c r="AC929" s="4" t="s">
        <v>36</v>
      </c>
      <c r="AD929" s="4" t="s">
        <v>36</v>
      </c>
      <c r="AE929" s="4" t="s">
        <v>36</v>
      </c>
      <c r="AF929" s="4" t="s">
        <v>36</v>
      </c>
      <c r="AG929" s="4" t="s">
        <v>36</v>
      </c>
    </row>
    <row r="930" spans="1:33" x14ac:dyDescent="0.25">
      <c r="A930" s="4" t="s">
        <v>34</v>
      </c>
      <c r="B930" s="3">
        <v>4</v>
      </c>
      <c r="C930" s="3">
        <v>50</v>
      </c>
      <c r="D930" s="3">
        <v>4</v>
      </c>
      <c r="E930" s="4" t="s">
        <v>39</v>
      </c>
      <c r="F930" s="3">
        <v>4</v>
      </c>
      <c r="G930" s="3">
        <v>2000</v>
      </c>
      <c r="H930" s="3">
        <v>11</v>
      </c>
      <c r="I930" s="3">
        <v>1.2789999999999999</v>
      </c>
      <c r="J930" s="3">
        <v>8.3499999999999997E-5</v>
      </c>
      <c r="K930" s="3">
        <v>19.8</v>
      </c>
      <c r="L930" s="3">
        <v>9.4399999999999996E-4</v>
      </c>
      <c r="M930" s="3">
        <v>0.42799999999999999</v>
      </c>
      <c r="N930" s="3">
        <v>0</v>
      </c>
      <c r="O930" s="5">
        <v>5.3109433962264096E-3</v>
      </c>
      <c r="P930" s="3">
        <v>0</v>
      </c>
      <c r="Q930" s="3">
        <v>0.06</v>
      </c>
      <c r="R930" s="3">
        <v>0</v>
      </c>
      <c r="S930" s="3">
        <v>142.69</v>
      </c>
      <c r="T930" s="3">
        <v>0.56000000000000005</v>
      </c>
      <c r="U930" s="3">
        <v>0</v>
      </c>
      <c r="V930" s="3">
        <v>1.0900000000000001</v>
      </c>
      <c r="W930" s="3">
        <v>0</v>
      </c>
      <c r="X930" s="3">
        <v>0.57999999999999996</v>
      </c>
      <c r="Y930" s="3">
        <v>0</v>
      </c>
      <c r="Z930" s="3">
        <v>1.07</v>
      </c>
      <c r="AA930" s="3">
        <v>0</v>
      </c>
      <c r="AB930" s="4" t="s">
        <v>36</v>
      </c>
      <c r="AC930" s="4" t="s">
        <v>36</v>
      </c>
      <c r="AD930" s="4" t="s">
        <v>36</v>
      </c>
      <c r="AE930" s="4" t="s">
        <v>36</v>
      </c>
      <c r="AF930" s="4" t="s">
        <v>36</v>
      </c>
      <c r="AG930" s="4" t="s">
        <v>36</v>
      </c>
    </row>
    <row r="931" spans="1:33" x14ac:dyDescent="0.25">
      <c r="A931" s="4" t="s">
        <v>34</v>
      </c>
      <c r="B931" s="3">
        <v>4</v>
      </c>
      <c r="C931" s="3">
        <v>50</v>
      </c>
      <c r="D931" s="3">
        <v>4</v>
      </c>
      <c r="E931" s="4" t="s">
        <v>39</v>
      </c>
      <c r="F931" s="3">
        <v>4</v>
      </c>
      <c r="G931" s="3">
        <v>2001</v>
      </c>
      <c r="H931" s="3">
        <v>12</v>
      </c>
      <c r="I931" s="3">
        <v>1.2789999999999999</v>
      </c>
      <c r="J931" s="3">
        <v>8.3499999999999997E-5</v>
      </c>
      <c r="K931" s="3">
        <v>19.8</v>
      </c>
      <c r="L931" s="3">
        <v>9.4399999999999996E-4</v>
      </c>
      <c r="M931" s="3">
        <v>0.42799999999999999</v>
      </c>
      <c r="N931" s="3">
        <v>0</v>
      </c>
      <c r="O931" s="5">
        <v>5.3109433962264096E-3</v>
      </c>
      <c r="P931" s="3">
        <v>0</v>
      </c>
      <c r="Q931" s="3">
        <v>0.06</v>
      </c>
      <c r="R931" s="3">
        <v>0</v>
      </c>
      <c r="S931" s="3">
        <v>142.69</v>
      </c>
      <c r="T931" s="3">
        <v>0.56000000000000005</v>
      </c>
      <c r="U931" s="3">
        <v>0</v>
      </c>
      <c r="V931" s="3">
        <v>1.0900000000000001</v>
      </c>
      <c r="W931" s="3">
        <v>0</v>
      </c>
      <c r="X931" s="3">
        <v>0.57999999999999996</v>
      </c>
      <c r="Y931" s="3">
        <v>0</v>
      </c>
      <c r="Z931" s="3">
        <v>1.07</v>
      </c>
      <c r="AA931" s="3">
        <v>0</v>
      </c>
      <c r="AB931" s="4" t="s">
        <v>36</v>
      </c>
      <c r="AC931" s="4" t="s">
        <v>36</v>
      </c>
      <c r="AD931" s="4" t="s">
        <v>36</v>
      </c>
      <c r="AE931" s="4" t="s">
        <v>36</v>
      </c>
      <c r="AF931" s="4" t="s">
        <v>36</v>
      </c>
      <c r="AG931" s="4" t="s">
        <v>36</v>
      </c>
    </row>
    <row r="932" spans="1:33" x14ac:dyDescent="0.25">
      <c r="A932" s="4" t="s">
        <v>34</v>
      </c>
      <c r="B932" s="3">
        <v>4</v>
      </c>
      <c r="C932" s="3">
        <v>50</v>
      </c>
      <c r="D932" s="3">
        <v>4</v>
      </c>
      <c r="E932" s="4" t="s">
        <v>39</v>
      </c>
      <c r="F932" s="3">
        <v>4</v>
      </c>
      <c r="G932" s="3">
        <v>2002</v>
      </c>
      <c r="H932" s="3">
        <v>13</v>
      </c>
      <c r="I932" s="3">
        <v>1.2789999999999999</v>
      </c>
      <c r="J932" s="3">
        <v>8.3499999999999997E-5</v>
      </c>
      <c r="K932" s="3">
        <v>19.8</v>
      </c>
      <c r="L932" s="3">
        <v>9.4399999999999996E-4</v>
      </c>
      <c r="M932" s="3">
        <v>0.42799999999999999</v>
      </c>
      <c r="N932" s="3">
        <v>0</v>
      </c>
      <c r="O932" s="5">
        <v>5.3109433962264096E-3</v>
      </c>
      <c r="P932" s="3">
        <v>0</v>
      </c>
      <c r="Q932" s="3">
        <v>0.06</v>
      </c>
      <c r="R932" s="3">
        <v>0</v>
      </c>
      <c r="S932" s="3">
        <v>142.69</v>
      </c>
      <c r="T932" s="3">
        <v>0.56000000000000005</v>
      </c>
      <c r="U932" s="3">
        <v>0</v>
      </c>
      <c r="V932" s="3">
        <v>1.0900000000000001</v>
      </c>
      <c r="W932" s="3">
        <v>0</v>
      </c>
      <c r="X932" s="3">
        <v>0.57999999999999996</v>
      </c>
      <c r="Y932" s="3">
        <v>0</v>
      </c>
      <c r="Z932" s="3">
        <v>1.07</v>
      </c>
      <c r="AA932" s="3">
        <v>0</v>
      </c>
      <c r="AB932" s="4" t="s">
        <v>36</v>
      </c>
      <c r="AC932" s="4" t="s">
        <v>36</v>
      </c>
      <c r="AD932" s="4" t="s">
        <v>36</v>
      </c>
      <c r="AE932" s="4" t="s">
        <v>36</v>
      </c>
      <c r="AF932" s="4" t="s">
        <v>36</v>
      </c>
      <c r="AG932" s="4" t="s">
        <v>36</v>
      </c>
    </row>
    <row r="933" spans="1:33" x14ac:dyDescent="0.25">
      <c r="A933" s="4" t="s">
        <v>34</v>
      </c>
      <c r="B933" s="3">
        <v>4</v>
      </c>
      <c r="C933" s="3">
        <v>50</v>
      </c>
      <c r="D933" s="3">
        <v>4</v>
      </c>
      <c r="E933" s="4" t="s">
        <v>39</v>
      </c>
      <c r="F933" s="3">
        <v>4</v>
      </c>
      <c r="G933" s="3">
        <v>2003</v>
      </c>
      <c r="H933" s="3">
        <v>14</v>
      </c>
      <c r="I933" s="3">
        <v>1.2789999999999999</v>
      </c>
      <c r="J933" s="3">
        <v>8.3499999999999997E-5</v>
      </c>
      <c r="K933" s="3">
        <v>19.8</v>
      </c>
      <c r="L933" s="3">
        <v>9.4399999999999996E-4</v>
      </c>
      <c r="M933" s="3">
        <v>0.42799999999999999</v>
      </c>
      <c r="N933" s="3">
        <v>0</v>
      </c>
      <c r="O933" s="5">
        <v>5.3109433962264096E-3</v>
      </c>
      <c r="P933" s="3">
        <v>0</v>
      </c>
      <c r="Q933" s="3">
        <v>0.06</v>
      </c>
      <c r="R933" s="3">
        <v>0</v>
      </c>
      <c r="S933" s="3">
        <v>142.69</v>
      </c>
      <c r="T933" s="3">
        <v>0.56000000000000005</v>
      </c>
      <c r="U933" s="3">
        <v>0</v>
      </c>
      <c r="V933" s="3">
        <v>1.0900000000000001</v>
      </c>
      <c r="W933" s="3">
        <v>0</v>
      </c>
      <c r="X933" s="3">
        <v>0.57999999999999996</v>
      </c>
      <c r="Y933" s="3">
        <v>0</v>
      </c>
      <c r="Z933" s="3">
        <v>1.07</v>
      </c>
      <c r="AA933" s="3">
        <v>0</v>
      </c>
      <c r="AB933" s="4" t="s">
        <v>36</v>
      </c>
      <c r="AC933" s="4" t="s">
        <v>36</v>
      </c>
      <c r="AD933" s="4" t="s">
        <v>36</v>
      </c>
      <c r="AE933" s="4" t="s">
        <v>36</v>
      </c>
      <c r="AF933" s="4" t="s">
        <v>36</v>
      </c>
      <c r="AG933" s="4" t="s">
        <v>36</v>
      </c>
    </row>
    <row r="934" spans="1:33" x14ac:dyDescent="0.25">
      <c r="A934" s="4" t="s">
        <v>34</v>
      </c>
      <c r="B934" s="3">
        <v>4</v>
      </c>
      <c r="C934" s="3">
        <v>50</v>
      </c>
      <c r="D934" s="3">
        <v>4</v>
      </c>
      <c r="E934" s="4" t="s">
        <v>39</v>
      </c>
      <c r="F934" s="3">
        <v>4</v>
      </c>
      <c r="G934" s="3">
        <v>2004</v>
      </c>
      <c r="H934" s="3">
        <v>15</v>
      </c>
      <c r="I934" s="3">
        <v>1.2789999999999999</v>
      </c>
      <c r="J934" s="3">
        <v>8.3499999999999997E-5</v>
      </c>
      <c r="K934" s="3">
        <v>19.8</v>
      </c>
      <c r="L934" s="3">
        <v>9.4399999999999996E-4</v>
      </c>
      <c r="M934" s="3">
        <v>0.42799999999999999</v>
      </c>
      <c r="N934" s="3">
        <v>0</v>
      </c>
      <c r="O934" s="5">
        <v>5.3109433962264096E-3</v>
      </c>
      <c r="P934" s="3">
        <v>0</v>
      </c>
      <c r="Q934" s="3">
        <v>0.06</v>
      </c>
      <c r="R934" s="3">
        <v>0</v>
      </c>
      <c r="S934" s="3">
        <v>142.69</v>
      </c>
      <c r="T934" s="3">
        <v>0.56000000000000005</v>
      </c>
      <c r="U934" s="3">
        <v>0</v>
      </c>
      <c r="V934" s="3">
        <v>1.0900000000000001</v>
      </c>
      <c r="W934" s="3">
        <v>0</v>
      </c>
      <c r="X934" s="3">
        <v>0.57999999999999996</v>
      </c>
      <c r="Y934" s="3">
        <v>0</v>
      </c>
      <c r="Z934" s="3">
        <v>1.07</v>
      </c>
      <c r="AA934" s="3">
        <v>0</v>
      </c>
      <c r="AB934" s="4" t="s">
        <v>36</v>
      </c>
      <c r="AC934" s="4" t="s">
        <v>36</v>
      </c>
      <c r="AD934" s="4" t="s">
        <v>36</v>
      </c>
      <c r="AE934" s="4" t="s">
        <v>36</v>
      </c>
      <c r="AF934" s="4" t="s">
        <v>36</v>
      </c>
      <c r="AG934" s="4" t="s">
        <v>36</v>
      </c>
    </row>
    <row r="935" spans="1:33" x14ac:dyDescent="0.25">
      <c r="A935" s="4" t="s">
        <v>34</v>
      </c>
      <c r="B935" s="3">
        <v>4</v>
      </c>
      <c r="C935" s="3">
        <v>50</v>
      </c>
      <c r="D935" s="3">
        <v>4</v>
      </c>
      <c r="E935" s="4" t="s">
        <v>39</v>
      </c>
      <c r="F935" s="3">
        <v>4</v>
      </c>
      <c r="G935" s="3">
        <v>2005</v>
      </c>
      <c r="H935" s="3">
        <v>16</v>
      </c>
      <c r="I935" s="3">
        <v>1.2789999999999999</v>
      </c>
      <c r="J935" s="3">
        <v>8.3499999999999997E-5</v>
      </c>
      <c r="K935" s="3">
        <v>19.8</v>
      </c>
      <c r="L935" s="3">
        <v>9.4399999999999996E-4</v>
      </c>
      <c r="M935" s="3">
        <v>0.42799999999999999</v>
      </c>
      <c r="N935" s="3">
        <v>0</v>
      </c>
      <c r="O935" s="5">
        <v>5.3109433962264096E-3</v>
      </c>
      <c r="P935" s="3">
        <v>0</v>
      </c>
      <c r="Q935" s="3">
        <v>0.06</v>
      </c>
      <c r="R935" s="3">
        <v>0</v>
      </c>
      <c r="S935" s="3">
        <v>142.69</v>
      </c>
      <c r="T935" s="3">
        <v>0.56000000000000005</v>
      </c>
      <c r="U935" s="3">
        <v>0</v>
      </c>
      <c r="V935" s="3">
        <v>1.0900000000000001</v>
      </c>
      <c r="W935" s="3">
        <v>0</v>
      </c>
      <c r="X935" s="3">
        <v>0.57999999999999996</v>
      </c>
      <c r="Y935" s="3">
        <v>0</v>
      </c>
      <c r="Z935" s="3">
        <v>1.07</v>
      </c>
      <c r="AA935" s="3">
        <v>0</v>
      </c>
      <c r="AB935" s="4" t="s">
        <v>36</v>
      </c>
      <c r="AC935" s="4" t="s">
        <v>36</v>
      </c>
      <c r="AD935" s="4" t="s">
        <v>36</v>
      </c>
      <c r="AE935" s="4" t="s">
        <v>36</v>
      </c>
      <c r="AF935" s="4" t="s">
        <v>36</v>
      </c>
      <c r="AG935" s="4" t="s">
        <v>36</v>
      </c>
    </row>
    <row r="936" spans="1:33" x14ac:dyDescent="0.25">
      <c r="A936" s="4" t="s">
        <v>34</v>
      </c>
      <c r="B936" s="3">
        <v>4</v>
      </c>
      <c r="C936" s="3">
        <v>50</v>
      </c>
      <c r="D936" s="3">
        <v>4</v>
      </c>
      <c r="E936" s="4" t="s">
        <v>39</v>
      </c>
      <c r="F936" s="3">
        <v>4</v>
      </c>
      <c r="G936" s="3">
        <v>2006</v>
      </c>
      <c r="H936" s="3">
        <v>17</v>
      </c>
      <c r="I936" s="3">
        <v>1.2789999999999999</v>
      </c>
      <c r="J936" s="3">
        <v>8.3499999999999997E-5</v>
      </c>
      <c r="K936" s="3">
        <v>19.8</v>
      </c>
      <c r="L936" s="3">
        <v>9.4399999999999996E-4</v>
      </c>
      <c r="M936" s="3">
        <v>0.42799999999999999</v>
      </c>
      <c r="N936" s="3">
        <v>0</v>
      </c>
      <c r="O936" s="5">
        <v>5.3109433962264096E-3</v>
      </c>
      <c r="P936" s="3">
        <v>0</v>
      </c>
      <c r="Q936" s="3">
        <v>0.06</v>
      </c>
      <c r="R936" s="3">
        <v>0</v>
      </c>
      <c r="S936" s="3">
        <v>142.69</v>
      </c>
      <c r="T936" s="3">
        <v>0.56000000000000005</v>
      </c>
      <c r="U936" s="3">
        <v>0</v>
      </c>
      <c r="V936" s="3">
        <v>1.0900000000000001</v>
      </c>
      <c r="W936" s="3">
        <v>0</v>
      </c>
      <c r="X936" s="3">
        <v>0.57999999999999996</v>
      </c>
      <c r="Y936" s="3">
        <v>0</v>
      </c>
      <c r="Z936" s="3">
        <v>1.07</v>
      </c>
      <c r="AA936" s="3">
        <v>0</v>
      </c>
      <c r="AB936" s="4" t="s">
        <v>36</v>
      </c>
      <c r="AC936" s="4" t="s">
        <v>36</v>
      </c>
      <c r="AD936" s="4" t="s">
        <v>36</v>
      </c>
      <c r="AE936" s="4" t="s">
        <v>36</v>
      </c>
      <c r="AF936" s="4" t="s">
        <v>36</v>
      </c>
      <c r="AG936" s="4" t="s">
        <v>36</v>
      </c>
    </row>
    <row r="937" spans="1:33" x14ac:dyDescent="0.25">
      <c r="A937" s="4" t="s">
        <v>34</v>
      </c>
      <c r="B937" s="3">
        <v>4</v>
      </c>
      <c r="C937" s="3">
        <v>50</v>
      </c>
      <c r="D937" s="3">
        <v>4</v>
      </c>
      <c r="E937" s="4" t="s">
        <v>39</v>
      </c>
      <c r="F937" s="3">
        <v>4</v>
      </c>
      <c r="G937" s="3">
        <v>2007</v>
      </c>
      <c r="H937" s="3">
        <v>18</v>
      </c>
      <c r="I937" s="3">
        <v>1.2789999999999999</v>
      </c>
      <c r="J937" s="3">
        <v>8.3499999999999997E-5</v>
      </c>
      <c r="K937" s="3">
        <v>19.8</v>
      </c>
      <c r="L937" s="3">
        <v>9.4399999999999996E-4</v>
      </c>
      <c r="M937" s="3">
        <v>0.42799999999999999</v>
      </c>
      <c r="N937" s="3">
        <v>0</v>
      </c>
      <c r="O937" s="5">
        <v>5.3109433962264096E-3</v>
      </c>
      <c r="P937" s="3">
        <v>0</v>
      </c>
      <c r="Q937" s="3">
        <v>0.06</v>
      </c>
      <c r="R937" s="3">
        <v>0</v>
      </c>
      <c r="S937" s="3">
        <v>142.69</v>
      </c>
      <c r="T937" s="3">
        <v>0.56000000000000005</v>
      </c>
      <c r="U937" s="3">
        <v>0</v>
      </c>
      <c r="V937" s="3">
        <v>1.0900000000000001</v>
      </c>
      <c r="W937" s="3">
        <v>0</v>
      </c>
      <c r="X937" s="3">
        <v>0.57999999999999996</v>
      </c>
      <c r="Y937" s="3">
        <v>0</v>
      </c>
      <c r="Z937" s="3">
        <v>1.07</v>
      </c>
      <c r="AA937" s="3">
        <v>0</v>
      </c>
      <c r="AB937" s="4" t="s">
        <v>36</v>
      </c>
      <c r="AC937" s="4" t="s">
        <v>36</v>
      </c>
      <c r="AD937" s="4" t="s">
        <v>36</v>
      </c>
      <c r="AE937" s="4" t="s">
        <v>36</v>
      </c>
      <c r="AF937" s="4" t="s">
        <v>36</v>
      </c>
      <c r="AG937" s="4" t="s">
        <v>36</v>
      </c>
    </row>
    <row r="938" spans="1:33" x14ac:dyDescent="0.25">
      <c r="A938" s="4" t="s">
        <v>34</v>
      </c>
      <c r="B938" s="3">
        <v>4</v>
      </c>
      <c r="C938" s="3">
        <v>50</v>
      </c>
      <c r="D938" s="3">
        <v>4</v>
      </c>
      <c r="E938" s="4" t="s">
        <v>39</v>
      </c>
      <c r="F938" s="3">
        <v>4</v>
      </c>
      <c r="G938" s="3">
        <v>2008</v>
      </c>
      <c r="H938" s="3">
        <v>19</v>
      </c>
      <c r="I938" s="3">
        <v>1.2789999999999999</v>
      </c>
      <c r="J938" s="3">
        <v>8.3499999999999997E-5</v>
      </c>
      <c r="K938" s="3">
        <v>19.8</v>
      </c>
      <c r="L938" s="3">
        <v>9.4399999999999996E-4</v>
      </c>
      <c r="M938" s="3">
        <v>0.42799999999999999</v>
      </c>
      <c r="N938" s="3">
        <v>0</v>
      </c>
      <c r="O938" s="5">
        <v>5.3109433962264096E-3</v>
      </c>
      <c r="P938" s="3">
        <v>0</v>
      </c>
      <c r="Q938" s="3">
        <v>0.06</v>
      </c>
      <c r="R938" s="3">
        <v>0</v>
      </c>
      <c r="S938" s="3">
        <v>142.69</v>
      </c>
      <c r="T938" s="3">
        <v>0.42</v>
      </c>
      <c r="U938" s="3">
        <v>0</v>
      </c>
      <c r="V938" s="3">
        <v>1.0900000000000001</v>
      </c>
      <c r="W938" s="3">
        <v>0</v>
      </c>
      <c r="X938" s="3">
        <v>0.57999999999999996</v>
      </c>
      <c r="Y938" s="3">
        <v>0</v>
      </c>
      <c r="Z938" s="3">
        <v>0.81</v>
      </c>
      <c r="AA938" s="3">
        <v>0</v>
      </c>
      <c r="AB938" s="4" t="s">
        <v>36</v>
      </c>
      <c r="AC938" s="4" t="s">
        <v>36</v>
      </c>
      <c r="AD938" s="4" t="s">
        <v>36</v>
      </c>
      <c r="AE938" s="4" t="s">
        <v>36</v>
      </c>
      <c r="AF938" s="4" t="s">
        <v>36</v>
      </c>
      <c r="AG938" s="4" t="s">
        <v>36</v>
      </c>
    </row>
    <row r="939" spans="1:33" x14ac:dyDescent="0.25">
      <c r="A939" s="4" t="s">
        <v>34</v>
      </c>
      <c r="B939" s="3">
        <v>4</v>
      </c>
      <c r="C939" s="3">
        <v>50</v>
      </c>
      <c r="D939" s="3">
        <v>4</v>
      </c>
      <c r="E939" s="4" t="s">
        <v>39</v>
      </c>
      <c r="F939" s="3">
        <v>4</v>
      </c>
      <c r="G939" s="3">
        <v>2009</v>
      </c>
      <c r="H939" s="3">
        <v>20</v>
      </c>
      <c r="I939" s="3">
        <v>1.2789999999999999</v>
      </c>
      <c r="J939" s="3">
        <v>8.3499999999999997E-5</v>
      </c>
      <c r="K939" s="3">
        <v>19.8</v>
      </c>
      <c r="L939" s="3">
        <v>9.4399999999999996E-4</v>
      </c>
      <c r="M939" s="3">
        <v>0.42799999999999999</v>
      </c>
      <c r="N939" s="3">
        <v>0</v>
      </c>
      <c r="O939" s="5">
        <v>5.3109433962264096E-3</v>
      </c>
      <c r="P939" s="3">
        <v>0</v>
      </c>
      <c r="Q939" s="3">
        <v>0.06</v>
      </c>
      <c r="R939" s="3">
        <v>0</v>
      </c>
      <c r="S939" s="3">
        <v>142.69</v>
      </c>
      <c r="T939" s="3">
        <v>0.42</v>
      </c>
      <c r="U939" s="3">
        <v>0</v>
      </c>
      <c r="V939" s="3">
        <v>1.0900000000000001</v>
      </c>
      <c r="W939" s="3">
        <v>0</v>
      </c>
      <c r="X939" s="3">
        <v>0.57999999999999996</v>
      </c>
      <c r="Y939" s="3">
        <v>0</v>
      </c>
      <c r="Z939" s="3">
        <v>0.81</v>
      </c>
      <c r="AA939" s="3">
        <v>0</v>
      </c>
      <c r="AB939" s="4" t="s">
        <v>36</v>
      </c>
      <c r="AC939" s="4" t="s">
        <v>36</v>
      </c>
      <c r="AD939" s="4" t="s">
        <v>36</v>
      </c>
      <c r="AE939" s="4" t="s">
        <v>36</v>
      </c>
      <c r="AF939" s="4" t="s">
        <v>36</v>
      </c>
      <c r="AG939" s="4" t="s">
        <v>36</v>
      </c>
    </row>
    <row r="940" spans="1:33" x14ac:dyDescent="0.25">
      <c r="A940" s="4" t="s">
        <v>34</v>
      </c>
      <c r="B940" s="3">
        <v>4</v>
      </c>
      <c r="C940" s="3">
        <v>50</v>
      </c>
      <c r="D940" s="3">
        <v>4</v>
      </c>
      <c r="E940" s="4" t="s">
        <v>39</v>
      </c>
      <c r="F940" s="3">
        <v>4</v>
      </c>
      <c r="G940" s="3">
        <v>2010</v>
      </c>
      <c r="H940" s="3">
        <v>21</v>
      </c>
      <c r="I940" s="3">
        <v>1.2789999999999999</v>
      </c>
      <c r="J940" s="3">
        <v>8.3499999999999997E-5</v>
      </c>
      <c r="K940" s="3">
        <v>19.8</v>
      </c>
      <c r="L940" s="3">
        <v>9.4399999999999996E-4</v>
      </c>
      <c r="M940" s="3">
        <v>0.42799999999999999</v>
      </c>
      <c r="N940" s="3">
        <v>0</v>
      </c>
      <c r="O940" s="5">
        <v>5.3109433962264096E-3</v>
      </c>
      <c r="P940" s="3">
        <v>0</v>
      </c>
      <c r="Q940" s="3">
        <v>0.06</v>
      </c>
      <c r="R940" s="3">
        <v>0</v>
      </c>
      <c r="S940" s="3">
        <v>142.69</v>
      </c>
      <c r="T940" s="3">
        <v>0.42</v>
      </c>
      <c r="U940" s="3">
        <v>0</v>
      </c>
      <c r="V940" s="3">
        <v>1.0900000000000001</v>
      </c>
      <c r="W940" s="3">
        <v>0</v>
      </c>
      <c r="X940" s="3">
        <v>0.57999999999999996</v>
      </c>
      <c r="Y940" s="3">
        <v>0</v>
      </c>
      <c r="Z940" s="3">
        <v>0.81</v>
      </c>
      <c r="AA940" s="3">
        <v>0</v>
      </c>
      <c r="AB940" s="4" t="s">
        <v>36</v>
      </c>
      <c r="AC940" s="4" t="s">
        <v>36</v>
      </c>
      <c r="AD940" s="4" t="s">
        <v>36</v>
      </c>
      <c r="AE940" s="4" t="s">
        <v>36</v>
      </c>
      <c r="AF940" s="4" t="s">
        <v>36</v>
      </c>
      <c r="AG940" s="4" t="s">
        <v>36</v>
      </c>
    </row>
    <row r="941" spans="1:33" x14ac:dyDescent="0.25">
      <c r="A941" s="4" t="s">
        <v>34</v>
      </c>
      <c r="B941" s="3">
        <v>4</v>
      </c>
      <c r="C941" s="3">
        <v>50</v>
      </c>
      <c r="D941" s="3">
        <v>4</v>
      </c>
      <c r="E941" s="4" t="s">
        <v>39</v>
      </c>
      <c r="F941" s="3">
        <v>4</v>
      </c>
      <c r="G941" s="3">
        <v>2011</v>
      </c>
      <c r="H941" s="3">
        <v>22</v>
      </c>
      <c r="I941" s="3">
        <v>1.2789999999999999</v>
      </c>
      <c r="J941" s="3">
        <v>8.3499999999999997E-5</v>
      </c>
      <c r="K941" s="3">
        <v>19.8</v>
      </c>
      <c r="L941" s="3">
        <v>9.4399999999999996E-4</v>
      </c>
      <c r="M941" s="3">
        <v>0.42799999999999999</v>
      </c>
      <c r="N941" s="3">
        <v>0</v>
      </c>
      <c r="O941" s="5">
        <v>5.3109433962264096E-3</v>
      </c>
      <c r="P941" s="3">
        <v>0</v>
      </c>
      <c r="Q941" s="3">
        <v>0.06</v>
      </c>
      <c r="R941" s="3">
        <v>0</v>
      </c>
      <c r="S941" s="3">
        <v>142.69</v>
      </c>
      <c r="T941" s="3">
        <v>0.42</v>
      </c>
      <c r="U941" s="3">
        <v>0</v>
      </c>
      <c r="V941" s="3">
        <v>1.0900000000000001</v>
      </c>
      <c r="W941" s="3">
        <v>0</v>
      </c>
      <c r="X941" s="3">
        <v>0.57999999999999996</v>
      </c>
      <c r="Y941" s="3">
        <v>0</v>
      </c>
      <c r="Z941" s="3">
        <v>0.81</v>
      </c>
      <c r="AA941" s="3">
        <v>0</v>
      </c>
      <c r="AB941" s="4" t="s">
        <v>36</v>
      </c>
      <c r="AC941" s="4" t="s">
        <v>36</v>
      </c>
      <c r="AD941" s="4" t="s">
        <v>36</v>
      </c>
      <c r="AE941" s="4" t="s">
        <v>36</v>
      </c>
      <c r="AF941" s="4" t="s">
        <v>36</v>
      </c>
      <c r="AG941" s="4" t="s">
        <v>36</v>
      </c>
    </row>
    <row r="942" spans="1:33" x14ac:dyDescent="0.25">
      <c r="A942" s="4" t="s">
        <v>34</v>
      </c>
      <c r="B942" s="3">
        <v>4</v>
      </c>
      <c r="C942" s="3">
        <v>50</v>
      </c>
      <c r="D942" s="3">
        <v>4</v>
      </c>
      <c r="E942" s="4" t="s">
        <v>39</v>
      </c>
      <c r="F942" s="3">
        <v>4</v>
      </c>
      <c r="G942" s="3">
        <v>2012</v>
      </c>
      <c r="H942" s="3">
        <v>23</v>
      </c>
      <c r="I942" s="3">
        <v>1.2789999999999999</v>
      </c>
      <c r="J942" s="3">
        <v>8.3499999999999997E-5</v>
      </c>
      <c r="K942" s="3">
        <v>19.8</v>
      </c>
      <c r="L942" s="3">
        <v>9.4399999999999996E-4</v>
      </c>
      <c r="M942" s="3">
        <v>0.42799999999999999</v>
      </c>
      <c r="N942" s="3">
        <v>0</v>
      </c>
      <c r="O942" s="5">
        <v>5.3109433962264096E-3</v>
      </c>
      <c r="P942" s="3">
        <v>0</v>
      </c>
      <c r="Q942" s="3">
        <v>0.06</v>
      </c>
      <c r="R942" s="3">
        <v>0</v>
      </c>
      <c r="S942" s="3">
        <v>142.69</v>
      </c>
      <c r="T942" s="3">
        <v>0.42</v>
      </c>
      <c r="U942" s="3">
        <v>0</v>
      </c>
      <c r="V942" s="3">
        <v>1.0900000000000001</v>
      </c>
      <c r="W942" s="3">
        <v>0</v>
      </c>
      <c r="X942" s="3">
        <v>0.57999999999999996</v>
      </c>
      <c r="Y942" s="3">
        <v>0</v>
      </c>
      <c r="Z942" s="3">
        <v>0.81</v>
      </c>
      <c r="AA942" s="3">
        <v>0</v>
      </c>
      <c r="AB942" s="4" t="s">
        <v>36</v>
      </c>
      <c r="AC942" s="4" t="s">
        <v>36</v>
      </c>
      <c r="AD942" s="4" t="s">
        <v>36</v>
      </c>
      <c r="AE942" s="4" t="s">
        <v>36</v>
      </c>
      <c r="AF942" s="4" t="s">
        <v>36</v>
      </c>
      <c r="AG942" s="4" t="s">
        <v>36</v>
      </c>
    </row>
    <row r="943" spans="1:33" x14ac:dyDescent="0.25">
      <c r="A943" s="4" t="s">
        <v>34</v>
      </c>
      <c r="B943" s="3">
        <v>4</v>
      </c>
      <c r="C943" s="3">
        <v>50</v>
      </c>
      <c r="D943" s="3">
        <v>4</v>
      </c>
      <c r="E943" s="4" t="s">
        <v>39</v>
      </c>
      <c r="F943" s="3">
        <v>4</v>
      </c>
      <c r="G943" s="3">
        <v>2013</v>
      </c>
      <c r="H943" s="3">
        <v>24</v>
      </c>
      <c r="I943" s="3">
        <v>1.2789999999999999</v>
      </c>
      <c r="J943" s="3">
        <v>8.3499999999999997E-5</v>
      </c>
      <c r="K943" s="3">
        <v>19.8</v>
      </c>
      <c r="L943" s="3">
        <v>9.4399999999999996E-4</v>
      </c>
      <c r="M943" s="3">
        <v>0.42799999999999999</v>
      </c>
      <c r="N943" s="3">
        <v>0</v>
      </c>
      <c r="O943" s="5">
        <v>5.3109433962264096E-3</v>
      </c>
      <c r="P943" s="3">
        <v>0</v>
      </c>
      <c r="Q943" s="3">
        <v>0.06</v>
      </c>
      <c r="R943" s="3">
        <v>0</v>
      </c>
      <c r="S943" s="3">
        <v>142.69</v>
      </c>
      <c r="T943" s="3">
        <v>0.42</v>
      </c>
      <c r="U943" s="3">
        <v>0</v>
      </c>
      <c r="V943" s="3">
        <v>1.0900000000000001</v>
      </c>
      <c r="W943" s="3">
        <v>0</v>
      </c>
      <c r="X943" s="3">
        <v>0.57999999999999996</v>
      </c>
      <c r="Y943" s="3">
        <v>0</v>
      </c>
      <c r="Z943" s="3">
        <v>0.81</v>
      </c>
      <c r="AA943" s="3">
        <v>0</v>
      </c>
      <c r="AB943" s="4" t="s">
        <v>36</v>
      </c>
      <c r="AC943" s="4" t="s">
        <v>36</v>
      </c>
      <c r="AD943" s="4" t="s">
        <v>36</v>
      </c>
      <c r="AE943" s="4" t="s">
        <v>36</v>
      </c>
      <c r="AF943" s="4" t="s">
        <v>36</v>
      </c>
      <c r="AG943" s="4" t="s">
        <v>36</v>
      </c>
    </row>
    <row r="944" spans="1:33" x14ac:dyDescent="0.25">
      <c r="A944" s="4" t="s">
        <v>34</v>
      </c>
      <c r="B944" s="3">
        <v>4</v>
      </c>
      <c r="C944" s="3">
        <v>50</v>
      </c>
      <c r="D944" s="3">
        <v>4</v>
      </c>
      <c r="E944" s="4" t="s">
        <v>39</v>
      </c>
      <c r="F944" s="3">
        <v>4</v>
      </c>
      <c r="G944" s="3">
        <v>2014</v>
      </c>
      <c r="H944" s="3">
        <v>25</v>
      </c>
      <c r="I944" s="3">
        <v>1.2789999999999999</v>
      </c>
      <c r="J944" s="3">
        <v>8.3499999999999997E-5</v>
      </c>
      <c r="K944" s="3">
        <v>19.8</v>
      </c>
      <c r="L944" s="3">
        <v>9.4399999999999996E-4</v>
      </c>
      <c r="M944" s="3">
        <v>0.42799999999999999</v>
      </c>
      <c r="N944" s="3">
        <v>0</v>
      </c>
      <c r="O944" s="5">
        <v>5.3109433962264096E-3</v>
      </c>
      <c r="P944" s="3">
        <v>0</v>
      </c>
      <c r="Q944" s="3">
        <v>0.06</v>
      </c>
      <c r="R944" s="3">
        <v>0</v>
      </c>
      <c r="S944" s="3">
        <v>142.69</v>
      </c>
      <c r="T944" s="3">
        <v>0.42</v>
      </c>
      <c r="U944" s="3">
        <v>0</v>
      </c>
      <c r="V944" s="3">
        <v>1.0900000000000001</v>
      </c>
      <c r="W944" s="3">
        <v>0</v>
      </c>
      <c r="X944" s="3">
        <v>0.57999999999999996</v>
      </c>
      <c r="Y944" s="3">
        <v>0</v>
      </c>
      <c r="Z944" s="3">
        <v>0.81</v>
      </c>
      <c r="AA944" s="3">
        <v>0</v>
      </c>
      <c r="AB944" s="4" t="s">
        <v>36</v>
      </c>
      <c r="AC944" s="4" t="s">
        <v>36</v>
      </c>
      <c r="AD944" s="4" t="s">
        <v>36</v>
      </c>
      <c r="AE944" s="4" t="s">
        <v>36</v>
      </c>
      <c r="AF944" s="4" t="s">
        <v>36</v>
      </c>
      <c r="AG944" s="4" t="s">
        <v>36</v>
      </c>
    </row>
    <row r="945" spans="1:33" x14ac:dyDescent="0.25">
      <c r="A945" s="4" t="s">
        <v>34</v>
      </c>
      <c r="B945" s="3">
        <v>4</v>
      </c>
      <c r="C945" s="3">
        <v>50</v>
      </c>
      <c r="D945" s="3">
        <v>4</v>
      </c>
      <c r="E945" s="4" t="s">
        <v>39</v>
      </c>
      <c r="F945" s="3">
        <v>4</v>
      </c>
      <c r="G945" s="3">
        <v>2015</v>
      </c>
      <c r="H945" s="3">
        <v>26</v>
      </c>
      <c r="I945" s="3">
        <v>1.2789999999999999</v>
      </c>
      <c r="J945" s="3">
        <v>8.3499999999999997E-5</v>
      </c>
      <c r="K945" s="3">
        <v>19.8</v>
      </c>
      <c r="L945" s="3">
        <v>9.4399999999999996E-4</v>
      </c>
      <c r="M945" s="3">
        <v>0.42799999999999999</v>
      </c>
      <c r="N945" s="3">
        <v>0</v>
      </c>
      <c r="O945" s="5">
        <v>5.3109433962264096E-3</v>
      </c>
      <c r="P945" s="3">
        <v>0</v>
      </c>
      <c r="Q945" s="3">
        <v>0.06</v>
      </c>
      <c r="R945" s="3">
        <v>0</v>
      </c>
      <c r="S945" s="3">
        <v>142.69</v>
      </c>
      <c r="T945" s="3">
        <v>0.42</v>
      </c>
      <c r="U945" s="3">
        <v>0</v>
      </c>
      <c r="V945" s="3">
        <v>1.0900000000000001</v>
      </c>
      <c r="W945" s="3">
        <v>0</v>
      </c>
      <c r="X945" s="3">
        <v>0.57999999999999996</v>
      </c>
      <c r="Y945" s="3">
        <v>0</v>
      </c>
      <c r="Z945" s="3">
        <v>0.81</v>
      </c>
      <c r="AA945" s="3">
        <v>0</v>
      </c>
      <c r="AB945" s="4" t="s">
        <v>36</v>
      </c>
      <c r="AC945" s="4" t="s">
        <v>36</v>
      </c>
      <c r="AD945" s="4" t="s">
        <v>36</v>
      </c>
      <c r="AE945" s="4" t="s">
        <v>36</v>
      </c>
      <c r="AF945" s="4" t="s">
        <v>36</v>
      </c>
      <c r="AG945" s="4" t="s">
        <v>36</v>
      </c>
    </row>
    <row r="946" spans="1:33" x14ac:dyDescent="0.25">
      <c r="A946" s="4" t="s">
        <v>34</v>
      </c>
      <c r="B946" s="3">
        <v>4</v>
      </c>
      <c r="C946" s="3">
        <v>50</v>
      </c>
      <c r="D946" s="3">
        <v>4</v>
      </c>
      <c r="E946" s="4" t="s">
        <v>39</v>
      </c>
      <c r="F946" s="3">
        <v>4</v>
      </c>
      <c r="G946" s="3">
        <v>2016</v>
      </c>
      <c r="H946" s="3">
        <v>27</v>
      </c>
      <c r="I946" s="3">
        <v>1.2789999999999999</v>
      </c>
      <c r="J946" s="3">
        <v>8.3499999999999997E-5</v>
      </c>
      <c r="K946" s="3">
        <v>19.8</v>
      </c>
      <c r="L946" s="3">
        <v>9.4399999999999996E-4</v>
      </c>
      <c r="M946" s="3">
        <v>0.42799999999999999</v>
      </c>
      <c r="N946" s="3">
        <v>0</v>
      </c>
      <c r="O946" s="5">
        <v>5.3109433962264096E-3</v>
      </c>
      <c r="P946" s="3">
        <v>0</v>
      </c>
      <c r="Q946" s="3">
        <v>0.06</v>
      </c>
      <c r="R946" s="3">
        <v>0</v>
      </c>
      <c r="S946" s="3">
        <v>142.69</v>
      </c>
      <c r="T946" s="3">
        <v>0.42</v>
      </c>
      <c r="U946" s="3">
        <v>0</v>
      </c>
      <c r="V946" s="3">
        <v>1.0900000000000001</v>
      </c>
      <c r="W946" s="3">
        <v>0</v>
      </c>
      <c r="X946" s="3">
        <v>0.57999999999999996</v>
      </c>
      <c r="Y946" s="3">
        <v>0</v>
      </c>
      <c r="Z946" s="3">
        <v>0.81</v>
      </c>
      <c r="AA946" s="3">
        <v>0</v>
      </c>
      <c r="AB946" s="4" t="s">
        <v>36</v>
      </c>
      <c r="AC946" s="4" t="s">
        <v>36</v>
      </c>
      <c r="AD946" s="4" t="s">
        <v>36</v>
      </c>
      <c r="AE946" s="4" t="s">
        <v>36</v>
      </c>
      <c r="AF946" s="4" t="s">
        <v>36</v>
      </c>
      <c r="AG946" s="4" t="s">
        <v>36</v>
      </c>
    </row>
    <row r="947" spans="1:33" x14ac:dyDescent="0.25">
      <c r="A947" s="4" t="s">
        <v>34</v>
      </c>
      <c r="B947" s="3">
        <v>4</v>
      </c>
      <c r="C947" s="3">
        <v>50</v>
      </c>
      <c r="D947" s="3">
        <v>4</v>
      </c>
      <c r="E947" s="4" t="s">
        <v>39</v>
      </c>
      <c r="F947" s="3">
        <v>4</v>
      </c>
      <c r="G947" s="3">
        <v>2017</v>
      </c>
      <c r="H947" s="3">
        <v>28</v>
      </c>
      <c r="I947" s="3">
        <v>1.2789999999999999</v>
      </c>
      <c r="J947" s="3">
        <v>8.3499999999999997E-5</v>
      </c>
      <c r="K947" s="3">
        <v>19.8</v>
      </c>
      <c r="L947" s="3">
        <v>9.4399999999999996E-4</v>
      </c>
      <c r="M947" s="3">
        <v>0.42799999999999999</v>
      </c>
      <c r="N947" s="3">
        <v>0</v>
      </c>
      <c r="O947" s="5">
        <v>5.3109433962264096E-3</v>
      </c>
      <c r="P947" s="3">
        <v>0</v>
      </c>
      <c r="Q947" s="3">
        <v>0.06</v>
      </c>
      <c r="R947" s="3">
        <v>0</v>
      </c>
      <c r="S947" s="3">
        <v>142.69</v>
      </c>
      <c r="T947" s="3">
        <v>0.42</v>
      </c>
      <c r="U947" s="3">
        <v>0</v>
      </c>
      <c r="V947" s="3">
        <v>1.0900000000000001</v>
      </c>
      <c r="W947" s="3">
        <v>0</v>
      </c>
      <c r="X947" s="3">
        <v>0.57999999999999996</v>
      </c>
      <c r="Y947" s="3">
        <v>0</v>
      </c>
      <c r="Z947" s="3">
        <v>0.81</v>
      </c>
      <c r="AA947" s="3">
        <v>0</v>
      </c>
      <c r="AB947" s="4" t="s">
        <v>36</v>
      </c>
      <c r="AC947" s="4" t="s">
        <v>36</v>
      </c>
      <c r="AD947" s="4" t="s">
        <v>36</v>
      </c>
      <c r="AE947" s="4" t="s">
        <v>36</v>
      </c>
      <c r="AF947" s="4" t="s">
        <v>36</v>
      </c>
      <c r="AG947" s="4" t="s">
        <v>36</v>
      </c>
    </row>
    <row r="948" spans="1:33" x14ac:dyDescent="0.25">
      <c r="A948" s="4" t="s">
        <v>34</v>
      </c>
      <c r="B948" s="3">
        <v>4</v>
      </c>
      <c r="C948" s="3">
        <v>50</v>
      </c>
      <c r="D948" s="3">
        <v>4</v>
      </c>
      <c r="E948" s="4" t="s">
        <v>39</v>
      </c>
      <c r="F948" s="3">
        <v>4</v>
      </c>
      <c r="G948" s="3">
        <v>2018</v>
      </c>
      <c r="H948" s="3">
        <v>29</v>
      </c>
      <c r="I948" s="3">
        <v>1.2789999999999999</v>
      </c>
      <c r="J948" s="3">
        <v>8.3499999999999997E-5</v>
      </c>
      <c r="K948" s="3">
        <v>19.8</v>
      </c>
      <c r="L948" s="3">
        <v>9.4399999999999996E-4</v>
      </c>
      <c r="M948" s="3">
        <v>0.42799999999999999</v>
      </c>
      <c r="N948" s="3">
        <v>0</v>
      </c>
      <c r="O948" s="5">
        <v>5.3109433962264096E-3</v>
      </c>
      <c r="P948" s="3">
        <v>0</v>
      </c>
      <c r="Q948" s="3">
        <v>0.06</v>
      </c>
      <c r="R948" s="3">
        <v>0</v>
      </c>
      <c r="S948" s="3">
        <v>142.69</v>
      </c>
      <c r="T948" s="3">
        <v>0.42</v>
      </c>
      <c r="U948" s="3">
        <v>0</v>
      </c>
      <c r="V948" s="3">
        <v>1.0900000000000001</v>
      </c>
      <c r="W948" s="3">
        <v>0</v>
      </c>
      <c r="X948" s="3">
        <v>0.57999999999999996</v>
      </c>
      <c r="Y948" s="3">
        <v>0</v>
      </c>
      <c r="Z948" s="3">
        <v>0.81</v>
      </c>
      <c r="AA948" s="3">
        <v>0</v>
      </c>
      <c r="AB948" s="4" t="s">
        <v>36</v>
      </c>
      <c r="AC948" s="4" t="s">
        <v>36</v>
      </c>
      <c r="AD948" s="4" t="s">
        <v>36</v>
      </c>
      <c r="AE948" s="4" t="s">
        <v>36</v>
      </c>
      <c r="AF948" s="4" t="s">
        <v>36</v>
      </c>
      <c r="AG948" s="4" t="s">
        <v>36</v>
      </c>
    </row>
    <row r="949" spans="1:33" x14ac:dyDescent="0.25">
      <c r="A949" s="4" t="s">
        <v>34</v>
      </c>
      <c r="B949" s="3">
        <v>4</v>
      </c>
      <c r="C949" s="3">
        <v>50</v>
      </c>
      <c r="D949" s="3">
        <v>4</v>
      </c>
      <c r="E949" s="4" t="s">
        <v>39</v>
      </c>
      <c r="F949" s="3">
        <v>4</v>
      </c>
      <c r="G949" s="3">
        <v>2019</v>
      </c>
      <c r="H949" s="3">
        <v>30</v>
      </c>
      <c r="I949" s="3">
        <v>1.2789999999999999</v>
      </c>
      <c r="J949" s="3">
        <v>8.3499999999999997E-5</v>
      </c>
      <c r="K949" s="3">
        <v>19.8</v>
      </c>
      <c r="L949" s="3">
        <v>9.4399999999999996E-4</v>
      </c>
      <c r="M949" s="3">
        <v>0.42799999999999999</v>
      </c>
      <c r="N949" s="3">
        <v>0</v>
      </c>
      <c r="O949" s="5">
        <v>5.3109433962264096E-3</v>
      </c>
      <c r="P949" s="3">
        <v>0</v>
      </c>
      <c r="Q949" s="3">
        <v>0.06</v>
      </c>
      <c r="R949" s="3">
        <v>0</v>
      </c>
      <c r="S949" s="3">
        <v>142.69</v>
      </c>
      <c r="T949" s="3">
        <v>0.42</v>
      </c>
      <c r="U949" s="3">
        <v>0</v>
      </c>
      <c r="V949" s="3">
        <v>1.0900000000000001</v>
      </c>
      <c r="W949" s="3">
        <v>0</v>
      </c>
      <c r="X949" s="3">
        <v>0.57999999999999996</v>
      </c>
      <c r="Y949" s="3">
        <v>0</v>
      </c>
      <c r="Z949" s="3">
        <v>0.81</v>
      </c>
      <c r="AA949" s="3">
        <v>0</v>
      </c>
      <c r="AB949" s="4" t="s">
        <v>36</v>
      </c>
      <c r="AC949" s="4" t="s">
        <v>36</v>
      </c>
      <c r="AD949" s="4" t="s">
        <v>36</v>
      </c>
      <c r="AE949" s="4" t="s">
        <v>36</v>
      </c>
      <c r="AF949" s="4" t="s">
        <v>36</v>
      </c>
      <c r="AG949" s="4" t="s">
        <v>36</v>
      </c>
    </row>
    <row r="950" spans="1:33" x14ac:dyDescent="0.25">
      <c r="A950" s="4" t="s">
        <v>34</v>
      </c>
      <c r="B950" s="3">
        <v>4</v>
      </c>
      <c r="C950" s="3">
        <v>50</v>
      </c>
      <c r="D950" s="3">
        <v>4</v>
      </c>
      <c r="E950" s="4" t="s">
        <v>39</v>
      </c>
      <c r="F950" s="3">
        <v>4</v>
      </c>
      <c r="G950" s="3">
        <v>2020</v>
      </c>
      <c r="H950" s="3">
        <v>31</v>
      </c>
      <c r="I950" s="3">
        <v>1.2789999999999999</v>
      </c>
      <c r="J950" s="3">
        <v>8.3499999999999997E-5</v>
      </c>
      <c r="K950" s="3">
        <v>19.8</v>
      </c>
      <c r="L950" s="3">
        <v>9.4399999999999996E-4</v>
      </c>
      <c r="M950" s="3">
        <v>0.42799999999999999</v>
      </c>
      <c r="N950" s="3">
        <v>0</v>
      </c>
      <c r="O950" s="5">
        <v>5.3109433962264096E-3</v>
      </c>
      <c r="P950" s="3">
        <v>0</v>
      </c>
      <c r="Q950" s="3">
        <v>0.06</v>
      </c>
      <c r="R950" s="3">
        <v>0</v>
      </c>
      <c r="S950" s="3">
        <v>142.69</v>
      </c>
      <c r="T950" s="3">
        <v>0.42</v>
      </c>
      <c r="U950" s="3">
        <v>0</v>
      </c>
      <c r="V950" s="3">
        <v>1.0900000000000001</v>
      </c>
      <c r="W950" s="3">
        <v>0</v>
      </c>
      <c r="X950" s="3">
        <v>0.57999999999999996</v>
      </c>
      <c r="Y950" s="3">
        <v>0</v>
      </c>
      <c r="Z950" s="3">
        <v>0.81</v>
      </c>
      <c r="AA950" s="3">
        <v>0</v>
      </c>
      <c r="AB950" s="4" t="s">
        <v>36</v>
      </c>
      <c r="AC950" s="4" t="s">
        <v>36</v>
      </c>
      <c r="AD950" s="4" t="s">
        <v>36</v>
      </c>
      <c r="AE950" s="4" t="s">
        <v>36</v>
      </c>
      <c r="AF950" s="4" t="s">
        <v>36</v>
      </c>
      <c r="AG950" s="4" t="s">
        <v>36</v>
      </c>
    </row>
    <row r="951" spans="1:33" x14ac:dyDescent="0.25">
      <c r="A951" s="4" t="s">
        <v>34</v>
      </c>
      <c r="B951" s="3">
        <v>4</v>
      </c>
      <c r="C951" s="3">
        <v>50</v>
      </c>
      <c r="D951" s="3">
        <v>4</v>
      </c>
      <c r="E951" s="4" t="s">
        <v>39</v>
      </c>
      <c r="F951" s="3">
        <v>4</v>
      </c>
      <c r="G951" s="3">
        <v>2021</v>
      </c>
      <c r="H951" s="3">
        <v>32</v>
      </c>
      <c r="I951" s="3">
        <v>1.2789999999999999</v>
      </c>
      <c r="J951" s="3">
        <v>8.3499999999999997E-5</v>
      </c>
      <c r="K951" s="3">
        <v>19.8</v>
      </c>
      <c r="L951" s="3">
        <v>9.4399999999999996E-4</v>
      </c>
      <c r="M951" s="3">
        <v>0.42799999999999999</v>
      </c>
      <c r="N951" s="3">
        <v>0</v>
      </c>
      <c r="O951" s="5">
        <v>5.3109433962264096E-3</v>
      </c>
      <c r="P951" s="3">
        <v>0</v>
      </c>
      <c r="Q951" s="3">
        <v>0.06</v>
      </c>
      <c r="R951" s="3">
        <v>0</v>
      </c>
      <c r="S951" s="3">
        <v>142.69</v>
      </c>
      <c r="T951" s="3">
        <v>0.42</v>
      </c>
      <c r="U951" s="3">
        <v>0</v>
      </c>
      <c r="V951" s="3">
        <v>1.0900000000000001</v>
      </c>
      <c r="W951" s="3">
        <v>0</v>
      </c>
      <c r="X951" s="3">
        <v>0.57999999999999996</v>
      </c>
      <c r="Y951" s="3">
        <v>0</v>
      </c>
      <c r="Z951" s="3">
        <v>0.81</v>
      </c>
      <c r="AA951" s="3">
        <v>0</v>
      </c>
      <c r="AB951" s="4" t="s">
        <v>36</v>
      </c>
      <c r="AC951" s="4" t="s">
        <v>36</v>
      </c>
      <c r="AD951" s="4" t="s">
        <v>36</v>
      </c>
      <c r="AE951" s="4" t="s">
        <v>36</v>
      </c>
      <c r="AF951" s="4" t="s">
        <v>36</v>
      </c>
      <c r="AG951" s="4" t="s">
        <v>36</v>
      </c>
    </row>
    <row r="952" spans="1:33" x14ac:dyDescent="0.25">
      <c r="A952" s="4" t="s">
        <v>34</v>
      </c>
      <c r="B952" s="3">
        <v>4</v>
      </c>
      <c r="C952" s="3">
        <v>50</v>
      </c>
      <c r="D952" s="3">
        <v>4</v>
      </c>
      <c r="E952" s="4" t="s">
        <v>39</v>
      </c>
      <c r="F952" s="3">
        <v>4</v>
      </c>
      <c r="G952" s="3">
        <v>2022</v>
      </c>
      <c r="H952" s="3">
        <v>33</v>
      </c>
      <c r="I952" s="3">
        <v>1.2789999999999999</v>
      </c>
      <c r="J952" s="3">
        <v>8.3499999999999997E-5</v>
      </c>
      <c r="K952" s="3">
        <v>19.8</v>
      </c>
      <c r="L952" s="3">
        <v>9.4399999999999996E-4</v>
      </c>
      <c r="M952" s="3">
        <v>0.42799999999999999</v>
      </c>
      <c r="N952" s="3">
        <v>0</v>
      </c>
      <c r="O952" s="5">
        <v>5.3109433962264096E-3</v>
      </c>
      <c r="P952" s="3">
        <v>0</v>
      </c>
      <c r="Q952" s="3">
        <v>0.06</v>
      </c>
      <c r="R952" s="3">
        <v>0</v>
      </c>
      <c r="S952" s="3">
        <v>142.69</v>
      </c>
      <c r="T952" s="3">
        <v>0.42</v>
      </c>
      <c r="U952" s="3">
        <v>0</v>
      </c>
      <c r="V952" s="3">
        <v>1.0900000000000001</v>
      </c>
      <c r="W952" s="3">
        <v>0</v>
      </c>
      <c r="X952" s="3">
        <v>0.57999999999999996</v>
      </c>
      <c r="Y952" s="3">
        <v>0</v>
      </c>
      <c r="Z952" s="3">
        <v>0.81</v>
      </c>
      <c r="AA952" s="3">
        <v>0</v>
      </c>
      <c r="AB952" s="4" t="s">
        <v>36</v>
      </c>
      <c r="AC952" s="4" t="s">
        <v>36</v>
      </c>
      <c r="AD952" s="4" t="s">
        <v>36</v>
      </c>
      <c r="AE952" s="4" t="s">
        <v>36</v>
      </c>
      <c r="AF952" s="4" t="s">
        <v>36</v>
      </c>
      <c r="AG952" s="4" t="s">
        <v>36</v>
      </c>
    </row>
    <row r="953" spans="1:33" x14ac:dyDescent="0.25">
      <c r="A953" s="4" t="s">
        <v>34</v>
      </c>
      <c r="B953" s="3">
        <v>4</v>
      </c>
      <c r="C953" s="3">
        <v>50</v>
      </c>
      <c r="D953" s="3">
        <v>4</v>
      </c>
      <c r="E953" s="4" t="s">
        <v>39</v>
      </c>
      <c r="F953" s="3">
        <v>4</v>
      </c>
      <c r="G953" s="3">
        <v>2023</v>
      </c>
      <c r="H953" s="3">
        <v>34</v>
      </c>
      <c r="I953" s="3">
        <v>1.2789999999999999</v>
      </c>
      <c r="J953" s="3">
        <v>8.3499999999999997E-5</v>
      </c>
      <c r="K953" s="3">
        <v>19.8</v>
      </c>
      <c r="L953" s="3">
        <v>9.4399999999999996E-4</v>
      </c>
      <c r="M953" s="3">
        <v>0.42799999999999999</v>
      </c>
      <c r="N953" s="3">
        <v>0</v>
      </c>
      <c r="O953" s="5">
        <v>5.3109433962264096E-3</v>
      </c>
      <c r="P953" s="3">
        <v>0</v>
      </c>
      <c r="Q953" s="3">
        <v>0.06</v>
      </c>
      <c r="R953" s="3">
        <v>0</v>
      </c>
      <c r="S953" s="3">
        <v>142.69</v>
      </c>
      <c r="T953" s="3">
        <v>0.42</v>
      </c>
      <c r="U953" s="3">
        <v>0</v>
      </c>
      <c r="V953" s="3">
        <v>1.0900000000000001</v>
      </c>
      <c r="W953" s="3">
        <v>0</v>
      </c>
      <c r="X953" s="3">
        <v>0.57999999999999996</v>
      </c>
      <c r="Y953" s="3">
        <v>0</v>
      </c>
      <c r="Z953" s="3">
        <v>0.81</v>
      </c>
      <c r="AA953" s="3">
        <v>0</v>
      </c>
      <c r="AB953" s="4" t="s">
        <v>36</v>
      </c>
      <c r="AC953" s="4" t="s">
        <v>36</v>
      </c>
      <c r="AD953" s="4" t="s">
        <v>36</v>
      </c>
      <c r="AE953" s="4" t="s">
        <v>36</v>
      </c>
      <c r="AF953" s="4" t="s">
        <v>36</v>
      </c>
      <c r="AG953" s="4" t="s">
        <v>36</v>
      </c>
    </row>
    <row r="954" spans="1:33" x14ac:dyDescent="0.25">
      <c r="A954" s="4" t="s">
        <v>34</v>
      </c>
      <c r="B954" s="3">
        <v>4</v>
      </c>
      <c r="C954" s="3">
        <v>50</v>
      </c>
      <c r="D954" s="3">
        <v>4</v>
      </c>
      <c r="E954" s="4" t="s">
        <v>39</v>
      </c>
      <c r="F954" s="3">
        <v>4</v>
      </c>
      <c r="G954" s="3">
        <v>2024</v>
      </c>
      <c r="H954" s="3">
        <v>35</v>
      </c>
      <c r="I954" s="3">
        <v>1.2789999999999999</v>
      </c>
      <c r="J954" s="3">
        <v>8.3499999999999997E-5</v>
      </c>
      <c r="K954" s="3">
        <v>19.8</v>
      </c>
      <c r="L954" s="3">
        <v>9.4399999999999996E-4</v>
      </c>
      <c r="M954" s="3">
        <v>0.42799999999999999</v>
      </c>
      <c r="N954" s="3">
        <v>0</v>
      </c>
      <c r="O954" s="5">
        <v>5.3109433962264096E-3</v>
      </c>
      <c r="P954" s="3">
        <v>0</v>
      </c>
      <c r="Q954" s="3">
        <v>0.06</v>
      </c>
      <c r="R954" s="3">
        <v>0</v>
      </c>
      <c r="S954" s="3">
        <v>142.69</v>
      </c>
      <c r="T954" s="3">
        <v>0.42</v>
      </c>
      <c r="U954" s="3">
        <v>0</v>
      </c>
      <c r="V954" s="3">
        <v>1.0900000000000001</v>
      </c>
      <c r="W954" s="3">
        <v>0</v>
      </c>
      <c r="X954" s="3">
        <v>0.57999999999999996</v>
      </c>
      <c r="Y954" s="3">
        <v>0</v>
      </c>
      <c r="Z954" s="3">
        <v>0.81</v>
      </c>
      <c r="AA954" s="3">
        <v>0</v>
      </c>
      <c r="AB954" s="4" t="s">
        <v>36</v>
      </c>
      <c r="AC954" s="4" t="s">
        <v>36</v>
      </c>
      <c r="AD954" s="4" t="s">
        <v>36</v>
      </c>
      <c r="AE954" s="4" t="s">
        <v>36</v>
      </c>
      <c r="AF954" s="4" t="s">
        <v>36</v>
      </c>
      <c r="AG954" s="4" t="s">
        <v>36</v>
      </c>
    </row>
    <row r="955" spans="1:33" x14ac:dyDescent="0.25">
      <c r="A955" s="4" t="s">
        <v>34</v>
      </c>
      <c r="B955" s="3">
        <v>4</v>
      </c>
      <c r="C955" s="3">
        <v>50</v>
      </c>
      <c r="D955" s="3">
        <v>4</v>
      </c>
      <c r="E955" s="4" t="s">
        <v>39</v>
      </c>
      <c r="F955" s="3">
        <v>4</v>
      </c>
      <c r="G955" s="3">
        <v>2025</v>
      </c>
      <c r="H955" s="3">
        <v>36</v>
      </c>
      <c r="I955" s="3">
        <v>1.2789999999999999</v>
      </c>
      <c r="J955" s="3">
        <v>8.3499999999999997E-5</v>
      </c>
      <c r="K955" s="3">
        <v>19.8</v>
      </c>
      <c r="L955" s="3">
        <v>9.4399999999999996E-4</v>
      </c>
      <c r="M955" s="3">
        <v>0.42799999999999999</v>
      </c>
      <c r="N955" s="3">
        <v>0</v>
      </c>
      <c r="O955" s="5">
        <v>5.3109433962264096E-3</v>
      </c>
      <c r="P955" s="3">
        <v>0</v>
      </c>
      <c r="Q955" s="3">
        <v>0.06</v>
      </c>
      <c r="R955" s="3">
        <v>0</v>
      </c>
      <c r="S955" s="3">
        <v>142.69</v>
      </c>
      <c r="T955" s="3">
        <v>0.42</v>
      </c>
      <c r="U955" s="3">
        <v>0</v>
      </c>
      <c r="V955" s="3">
        <v>1.0900000000000001</v>
      </c>
      <c r="W955" s="3">
        <v>0</v>
      </c>
      <c r="X955" s="3">
        <v>0.57999999999999996</v>
      </c>
      <c r="Y955" s="3">
        <v>0</v>
      </c>
      <c r="Z955" s="3">
        <v>0.81</v>
      </c>
      <c r="AA955" s="3">
        <v>0</v>
      </c>
      <c r="AB955" s="4" t="s">
        <v>36</v>
      </c>
      <c r="AC955" s="4" t="s">
        <v>36</v>
      </c>
      <c r="AD955" s="4" t="s">
        <v>36</v>
      </c>
      <c r="AE955" s="4" t="s">
        <v>36</v>
      </c>
      <c r="AF955" s="4" t="s">
        <v>36</v>
      </c>
      <c r="AG955" s="4" t="s">
        <v>36</v>
      </c>
    </row>
    <row r="956" spans="1:33" x14ac:dyDescent="0.25">
      <c r="A956" s="4" t="s">
        <v>34</v>
      </c>
      <c r="B956" s="3">
        <v>4</v>
      </c>
      <c r="C956" s="3">
        <v>50</v>
      </c>
      <c r="D956" s="3">
        <v>4</v>
      </c>
      <c r="E956" s="4" t="s">
        <v>39</v>
      </c>
      <c r="F956" s="3">
        <v>4</v>
      </c>
      <c r="G956" s="3">
        <v>2026</v>
      </c>
      <c r="H956" s="3">
        <v>37</v>
      </c>
      <c r="I956" s="3">
        <v>1.2789999999999999</v>
      </c>
      <c r="J956" s="3">
        <v>8.3499999999999997E-5</v>
      </c>
      <c r="K956" s="3">
        <v>19.8</v>
      </c>
      <c r="L956" s="3">
        <v>9.4399999999999996E-4</v>
      </c>
      <c r="M956" s="3">
        <v>0.42799999999999999</v>
      </c>
      <c r="N956" s="3">
        <v>0</v>
      </c>
      <c r="O956" s="5">
        <v>5.3109433962264096E-3</v>
      </c>
      <c r="P956" s="3">
        <v>0</v>
      </c>
      <c r="Q956" s="3">
        <v>0.06</v>
      </c>
      <c r="R956" s="3">
        <v>0</v>
      </c>
      <c r="S956" s="3">
        <v>142.69</v>
      </c>
      <c r="T956" s="3">
        <v>0.42</v>
      </c>
      <c r="U956" s="3">
        <v>0</v>
      </c>
      <c r="V956" s="3">
        <v>1.0900000000000001</v>
      </c>
      <c r="W956" s="3">
        <v>0</v>
      </c>
      <c r="X956" s="3">
        <v>0.57999999999999996</v>
      </c>
      <c r="Y956" s="3">
        <v>0</v>
      </c>
      <c r="Z956" s="3">
        <v>0.81</v>
      </c>
      <c r="AA956" s="3">
        <v>0</v>
      </c>
      <c r="AB956" s="4" t="s">
        <v>36</v>
      </c>
      <c r="AC956" s="4" t="s">
        <v>36</v>
      </c>
      <c r="AD956" s="4" t="s">
        <v>36</v>
      </c>
      <c r="AE956" s="4" t="s">
        <v>36</v>
      </c>
      <c r="AF956" s="4" t="s">
        <v>36</v>
      </c>
      <c r="AG956" s="4" t="s">
        <v>36</v>
      </c>
    </row>
    <row r="957" spans="1:33" x14ac:dyDescent="0.25">
      <c r="A957" s="4" t="s">
        <v>34</v>
      </c>
      <c r="B957" s="3">
        <v>4</v>
      </c>
      <c r="C957" s="3">
        <v>50</v>
      </c>
      <c r="D957" s="3">
        <v>4</v>
      </c>
      <c r="E957" s="4" t="s">
        <v>39</v>
      </c>
      <c r="F957" s="3">
        <v>4</v>
      </c>
      <c r="G957" s="3">
        <v>2027</v>
      </c>
      <c r="H957" s="3">
        <v>38</v>
      </c>
      <c r="I957" s="3">
        <v>1.2789999999999999</v>
      </c>
      <c r="J957" s="3">
        <v>8.3499999999999997E-5</v>
      </c>
      <c r="K957" s="3">
        <v>19.8</v>
      </c>
      <c r="L957" s="3">
        <v>9.4399999999999996E-4</v>
      </c>
      <c r="M957" s="3">
        <v>0.42799999999999999</v>
      </c>
      <c r="N957" s="3">
        <v>0</v>
      </c>
      <c r="O957" s="5">
        <v>5.3109433962264096E-3</v>
      </c>
      <c r="P957" s="3">
        <v>0</v>
      </c>
      <c r="Q957" s="3">
        <v>0.06</v>
      </c>
      <c r="R957" s="3">
        <v>0</v>
      </c>
      <c r="S957" s="3">
        <v>142.69</v>
      </c>
      <c r="T957" s="3">
        <v>0.23625000000000002</v>
      </c>
      <c r="U957" s="3">
        <v>0</v>
      </c>
      <c r="V957" s="3">
        <v>0.65249999999999997</v>
      </c>
      <c r="W957" s="3">
        <v>0</v>
      </c>
      <c r="X957" s="3">
        <v>0.34875</v>
      </c>
      <c r="Y957" s="3">
        <v>0</v>
      </c>
      <c r="Z957" s="3">
        <v>2.0249999999999997E-2</v>
      </c>
      <c r="AA957" s="3">
        <v>0</v>
      </c>
      <c r="AB957" s="4" t="s">
        <v>36</v>
      </c>
      <c r="AC957" s="4" t="s">
        <v>36</v>
      </c>
      <c r="AD957" s="4" t="s">
        <v>36</v>
      </c>
      <c r="AE957" s="4" t="s">
        <v>36</v>
      </c>
      <c r="AF957" s="4" t="s">
        <v>36</v>
      </c>
      <c r="AG957" s="4" t="s">
        <v>36</v>
      </c>
    </row>
    <row r="958" spans="1:33" x14ac:dyDescent="0.25">
      <c r="A958" s="4" t="s">
        <v>34</v>
      </c>
      <c r="B958" s="3">
        <v>4</v>
      </c>
      <c r="C958" s="3">
        <v>50</v>
      </c>
      <c r="D958" s="3">
        <v>4</v>
      </c>
      <c r="E958" s="4" t="s">
        <v>39</v>
      </c>
      <c r="F958" s="3">
        <v>4</v>
      </c>
      <c r="G958" s="3">
        <v>2028</v>
      </c>
      <c r="H958" s="3">
        <v>39</v>
      </c>
      <c r="I958" s="3">
        <v>1.2789999999999999</v>
      </c>
      <c r="J958" s="3">
        <v>8.3499999999999997E-5</v>
      </c>
      <c r="K958" s="3">
        <v>19.8</v>
      </c>
      <c r="L958" s="3">
        <v>9.4399999999999996E-4</v>
      </c>
      <c r="M958" s="3">
        <v>0.42799999999999999</v>
      </c>
      <c r="N958" s="3">
        <v>0</v>
      </c>
      <c r="O958" s="5">
        <v>5.3109433962264096E-3</v>
      </c>
      <c r="P958" s="3">
        <v>0</v>
      </c>
      <c r="Q958" s="3">
        <v>0.06</v>
      </c>
      <c r="R958" s="3">
        <v>0</v>
      </c>
      <c r="S958" s="3">
        <v>142.69</v>
      </c>
      <c r="T958" s="3">
        <v>0.23625000000000002</v>
      </c>
      <c r="U958" s="3">
        <v>0</v>
      </c>
      <c r="V958" s="3">
        <v>0.65249999999999997</v>
      </c>
      <c r="W958" s="3">
        <v>0</v>
      </c>
      <c r="X958" s="3">
        <v>0.34875</v>
      </c>
      <c r="Y958" s="3">
        <v>0</v>
      </c>
      <c r="Z958" s="3">
        <v>2.0249999999999997E-2</v>
      </c>
      <c r="AA958" s="3">
        <v>0</v>
      </c>
      <c r="AB958" s="4" t="s">
        <v>36</v>
      </c>
      <c r="AC958" s="4" t="s">
        <v>36</v>
      </c>
      <c r="AD958" s="4" t="s">
        <v>36</v>
      </c>
      <c r="AE958" s="4" t="s">
        <v>36</v>
      </c>
      <c r="AF958" s="4" t="s">
        <v>36</v>
      </c>
      <c r="AG958" s="4" t="s">
        <v>36</v>
      </c>
    </row>
    <row r="959" spans="1:33" x14ac:dyDescent="0.25">
      <c r="A959" s="4" t="s">
        <v>34</v>
      </c>
      <c r="B959" s="3">
        <v>4</v>
      </c>
      <c r="C959" s="3">
        <v>50</v>
      </c>
      <c r="D959" s="3">
        <v>4</v>
      </c>
      <c r="E959" s="4" t="s">
        <v>39</v>
      </c>
      <c r="F959" s="3">
        <v>4</v>
      </c>
      <c r="G959" s="3">
        <v>2029</v>
      </c>
      <c r="H959" s="3">
        <v>40</v>
      </c>
      <c r="I959" s="3">
        <v>1.2789999999999999</v>
      </c>
      <c r="J959" s="3">
        <v>8.3499999999999997E-5</v>
      </c>
      <c r="K959" s="3">
        <v>19.8</v>
      </c>
      <c r="L959" s="3">
        <v>9.4399999999999996E-4</v>
      </c>
      <c r="M959" s="3">
        <v>0.42799999999999999</v>
      </c>
      <c r="N959" s="3">
        <v>0</v>
      </c>
      <c r="O959" s="5">
        <v>5.3109433962264096E-3</v>
      </c>
      <c r="P959" s="3">
        <v>0</v>
      </c>
      <c r="Q959" s="3">
        <v>0.06</v>
      </c>
      <c r="R959" s="3">
        <v>0</v>
      </c>
      <c r="S959" s="3">
        <v>142.69</v>
      </c>
      <c r="T959" s="3">
        <v>0.23625000000000002</v>
      </c>
      <c r="U959" s="3">
        <v>0</v>
      </c>
      <c r="V959" s="3">
        <v>0.65249999999999997</v>
      </c>
      <c r="W959" s="3">
        <v>0</v>
      </c>
      <c r="X959" s="3">
        <v>0.34875</v>
      </c>
      <c r="Y959" s="3">
        <v>0</v>
      </c>
      <c r="Z959" s="3">
        <v>2.0249999999999997E-2</v>
      </c>
      <c r="AA959" s="3">
        <v>0</v>
      </c>
      <c r="AB959" s="4" t="s">
        <v>36</v>
      </c>
      <c r="AC959" s="4" t="s">
        <v>36</v>
      </c>
      <c r="AD959" s="4" t="s">
        <v>36</v>
      </c>
      <c r="AE959" s="4" t="s">
        <v>36</v>
      </c>
      <c r="AF959" s="4" t="s">
        <v>36</v>
      </c>
      <c r="AG959" s="4" t="s">
        <v>36</v>
      </c>
    </row>
    <row r="960" spans="1:33" x14ac:dyDescent="0.25">
      <c r="A960" s="4" t="s">
        <v>34</v>
      </c>
      <c r="B960" s="3">
        <v>4</v>
      </c>
      <c r="C960" s="3">
        <v>50</v>
      </c>
      <c r="D960" s="3">
        <v>4</v>
      </c>
      <c r="E960" s="4" t="s">
        <v>39</v>
      </c>
      <c r="F960" s="3">
        <v>4</v>
      </c>
      <c r="G960" s="3">
        <v>2030</v>
      </c>
      <c r="H960" s="3">
        <v>41</v>
      </c>
      <c r="I960" s="3">
        <v>1.2789999999999999</v>
      </c>
      <c r="J960" s="3">
        <v>8.3499999999999997E-5</v>
      </c>
      <c r="K960" s="3">
        <v>19.8</v>
      </c>
      <c r="L960" s="3">
        <v>9.4399999999999996E-4</v>
      </c>
      <c r="M960" s="3">
        <v>0.42799999999999999</v>
      </c>
      <c r="N960" s="3">
        <v>0</v>
      </c>
      <c r="O960" s="5">
        <v>5.3109433962264096E-3</v>
      </c>
      <c r="P960" s="3">
        <v>0</v>
      </c>
      <c r="Q960" s="3">
        <v>0.06</v>
      </c>
      <c r="R960" s="3">
        <v>0</v>
      </c>
      <c r="S960" s="3">
        <v>142.69</v>
      </c>
      <c r="T960" s="3">
        <v>0.23625000000000002</v>
      </c>
      <c r="U960" s="3">
        <v>0</v>
      </c>
      <c r="V960" s="3">
        <v>0.65249999999999997</v>
      </c>
      <c r="W960" s="3">
        <v>0</v>
      </c>
      <c r="X960" s="3">
        <v>0.34875</v>
      </c>
      <c r="Y960" s="3">
        <v>0</v>
      </c>
      <c r="Z960" s="3">
        <v>2.0249999999999997E-2</v>
      </c>
      <c r="AA960" s="3">
        <v>0</v>
      </c>
      <c r="AB960" s="4" t="s">
        <v>36</v>
      </c>
      <c r="AC960" s="4" t="s">
        <v>36</v>
      </c>
      <c r="AD960" s="4" t="s">
        <v>36</v>
      </c>
      <c r="AE960" s="4" t="s">
        <v>36</v>
      </c>
      <c r="AF960" s="4" t="s">
        <v>36</v>
      </c>
      <c r="AG960" s="4" t="s">
        <v>36</v>
      </c>
    </row>
    <row r="961" spans="1:33" x14ac:dyDescent="0.25">
      <c r="A961" s="4" t="s">
        <v>34</v>
      </c>
      <c r="B961" s="3">
        <v>4</v>
      </c>
      <c r="C961" s="3">
        <v>50</v>
      </c>
      <c r="D961" s="3">
        <v>4</v>
      </c>
      <c r="E961" s="4" t="s">
        <v>39</v>
      </c>
      <c r="F961" s="3">
        <v>4</v>
      </c>
      <c r="G961" s="3">
        <v>2031</v>
      </c>
      <c r="H961" s="3">
        <v>42</v>
      </c>
      <c r="I961" s="3">
        <v>1.2789999999999999</v>
      </c>
      <c r="J961" s="3">
        <v>8.3499999999999997E-5</v>
      </c>
      <c r="K961" s="3">
        <v>19.8</v>
      </c>
      <c r="L961" s="3">
        <v>9.4399999999999996E-4</v>
      </c>
      <c r="M961" s="3">
        <v>0.42799999999999999</v>
      </c>
      <c r="N961" s="3">
        <v>0</v>
      </c>
      <c r="O961" s="5">
        <v>5.3109433962264096E-3</v>
      </c>
      <c r="P961" s="3">
        <v>0</v>
      </c>
      <c r="Q961" s="3">
        <v>0.06</v>
      </c>
      <c r="R961" s="3">
        <v>0</v>
      </c>
      <c r="S961" s="3">
        <v>142.69</v>
      </c>
      <c r="T961" s="3">
        <v>0.23625000000000002</v>
      </c>
      <c r="U961" s="3">
        <v>0</v>
      </c>
      <c r="V961" s="3">
        <v>0.65249999999999997</v>
      </c>
      <c r="W961" s="3">
        <v>0</v>
      </c>
      <c r="X961" s="3">
        <v>0.34875</v>
      </c>
      <c r="Y961" s="3">
        <v>0</v>
      </c>
      <c r="Z961" s="3">
        <v>2.0249999999999997E-2</v>
      </c>
      <c r="AA961" s="3">
        <v>0</v>
      </c>
      <c r="AB961" s="4" t="s">
        <v>36</v>
      </c>
      <c r="AC961" s="4" t="s">
        <v>36</v>
      </c>
      <c r="AD961" s="4" t="s">
        <v>36</v>
      </c>
      <c r="AE961" s="4" t="s">
        <v>36</v>
      </c>
      <c r="AF961" s="4" t="s">
        <v>36</v>
      </c>
      <c r="AG961" s="4" t="s">
        <v>36</v>
      </c>
    </row>
    <row r="962" spans="1:33" x14ac:dyDescent="0.25">
      <c r="A962" s="4" t="s">
        <v>34</v>
      </c>
      <c r="B962" s="3">
        <v>4</v>
      </c>
      <c r="C962" s="3">
        <v>50</v>
      </c>
      <c r="D962" s="3">
        <v>4</v>
      </c>
      <c r="E962" s="4" t="s">
        <v>39</v>
      </c>
      <c r="F962" s="3">
        <v>4</v>
      </c>
      <c r="G962" s="3">
        <v>2032</v>
      </c>
      <c r="H962" s="3">
        <v>43</v>
      </c>
      <c r="I962" s="3">
        <v>1.2789999999999999</v>
      </c>
      <c r="J962" s="3">
        <v>8.3499999999999997E-5</v>
      </c>
      <c r="K962" s="3">
        <v>19.8</v>
      </c>
      <c r="L962" s="3">
        <v>9.4399999999999996E-4</v>
      </c>
      <c r="M962" s="3">
        <v>0.42799999999999999</v>
      </c>
      <c r="N962" s="3">
        <v>0</v>
      </c>
      <c r="O962" s="5">
        <v>5.3109433962264096E-3</v>
      </c>
      <c r="P962" s="3">
        <v>0</v>
      </c>
      <c r="Q962" s="3">
        <v>0.06</v>
      </c>
      <c r="R962" s="3">
        <v>0</v>
      </c>
      <c r="S962" s="3">
        <v>142.69</v>
      </c>
      <c r="T962" s="3">
        <v>0.23625000000000002</v>
      </c>
      <c r="U962" s="3">
        <v>0</v>
      </c>
      <c r="V962" s="3">
        <v>0.65249999999999997</v>
      </c>
      <c r="W962" s="3">
        <v>0</v>
      </c>
      <c r="X962" s="3">
        <v>0.34875</v>
      </c>
      <c r="Y962" s="3">
        <v>0</v>
      </c>
      <c r="Z962" s="3">
        <v>2.0249999999999997E-2</v>
      </c>
      <c r="AA962" s="3">
        <v>0</v>
      </c>
      <c r="AB962" s="4" t="s">
        <v>36</v>
      </c>
      <c r="AC962" s="4" t="s">
        <v>36</v>
      </c>
      <c r="AD962" s="4" t="s">
        <v>36</v>
      </c>
      <c r="AE962" s="4" t="s">
        <v>36</v>
      </c>
      <c r="AF962" s="4" t="s">
        <v>36</v>
      </c>
      <c r="AG962" s="4" t="s">
        <v>36</v>
      </c>
    </row>
    <row r="963" spans="1:33" x14ac:dyDescent="0.25">
      <c r="A963" s="4" t="s">
        <v>34</v>
      </c>
      <c r="B963" s="3">
        <v>4</v>
      </c>
      <c r="C963" s="3">
        <v>50</v>
      </c>
      <c r="D963" s="3">
        <v>4</v>
      </c>
      <c r="E963" s="4" t="s">
        <v>39</v>
      </c>
      <c r="F963" s="3">
        <v>4</v>
      </c>
      <c r="G963" s="3">
        <v>2033</v>
      </c>
      <c r="H963" s="3">
        <v>44</v>
      </c>
      <c r="I963" s="3">
        <v>1.2789999999999999</v>
      </c>
      <c r="J963" s="3">
        <v>8.3499999999999997E-5</v>
      </c>
      <c r="K963" s="3">
        <v>19.8</v>
      </c>
      <c r="L963" s="3">
        <v>9.4399999999999996E-4</v>
      </c>
      <c r="M963" s="3">
        <v>0.42799999999999999</v>
      </c>
      <c r="N963" s="3">
        <v>0</v>
      </c>
      <c r="O963" s="5">
        <v>5.3109433962264096E-3</v>
      </c>
      <c r="P963" s="3">
        <v>0</v>
      </c>
      <c r="Q963" s="3">
        <v>0.06</v>
      </c>
      <c r="R963" s="3">
        <v>0</v>
      </c>
      <c r="S963" s="3">
        <v>142.69</v>
      </c>
      <c r="T963" s="3">
        <v>0.23625000000000002</v>
      </c>
      <c r="U963" s="3">
        <v>0</v>
      </c>
      <c r="V963" s="3">
        <v>0.65249999999999997</v>
      </c>
      <c r="W963" s="3">
        <v>0</v>
      </c>
      <c r="X963" s="3">
        <v>0.34875</v>
      </c>
      <c r="Y963" s="3">
        <v>0</v>
      </c>
      <c r="Z963" s="3">
        <v>2.0249999999999997E-2</v>
      </c>
      <c r="AA963" s="3">
        <v>0</v>
      </c>
      <c r="AB963" s="4" t="s">
        <v>36</v>
      </c>
      <c r="AC963" s="4" t="s">
        <v>36</v>
      </c>
      <c r="AD963" s="4" t="s">
        <v>36</v>
      </c>
      <c r="AE963" s="4" t="s">
        <v>36</v>
      </c>
      <c r="AF963" s="4" t="s">
        <v>36</v>
      </c>
      <c r="AG963" s="4" t="s">
        <v>36</v>
      </c>
    </row>
    <row r="964" spans="1:33" x14ac:dyDescent="0.25">
      <c r="A964" s="4" t="s">
        <v>34</v>
      </c>
      <c r="B964" s="3">
        <v>4</v>
      </c>
      <c r="C964" s="3">
        <v>50</v>
      </c>
      <c r="D964" s="3">
        <v>4</v>
      </c>
      <c r="E964" s="4" t="s">
        <v>39</v>
      </c>
      <c r="F964" s="3">
        <v>4</v>
      </c>
      <c r="G964" s="3">
        <v>2034</v>
      </c>
      <c r="H964" s="3">
        <v>45</v>
      </c>
      <c r="I964" s="3">
        <v>1.2789999999999999</v>
      </c>
      <c r="J964" s="3">
        <v>8.3499999999999997E-5</v>
      </c>
      <c r="K964" s="3">
        <v>19.8</v>
      </c>
      <c r="L964" s="3">
        <v>9.4399999999999996E-4</v>
      </c>
      <c r="M964" s="3">
        <v>0.42799999999999999</v>
      </c>
      <c r="N964" s="3">
        <v>0</v>
      </c>
      <c r="O964" s="5">
        <v>5.3109433962264096E-3</v>
      </c>
      <c r="P964" s="3">
        <v>0</v>
      </c>
      <c r="Q964" s="3">
        <v>0.06</v>
      </c>
      <c r="R964" s="3">
        <v>0</v>
      </c>
      <c r="S964" s="3">
        <v>142.69</v>
      </c>
      <c r="T964" s="3">
        <v>0.23625000000000002</v>
      </c>
      <c r="U964" s="3">
        <v>0</v>
      </c>
      <c r="V964" s="3">
        <v>0.65249999999999997</v>
      </c>
      <c r="W964" s="3">
        <v>0</v>
      </c>
      <c r="X964" s="3">
        <v>0.34875</v>
      </c>
      <c r="Y964" s="3">
        <v>0</v>
      </c>
      <c r="Z964" s="3">
        <v>2.0249999999999997E-2</v>
      </c>
      <c r="AA964" s="3">
        <v>0</v>
      </c>
      <c r="AB964" s="4" t="s">
        <v>36</v>
      </c>
      <c r="AC964" s="4" t="s">
        <v>36</v>
      </c>
      <c r="AD964" s="4" t="s">
        <v>36</v>
      </c>
      <c r="AE964" s="4" t="s">
        <v>36</v>
      </c>
      <c r="AF964" s="4" t="s">
        <v>36</v>
      </c>
      <c r="AG964" s="4" t="s">
        <v>36</v>
      </c>
    </row>
    <row r="965" spans="1:33" x14ac:dyDescent="0.25">
      <c r="A965" s="4" t="s">
        <v>34</v>
      </c>
      <c r="B965" s="3">
        <v>4</v>
      </c>
      <c r="C965" s="3">
        <v>50</v>
      </c>
      <c r="D965" s="3">
        <v>4</v>
      </c>
      <c r="E965" s="4" t="s">
        <v>39</v>
      </c>
      <c r="F965" s="3">
        <v>4</v>
      </c>
      <c r="G965" s="3">
        <v>2035</v>
      </c>
      <c r="H965" s="3">
        <v>46</v>
      </c>
      <c r="I965" s="3">
        <v>1.2789999999999999</v>
      </c>
      <c r="J965" s="3">
        <v>8.3499999999999997E-5</v>
      </c>
      <c r="K965" s="3">
        <v>19.8</v>
      </c>
      <c r="L965" s="3">
        <v>9.4399999999999996E-4</v>
      </c>
      <c r="M965" s="3">
        <v>0.42799999999999999</v>
      </c>
      <c r="N965" s="3">
        <v>0</v>
      </c>
      <c r="O965" s="5">
        <v>5.3109433962264096E-3</v>
      </c>
      <c r="P965" s="3">
        <v>0</v>
      </c>
      <c r="Q965" s="3">
        <v>0.06</v>
      </c>
      <c r="R965" s="3">
        <v>0</v>
      </c>
      <c r="S965" s="3">
        <v>142.69</v>
      </c>
      <c r="T965" s="3">
        <v>0.23625000000000002</v>
      </c>
      <c r="U965" s="3">
        <v>0</v>
      </c>
      <c r="V965" s="3">
        <v>0.65249999999999997</v>
      </c>
      <c r="W965" s="3">
        <v>0</v>
      </c>
      <c r="X965" s="3">
        <v>0.34875</v>
      </c>
      <c r="Y965" s="3">
        <v>0</v>
      </c>
      <c r="Z965" s="3">
        <v>2.0249999999999997E-2</v>
      </c>
      <c r="AA965" s="3">
        <v>0</v>
      </c>
      <c r="AB965" s="4" t="s">
        <v>36</v>
      </c>
      <c r="AC965" s="4" t="s">
        <v>36</v>
      </c>
      <c r="AD965" s="4" t="s">
        <v>36</v>
      </c>
      <c r="AE965" s="4" t="s">
        <v>36</v>
      </c>
      <c r="AF965" s="4" t="s">
        <v>36</v>
      </c>
      <c r="AG965" s="4" t="s">
        <v>36</v>
      </c>
    </row>
    <row r="966" spans="1:33" x14ac:dyDescent="0.25">
      <c r="A966" s="4" t="s">
        <v>34</v>
      </c>
      <c r="B966" s="3">
        <v>4</v>
      </c>
      <c r="C966" s="3">
        <v>50</v>
      </c>
      <c r="D966" s="3">
        <v>4</v>
      </c>
      <c r="E966" s="4" t="s">
        <v>39</v>
      </c>
      <c r="F966" s="3">
        <v>4</v>
      </c>
      <c r="G966" s="3">
        <v>2036</v>
      </c>
      <c r="H966" s="3">
        <v>47</v>
      </c>
      <c r="I966" s="3">
        <v>1.2789999999999999</v>
      </c>
      <c r="J966" s="3">
        <v>8.3499999999999997E-5</v>
      </c>
      <c r="K966" s="3">
        <v>19.8</v>
      </c>
      <c r="L966" s="3">
        <v>9.4399999999999996E-4</v>
      </c>
      <c r="M966" s="3">
        <v>0.42799999999999999</v>
      </c>
      <c r="N966" s="3">
        <v>0</v>
      </c>
      <c r="O966" s="5">
        <v>5.3109433962264096E-3</v>
      </c>
      <c r="P966" s="3">
        <v>0</v>
      </c>
      <c r="Q966" s="3">
        <v>0.06</v>
      </c>
      <c r="R966" s="3">
        <v>0</v>
      </c>
      <c r="S966" s="3">
        <v>142.69</v>
      </c>
      <c r="T966" s="3">
        <v>0.23625000000000002</v>
      </c>
      <c r="U966" s="3">
        <v>0</v>
      </c>
      <c r="V966" s="3">
        <v>0.65249999999999997</v>
      </c>
      <c r="W966" s="3">
        <v>0</v>
      </c>
      <c r="X966" s="3">
        <v>0.34875</v>
      </c>
      <c r="Y966" s="3">
        <v>0</v>
      </c>
      <c r="Z966" s="3">
        <v>2.0249999999999997E-2</v>
      </c>
      <c r="AA966" s="3">
        <v>0</v>
      </c>
      <c r="AB966" s="4" t="s">
        <v>36</v>
      </c>
      <c r="AC966" s="4" t="s">
        <v>36</v>
      </c>
      <c r="AD966" s="4" t="s">
        <v>36</v>
      </c>
      <c r="AE966" s="4" t="s">
        <v>36</v>
      </c>
      <c r="AF966" s="4" t="s">
        <v>36</v>
      </c>
      <c r="AG966" s="4" t="s">
        <v>36</v>
      </c>
    </row>
    <row r="967" spans="1:33" x14ac:dyDescent="0.25">
      <c r="A967" s="4" t="s">
        <v>34</v>
      </c>
      <c r="B967" s="3">
        <v>4</v>
      </c>
      <c r="C967" s="3">
        <v>50</v>
      </c>
      <c r="D967" s="3">
        <v>4</v>
      </c>
      <c r="E967" s="4" t="s">
        <v>39</v>
      </c>
      <c r="F967" s="3">
        <v>4</v>
      </c>
      <c r="G967" s="3">
        <v>2037</v>
      </c>
      <c r="H967" s="3">
        <v>48</v>
      </c>
      <c r="I967" s="3">
        <v>1.2789999999999999</v>
      </c>
      <c r="J967" s="3">
        <v>8.3499999999999997E-5</v>
      </c>
      <c r="K967" s="3">
        <v>19.8</v>
      </c>
      <c r="L967" s="3">
        <v>9.4399999999999996E-4</v>
      </c>
      <c r="M967" s="3">
        <v>0.42799999999999999</v>
      </c>
      <c r="N967" s="3">
        <v>0</v>
      </c>
      <c r="O967" s="5">
        <v>5.3109433962264096E-3</v>
      </c>
      <c r="P967" s="3">
        <v>0</v>
      </c>
      <c r="Q967" s="3">
        <v>0.06</v>
      </c>
      <c r="R967" s="3">
        <v>0</v>
      </c>
      <c r="S967" s="3">
        <v>142.69</v>
      </c>
      <c r="T967" s="3">
        <v>0.23625000000000002</v>
      </c>
      <c r="U967" s="3">
        <v>0</v>
      </c>
      <c r="V967" s="3">
        <v>0.65249999999999997</v>
      </c>
      <c r="W967" s="3">
        <v>0</v>
      </c>
      <c r="X967" s="3">
        <v>0.34875</v>
      </c>
      <c r="Y967" s="3">
        <v>0</v>
      </c>
      <c r="Z967" s="3">
        <v>2.0249999999999997E-2</v>
      </c>
      <c r="AA967" s="3">
        <v>0</v>
      </c>
      <c r="AB967" s="4" t="s">
        <v>36</v>
      </c>
      <c r="AC967" s="4" t="s">
        <v>36</v>
      </c>
      <c r="AD967" s="4" t="s">
        <v>36</v>
      </c>
      <c r="AE967" s="4" t="s">
        <v>36</v>
      </c>
      <c r="AF967" s="4" t="s">
        <v>36</v>
      </c>
      <c r="AG967" s="4" t="s">
        <v>36</v>
      </c>
    </row>
    <row r="968" spans="1:33" x14ac:dyDescent="0.25">
      <c r="A968" s="4" t="s">
        <v>34</v>
      </c>
      <c r="B968" s="3">
        <v>4</v>
      </c>
      <c r="C968" s="3">
        <v>50</v>
      </c>
      <c r="D968" s="3">
        <v>4</v>
      </c>
      <c r="E968" s="4" t="s">
        <v>39</v>
      </c>
      <c r="F968" s="3">
        <v>4</v>
      </c>
      <c r="G968" s="3">
        <v>2038</v>
      </c>
      <c r="H968" s="3">
        <v>49</v>
      </c>
      <c r="I968" s="3">
        <v>1.2789999999999999</v>
      </c>
      <c r="J968" s="3">
        <v>8.3499999999999997E-5</v>
      </c>
      <c r="K968" s="3">
        <v>19.8</v>
      </c>
      <c r="L968" s="3">
        <v>9.4399999999999996E-4</v>
      </c>
      <c r="M968" s="3">
        <v>0.42799999999999999</v>
      </c>
      <c r="N968" s="3">
        <v>0</v>
      </c>
      <c r="O968" s="5">
        <v>5.3109433962264096E-3</v>
      </c>
      <c r="P968" s="3">
        <v>0</v>
      </c>
      <c r="Q968" s="3">
        <v>0.06</v>
      </c>
      <c r="R968" s="3">
        <v>0</v>
      </c>
      <c r="S968" s="3">
        <v>142.69</v>
      </c>
      <c r="T968" s="3">
        <v>0.23625000000000002</v>
      </c>
      <c r="U968" s="3">
        <v>0</v>
      </c>
      <c r="V968" s="3">
        <v>0.65249999999999997</v>
      </c>
      <c r="W968" s="3">
        <v>0</v>
      </c>
      <c r="X968" s="3">
        <v>0.34875</v>
      </c>
      <c r="Y968" s="3">
        <v>0</v>
      </c>
      <c r="Z968" s="3">
        <v>2.0249999999999997E-2</v>
      </c>
      <c r="AA968" s="3">
        <v>0</v>
      </c>
      <c r="AB968" s="4" t="s">
        <v>36</v>
      </c>
      <c r="AC968" s="4" t="s">
        <v>36</v>
      </c>
      <c r="AD968" s="4" t="s">
        <v>36</v>
      </c>
      <c r="AE968" s="4" t="s">
        <v>36</v>
      </c>
      <c r="AF968" s="4" t="s">
        <v>36</v>
      </c>
      <c r="AG968" s="4" t="s">
        <v>36</v>
      </c>
    </row>
    <row r="969" spans="1:33" x14ac:dyDescent="0.25">
      <c r="A969" s="4" t="s">
        <v>34</v>
      </c>
      <c r="B969" s="3">
        <v>4</v>
      </c>
      <c r="C969" s="3">
        <v>50</v>
      </c>
      <c r="D969" s="3">
        <v>4</v>
      </c>
      <c r="E969" s="4" t="s">
        <v>39</v>
      </c>
      <c r="F969" s="3">
        <v>4</v>
      </c>
      <c r="G969" s="3">
        <v>2039</v>
      </c>
      <c r="H969" s="3">
        <v>50</v>
      </c>
      <c r="I969" s="3">
        <v>1.2789999999999999</v>
      </c>
      <c r="J969" s="3">
        <v>8.3499999999999997E-5</v>
      </c>
      <c r="K969" s="3">
        <v>19.8</v>
      </c>
      <c r="L969" s="3">
        <v>9.4399999999999996E-4</v>
      </c>
      <c r="M969" s="3">
        <v>0.42799999999999999</v>
      </c>
      <c r="N969" s="3">
        <v>0</v>
      </c>
      <c r="O969" s="5">
        <v>5.3109433962264096E-3</v>
      </c>
      <c r="P969" s="3">
        <v>0</v>
      </c>
      <c r="Q969" s="3">
        <v>0.06</v>
      </c>
      <c r="R969" s="3">
        <v>0</v>
      </c>
      <c r="S969" s="3">
        <v>142.69</v>
      </c>
      <c r="T969" s="3">
        <v>0.23625000000000002</v>
      </c>
      <c r="U969" s="3">
        <v>0</v>
      </c>
      <c r="V969" s="3">
        <v>0.65249999999999997</v>
      </c>
      <c r="W969" s="3">
        <v>0</v>
      </c>
      <c r="X969" s="3">
        <v>0.34875</v>
      </c>
      <c r="Y969" s="3">
        <v>0</v>
      </c>
      <c r="Z969" s="3">
        <v>2.0249999999999997E-2</v>
      </c>
      <c r="AA969" s="3">
        <v>0</v>
      </c>
      <c r="AB969" s="4" t="s">
        <v>36</v>
      </c>
      <c r="AC969" s="4" t="s">
        <v>36</v>
      </c>
      <c r="AD969" s="4" t="s">
        <v>36</v>
      </c>
      <c r="AE969" s="4" t="s">
        <v>36</v>
      </c>
      <c r="AF969" s="4" t="s">
        <v>36</v>
      </c>
      <c r="AG969" s="4" t="s">
        <v>36</v>
      </c>
    </row>
    <row r="970" spans="1:33" x14ac:dyDescent="0.25">
      <c r="A970" s="4" t="s">
        <v>34</v>
      </c>
      <c r="B970" s="3">
        <v>4</v>
      </c>
      <c r="C970" s="3">
        <v>50</v>
      </c>
      <c r="D970" s="3">
        <v>4</v>
      </c>
      <c r="E970" s="4" t="s">
        <v>39</v>
      </c>
      <c r="F970" s="3">
        <v>4</v>
      </c>
      <c r="G970" s="3">
        <v>2040</v>
      </c>
      <c r="H970" s="3">
        <v>51</v>
      </c>
      <c r="I970" s="3">
        <v>1.2789999999999999</v>
      </c>
      <c r="J970" s="3">
        <v>8.3499999999999997E-5</v>
      </c>
      <c r="K970" s="3">
        <v>19.8</v>
      </c>
      <c r="L970" s="3">
        <v>9.4399999999999996E-4</v>
      </c>
      <c r="M970" s="3">
        <v>0.42799999999999999</v>
      </c>
      <c r="N970" s="3">
        <v>0</v>
      </c>
      <c r="O970" s="5">
        <v>5.3109433962264096E-3</v>
      </c>
      <c r="P970" s="3">
        <v>0</v>
      </c>
      <c r="Q970" s="3">
        <v>0.06</v>
      </c>
      <c r="R970" s="3">
        <v>0</v>
      </c>
      <c r="S970" s="3">
        <v>142.69</v>
      </c>
      <c r="T970" s="3">
        <v>0.23625000000000002</v>
      </c>
      <c r="U970" s="3">
        <v>0</v>
      </c>
      <c r="V970" s="3">
        <v>0.65249999999999997</v>
      </c>
      <c r="W970" s="3">
        <v>0</v>
      </c>
      <c r="X970" s="3">
        <v>0.34875</v>
      </c>
      <c r="Y970" s="3">
        <v>0</v>
      </c>
      <c r="Z970" s="3">
        <v>2.0249999999999997E-2</v>
      </c>
      <c r="AA970" s="3">
        <v>0</v>
      </c>
      <c r="AB970" s="4" t="s">
        <v>36</v>
      </c>
      <c r="AC970" s="4" t="s">
        <v>36</v>
      </c>
      <c r="AD970" s="4" t="s">
        <v>36</v>
      </c>
      <c r="AE970" s="4" t="s">
        <v>36</v>
      </c>
      <c r="AF970" s="4" t="s">
        <v>36</v>
      </c>
      <c r="AG970" s="4" t="s">
        <v>36</v>
      </c>
    </row>
    <row r="971" spans="1:33" x14ac:dyDescent="0.25">
      <c r="A971" s="4" t="s">
        <v>34</v>
      </c>
      <c r="B971" s="3">
        <v>4</v>
      </c>
      <c r="C971" s="3">
        <v>120</v>
      </c>
      <c r="D971" s="3">
        <v>5</v>
      </c>
      <c r="E971" s="4" t="s">
        <v>39</v>
      </c>
      <c r="F971" s="3">
        <v>4</v>
      </c>
      <c r="G971" s="3">
        <v>1990</v>
      </c>
      <c r="H971" s="3">
        <v>1</v>
      </c>
      <c r="I971" s="3">
        <v>3.59</v>
      </c>
      <c r="J971" s="3">
        <v>7.2899999999999997E-5</v>
      </c>
      <c r="K971" s="3">
        <v>39.1</v>
      </c>
      <c r="L971" s="3">
        <v>6.3900000000000003E-4</v>
      </c>
      <c r="M971" s="3">
        <v>0.49</v>
      </c>
      <c r="N971" s="3">
        <v>0</v>
      </c>
      <c r="O971" s="5">
        <v>7.7893836477987394E-2</v>
      </c>
      <c r="P971" s="3">
        <v>0</v>
      </c>
      <c r="Q971" s="3">
        <v>0.06</v>
      </c>
      <c r="R971" s="3">
        <v>0</v>
      </c>
      <c r="S971" s="3">
        <v>133.16999999999999</v>
      </c>
      <c r="T971" s="3">
        <v>0.56000000000000005</v>
      </c>
      <c r="U971" s="3">
        <v>0</v>
      </c>
      <c r="V971" s="3">
        <v>1.0900000000000001</v>
      </c>
      <c r="W971" s="3">
        <v>0</v>
      </c>
      <c r="X971" s="3">
        <v>0.57999999999999996</v>
      </c>
      <c r="Y971" s="3">
        <v>0</v>
      </c>
      <c r="Z971" s="3">
        <v>1.07</v>
      </c>
      <c r="AA971" s="3">
        <v>0</v>
      </c>
      <c r="AB971" s="4" t="s">
        <v>36</v>
      </c>
      <c r="AC971" s="4" t="s">
        <v>36</v>
      </c>
      <c r="AD971" s="4" t="s">
        <v>36</v>
      </c>
      <c r="AE971" s="4" t="s">
        <v>36</v>
      </c>
      <c r="AF971" s="4" t="s">
        <v>36</v>
      </c>
      <c r="AG971" s="4" t="s">
        <v>36</v>
      </c>
    </row>
    <row r="972" spans="1:33" x14ac:dyDescent="0.25">
      <c r="A972" s="4" t="s">
        <v>34</v>
      </c>
      <c r="B972" s="3">
        <v>4</v>
      </c>
      <c r="C972" s="3">
        <v>120</v>
      </c>
      <c r="D972" s="3">
        <v>5</v>
      </c>
      <c r="E972" s="4" t="s">
        <v>39</v>
      </c>
      <c r="F972" s="3">
        <v>4</v>
      </c>
      <c r="G972" s="3">
        <v>1991</v>
      </c>
      <c r="H972" s="3">
        <v>2</v>
      </c>
      <c r="I972" s="3">
        <v>3.59</v>
      </c>
      <c r="J972" s="3">
        <v>7.2899999999999997E-5</v>
      </c>
      <c r="K972" s="3">
        <v>39.1</v>
      </c>
      <c r="L972" s="3">
        <v>6.3900000000000003E-4</v>
      </c>
      <c r="M972" s="3">
        <v>0.49</v>
      </c>
      <c r="N972" s="3">
        <v>0</v>
      </c>
      <c r="O972" s="5">
        <v>5.3463496855345898E-2</v>
      </c>
      <c r="P972" s="3">
        <v>0</v>
      </c>
      <c r="Q972" s="3">
        <v>0.06</v>
      </c>
      <c r="R972" s="3">
        <v>0</v>
      </c>
      <c r="S972" s="3">
        <v>133.16999999999999</v>
      </c>
      <c r="T972" s="3">
        <v>0.56000000000000005</v>
      </c>
      <c r="U972" s="3">
        <v>0</v>
      </c>
      <c r="V972" s="3">
        <v>1.0900000000000001</v>
      </c>
      <c r="W972" s="3">
        <v>0</v>
      </c>
      <c r="X972" s="3">
        <v>0.57999999999999996</v>
      </c>
      <c r="Y972" s="3">
        <v>0</v>
      </c>
      <c r="Z972" s="3">
        <v>1.07</v>
      </c>
      <c r="AA972" s="3">
        <v>0</v>
      </c>
      <c r="AB972" s="4" t="s">
        <v>36</v>
      </c>
      <c r="AC972" s="4" t="s">
        <v>36</v>
      </c>
      <c r="AD972" s="4" t="s">
        <v>36</v>
      </c>
      <c r="AE972" s="4" t="s">
        <v>36</v>
      </c>
      <c r="AF972" s="4" t="s">
        <v>36</v>
      </c>
      <c r="AG972" s="4" t="s">
        <v>36</v>
      </c>
    </row>
    <row r="973" spans="1:33" x14ac:dyDescent="0.25">
      <c r="A973" s="4" t="s">
        <v>34</v>
      </c>
      <c r="B973" s="3">
        <v>4</v>
      </c>
      <c r="C973" s="3">
        <v>120</v>
      </c>
      <c r="D973" s="3">
        <v>5</v>
      </c>
      <c r="E973" s="4" t="s">
        <v>39</v>
      </c>
      <c r="F973" s="3">
        <v>4</v>
      </c>
      <c r="G973" s="3">
        <v>1992</v>
      </c>
      <c r="H973" s="3">
        <v>3</v>
      </c>
      <c r="I973" s="3">
        <v>3.59</v>
      </c>
      <c r="J973" s="3">
        <v>7.2899999999999997E-5</v>
      </c>
      <c r="K973" s="3">
        <v>39.1</v>
      </c>
      <c r="L973" s="3">
        <v>6.3900000000000003E-4</v>
      </c>
      <c r="M973" s="3">
        <v>0.49</v>
      </c>
      <c r="N973" s="3">
        <v>0</v>
      </c>
      <c r="O973" s="5">
        <v>5.3463496855345898E-2</v>
      </c>
      <c r="P973" s="3">
        <v>0</v>
      </c>
      <c r="Q973" s="3">
        <v>0.06</v>
      </c>
      <c r="R973" s="3">
        <v>0</v>
      </c>
      <c r="S973" s="3">
        <v>133.16999999999999</v>
      </c>
      <c r="T973" s="3">
        <v>0.56000000000000005</v>
      </c>
      <c r="U973" s="3">
        <v>0</v>
      </c>
      <c r="V973" s="3">
        <v>1.0900000000000001</v>
      </c>
      <c r="W973" s="3">
        <v>0</v>
      </c>
      <c r="X973" s="3">
        <v>0.57999999999999996</v>
      </c>
      <c r="Y973" s="3">
        <v>0</v>
      </c>
      <c r="Z973" s="3">
        <v>1.07</v>
      </c>
      <c r="AA973" s="3">
        <v>0</v>
      </c>
      <c r="AB973" s="4" t="s">
        <v>36</v>
      </c>
      <c r="AC973" s="4" t="s">
        <v>36</v>
      </c>
      <c r="AD973" s="4" t="s">
        <v>36</v>
      </c>
      <c r="AE973" s="4" t="s">
        <v>36</v>
      </c>
      <c r="AF973" s="4" t="s">
        <v>36</v>
      </c>
      <c r="AG973" s="4" t="s">
        <v>36</v>
      </c>
    </row>
    <row r="974" spans="1:33" x14ac:dyDescent="0.25">
      <c r="A974" s="4" t="s">
        <v>34</v>
      </c>
      <c r="B974" s="3">
        <v>4</v>
      </c>
      <c r="C974" s="3">
        <v>120</v>
      </c>
      <c r="D974" s="3">
        <v>5</v>
      </c>
      <c r="E974" s="4" t="s">
        <v>39</v>
      </c>
      <c r="F974" s="3">
        <v>4</v>
      </c>
      <c r="G974" s="3">
        <v>1993</v>
      </c>
      <c r="H974" s="3">
        <v>4</v>
      </c>
      <c r="I974" s="3">
        <v>3.59</v>
      </c>
      <c r="J974" s="3">
        <v>7.2899999999999997E-5</v>
      </c>
      <c r="K974" s="3">
        <v>39.1</v>
      </c>
      <c r="L974" s="3">
        <v>6.3900000000000003E-4</v>
      </c>
      <c r="M974" s="3">
        <v>0.49</v>
      </c>
      <c r="N974" s="3">
        <v>0</v>
      </c>
      <c r="O974" s="5">
        <v>5.3463496855345898E-2</v>
      </c>
      <c r="P974" s="3">
        <v>0</v>
      </c>
      <c r="Q974" s="3">
        <v>0.06</v>
      </c>
      <c r="R974" s="3">
        <v>0</v>
      </c>
      <c r="S974" s="3">
        <v>133.16999999999999</v>
      </c>
      <c r="T974" s="3">
        <v>0.56000000000000005</v>
      </c>
      <c r="U974" s="3">
        <v>0</v>
      </c>
      <c r="V974" s="3">
        <v>1.0900000000000001</v>
      </c>
      <c r="W974" s="3">
        <v>0</v>
      </c>
      <c r="X974" s="3">
        <v>0.57999999999999996</v>
      </c>
      <c r="Y974" s="3">
        <v>0</v>
      </c>
      <c r="Z974" s="3">
        <v>1.07</v>
      </c>
      <c r="AA974" s="3">
        <v>0</v>
      </c>
      <c r="AB974" s="4" t="s">
        <v>36</v>
      </c>
      <c r="AC974" s="4" t="s">
        <v>36</v>
      </c>
      <c r="AD974" s="4" t="s">
        <v>36</v>
      </c>
      <c r="AE974" s="4" t="s">
        <v>36</v>
      </c>
      <c r="AF974" s="4" t="s">
        <v>36</v>
      </c>
      <c r="AG974" s="4" t="s">
        <v>36</v>
      </c>
    </row>
    <row r="975" spans="1:33" x14ac:dyDescent="0.25">
      <c r="A975" s="4" t="s">
        <v>34</v>
      </c>
      <c r="B975" s="3">
        <v>4</v>
      </c>
      <c r="C975" s="3">
        <v>120</v>
      </c>
      <c r="D975" s="3">
        <v>5</v>
      </c>
      <c r="E975" s="4" t="s">
        <v>39</v>
      </c>
      <c r="F975" s="3">
        <v>4</v>
      </c>
      <c r="G975" s="3">
        <v>1994</v>
      </c>
      <c r="H975" s="3">
        <v>5</v>
      </c>
      <c r="I975" s="3">
        <v>3.59</v>
      </c>
      <c r="J975" s="3">
        <v>7.2899999999999997E-5</v>
      </c>
      <c r="K975" s="3">
        <v>39.1</v>
      </c>
      <c r="L975" s="3">
        <v>6.3900000000000003E-4</v>
      </c>
      <c r="M975" s="3">
        <v>0.49</v>
      </c>
      <c r="N975" s="3">
        <v>0</v>
      </c>
      <c r="O975" s="5">
        <v>5.3463496855345898E-2</v>
      </c>
      <c r="P975" s="3">
        <v>0</v>
      </c>
      <c r="Q975" s="3">
        <v>0.06</v>
      </c>
      <c r="R975" s="3">
        <v>0</v>
      </c>
      <c r="S975" s="3">
        <v>133.16999999999999</v>
      </c>
      <c r="T975" s="3">
        <v>0.56000000000000005</v>
      </c>
      <c r="U975" s="3">
        <v>0</v>
      </c>
      <c r="V975" s="3">
        <v>1.0900000000000001</v>
      </c>
      <c r="W975" s="3">
        <v>0</v>
      </c>
      <c r="X975" s="3">
        <v>0.57999999999999996</v>
      </c>
      <c r="Y975" s="3">
        <v>0</v>
      </c>
      <c r="Z975" s="3">
        <v>1.07</v>
      </c>
      <c r="AA975" s="3">
        <v>0</v>
      </c>
      <c r="AB975" s="4" t="s">
        <v>36</v>
      </c>
      <c r="AC975" s="4" t="s">
        <v>36</v>
      </c>
      <c r="AD975" s="4" t="s">
        <v>36</v>
      </c>
      <c r="AE975" s="4" t="s">
        <v>36</v>
      </c>
      <c r="AF975" s="4" t="s">
        <v>36</v>
      </c>
      <c r="AG975" s="4" t="s">
        <v>36</v>
      </c>
    </row>
    <row r="976" spans="1:33" x14ac:dyDescent="0.25">
      <c r="A976" s="4" t="s">
        <v>34</v>
      </c>
      <c r="B976" s="3">
        <v>4</v>
      </c>
      <c r="C976" s="3">
        <v>120</v>
      </c>
      <c r="D976" s="3">
        <v>5</v>
      </c>
      <c r="E976" s="4" t="s">
        <v>39</v>
      </c>
      <c r="F976" s="3">
        <v>4</v>
      </c>
      <c r="G976" s="3">
        <v>1995</v>
      </c>
      <c r="H976" s="3">
        <v>6</v>
      </c>
      <c r="I976" s="3">
        <v>3.59</v>
      </c>
      <c r="J976" s="3">
        <v>7.2899999999999997E-5</v>
      </c>
      <c r="K976" s="3">
        <v>39.1</v>
      </c>
      <c r="L976" s="3">
        <v>6.3900000000000003E-4</v>
      </c>
      <c r="M976" s="3">
        <v>0.49</v>
      </c>
      <c r="N976" s="3">
        <v>0</v>
      </c>
      <c r="O976" s="5">
        <v>5.3463496855345898E-2</v>
      </c>
      <c r="P976" s="3">
        <v>0</v>
      </c>
      <c r="Q976" s="3">
        <v>0.06</v>
      </c>
      <c r="R976" s="3">
        <v>0</v>
      </c>
      <c r="S976" s="3">
        <v>133.16999999999999</v>
      </c>
      <c r="T976" s="3">
        <v>0.56000000000000005</v>
      </c>
      <c r="U976" s="3">
        <v>0</v>
      </c>
      <c r="V976" s="3">
        <v>1.0900000000000001</v>
      </c>
      <c r="W976" s="3">
        <v>0</v>
      </c>
      <c r="X976" s="3">
        <v>0.57999999999999996</v>
      </c>
      <c r="Y976" s="3">
        <v>0</v>
      </c>
      <c r="Z976" s="3">
        <v>1.07</v>
      </c>
      <c r="AA976" s="3">
        <v>0</v>
      </c>
      <c r="AB976" s="4" t="s">
        <v>36</v>
      </c>
      <c r="AC976" s="4" t="s">
        <v>36</v>
      </c>
      <c r="AD976" s="4" t="s">
        <v>36</v>
      </c>
      <c r="AE976" s="4" t="s">
        <v>36</v>
      </c>
      <c r="AF976" s="4" t="s">
        <v>36</v>
      </c>
      <c r="AG976" s="4" t="s">
        <v>36</v>
      </c>
    </row>
    <row r="977" spans="1:33" x14ac:dyDescent="0.25">
      <c r="A977" s="4" t="s">
        <v>34</v>
      </c>
      <c r="B977" s="3">
        <v>4</v>
      </c>
      <c r="C977" s="3">
        <v>120</v>
      </c>
      <c r="D977" s="3">
        <v>5</v>
      </c>
      <c r="E977" s="4" t="s">
        <v>39</v>
      </c>
      <c r="F977" s="3">
        <v>4</v>
      </c>
      <c r="G977" s="3">
        <v>1996</v>
      </c>
      <c r="H977" s="3">
        <v>7</v>
      </c>
      <c r="I977" s="3">
        <v>3.59</v>
      </c>
      <c r="J977" s="3">
        <v>7.2899999999999997E-5</v>
      </c>
      <c r="K977" s="3">
        <v>39.1</v>
      </c>
      <c r="L977" s="3">
        <v>6.3900000000000003E-4</v>
      </c>
      <c r="M977" s="3">
        <v>0.49</v>
      </c>
      <c r="N977" s="3">
        <v>0</v>
      </c>
      <c r="O977" s="5">
        <v>7.0812578616352203E-3</v>
      </c>
      <c r="P977" s="3">
        <v>0</v>
      </c>
      <c r="Q977" s="3">
        <v>0.06</v>
      </c>
      <c r="R977" s="3">
        <v>0</v>
      </c>
      <c r="S977" s="3">
        <v>133.16999999999999</v>
      </c>
      <c r="T977" s="3">
        <v>0.56000000000000005</v>
      </c>
      <c r="U977" s="3">
        <v>0</v>
      </c>
      <c r="V977" s="3">
        <v>1.0900000000000001</v>
      </c>
      <c r="W977" s="3">
        <v>0</v>
      </c>
      <c r="X977" s="3">
        <v>0.57999999999999996</v>
      </c>
      <c r="Y977" s="3">
        <v>0</v>
      </c>
      <c r="Z977" s="3">
        <v>1.07</v>
      </c>
      <c r="AA977" s="3">
        <v>0</v>
      </c>
      <c r="AB977" s="4" t="s">
        <v>36</v>
      </c>
      <c r="AC977" s="4" t="s">
        <v>36</v>
      </c>
      <c r="AD977" s="4" t="s">
        <v>36</v>
      </c>
      <c r="AE977" s="4" t="s">
        <v>36</v>
      </c>
      <c r="AF977" s="4" t="s">
        <v>36</v>
      </c>
      <c r="AG977" s="4" t="s">
        <v>36</v>
      </c>
    </row>
    <row r="978" spans="1:33" x14ac:dyDescent="0.25">
      <c r="A978" s="4" t="s">
        <v>34</v>
      </c>
      <c r="B978" s="3">
        <v>4</v>
      </c>
      <c r="C978" s="3">
        <v>120</v>
      </c>
      <c r="D978" s="3">
        <v>5</v>
      </c>
      <c r="E978" s="4" t="s">
        <v>39</v>
      </c>
      <c r="F978" s="3">
        <v>4</v>
      </c>
      <c r="G978" s="3">
        <v>1997</v>
      </c>
      <c r="H978" s="3">
        <v>8</v>
      </c>
      <c r="I978" s="3">
        <v>3.59</v>
      </c>
      <c r="J978" s="3">
        <v>7.2899999999999997E-5</v>
      </c>
      <c r="K978" s="3">
        <v>39.1</v>
      </c>
      <c r="L978" s="3">
        <v>6.3900000000000003E-4</v>
      </c>
      <c r="M978" s="3">
        <v>0.49</v>
      </c>
      <c r="N978" s="3">
        <v>0</v>
      </c>
      <c r="O978" s="5">
        <v>5.3109433962264096E-3</v>
      </c>
      <c r="P978" s="3">
        <v>0</v>
      </c>
      <c r="Q978" s="3">
        <v>0.06</v>
      </c>
      <c r="R978" s="3">
        <v>0</v>
      </c>
      <c r="S978" s="3">
        <v>133.16999999999999</v>
      </c>
      <c r="T978" s="3">
        <v>0.56000000000000005</v>
      </c>
      <c r="U978" s="3">
        <v>0</v>
      </c>
      <c r="V978" s="3">
        <v>1.0900000000000001</v>
      </c>
      <c r="W978" s="3">
        <v>0</v>
      </c>
      <c r="X978" s="3">
        <v>0.57999999999999996</v>
      </c>
      <c r="Y978" s="3">
        <v>0</v>
      </c>
      <c r="Z978" s="3">
        <v>1.07</v>
      </c>
      <c r="AA978" s="3">
        <v>0</v>
      </c>
      <c r="AB978" s="4" t="s">
        <v>36</v>
      </c>
      <c r="AC978" s="4" t="s">
        <v>36</v>
      </c>
      <c r="AD978" s="4" t="s">
        <v>36</v>
      </c>
      <c r="AE978" s="4" t="s">
        <v>36</v>
      </c>
      <c r="AF978" s="4" t="s">
        <v>36</v>
      </c>
      <c r="AG978" s="4" t="s">
        <v>36</v>
      </c>
    </row>
    <row r="979" spans="1:33" x14ac:dyDescent="0.25">
      <c r="A979" s="4" t="s">
        <v>34</v>
      </c>
      <c r="B979" s="3">
        <v>4</v>
      </c>
      <c r="C979" s="3">
        <v>120</v>
      </c>
      <c r="D979" s="3">
        <v>5</v>
      </c>
      <c r="E979" s="4" t="s">
        <v>39</v>
      </c>
      <c r="F979" s="3">
        <v>4</v>
      </c>
      <c r="G979" s="3">
        <v>1998</v>
      </c>
      <c r="H979" s="3">
        <v>9</v>
      </c>
      <c r="I979" s="3">
        <v>0.68899999999999995</v>
      </c>
      <c r="J979" s="3">
        <v>8.3499999999999997E-5</v>
      </c>
      <c r="K979" s="3">
        <v>19.8</v>
      </c>
      <c r="L979" s="3">
        <v>9.4399999999999996E-4</v>
      </c>
      <c r="M979" s="3">
        <v>0.315</v>
      </c>
      <c r="N979" s="3">
        <v>0</v>
      </c>
      <c r="O979" s="5">
        <v>5.3109433962264096E-3</v>
      </c>
      <c r="P979" s="3">
        <v>0</v>
      </c>
      <c r="Q979" s="3">
        <v>0.06</v>
      </c>
      <c r="R979" s="3">
        <v>0</v>
      </c>
      <c r="S979" s="3">
        <v>133.16999999999999</v>
      </c>
      <c r="T979" s="3">
        <v>0.56000000000000005</v>
      </c>
      <c r="U979" s="3">
        <v>0</v>
      </c>
      <c r="V979" s="3">
        <v>1.0900000000000001</v>
      </c>
      <c r="W979" s="3">
        <v>0</v>
      </c>
      <c r="X979" s="3">
        <v>0.57999999999999996</v>
      </c>
      <c r="Y979" s="3">
        <v>0</v>
      </c>
      <c r="Z979" s="3">
        <v>1.07</v>
      </c>
      <c r="AA979" s="3">
        <v>0</v>
      </c>
      <c r="AB979" s="4" t="s">
        <v>36</v>
      </c>
      <c r="AC979" s="4" t="s">
        <v>36</v>
      </c>
      <c r="AD979" s="4" t="s">
        <v>36</v>
      </c>
      <c r="AE979" s="4" t="s">
        <v>36</v>
      </c>
      <c r="AF979" s="4" t="s">
        <v>36</v>
      </c>
      <c r="AG979" s="4" t="s">
        <v>36</v>
      </c>
    </row>
    <row r="980" spans="1:33" x14ac:dyDescent="0.25">
      <c r="A980" s="4" t="s">
        <v>34</v>
      </c>
      <c r="B980" s="3">
        <v>4</v>
      </c>
      <c r="C980" s="3">
        <v>120</v>
      </c>
      <c r="D980" s="3">
        <v>5</v>
      </c>
      <c r="E980" s="4" t="s">
        <v>39</v>
      </c>
      <c r="F980" s="3">
        <v>4</v>
      </c>
      <c r="G980" s="3">
        <v>1999</v>
      </c>
      <c r="H980" s="3">
        <v>10</v>
      </c>
      <c r="I980" s="3">
        <v>0.68899999999999995</v>
      </c>
      <c r="J980" s="3">
        <v>8.3499999999999997E-5</v>
      </c>
      <c r="K980" s="3">
        <v>19.8</v>
      </c>
      <c r="L980" s="3">
        <v>9.4399999999999996E-4</v>
      </c>
      <c r="M980" s="3">
        <v>0.315</v>
      </c>
      <c r="N980" s="3">
        <v>0</v>
      </c>
      <c r="O980" s="5">
        <v>5.3109433962264096E-3</v>
      </c>
      <c r="P980" s="3">
        <v>0</v>
      </c>
      <c r="Q980" s="3">
        <v>0.06</v>
      </c>
      <c r="R980" s="3">
        <v>0</v>
      </c>
      <c r="S980" s="3">
        <v>133.16999999999999</v>
      </c>
      <c r="T980" s="3">
        <v>0.56000000000000005</v>
      </c>
      <c r="U980" s="3">
        <v>0</v>
      </c>
      <c r="V980" s="3">
        <v>1.0900000000000001</v>
      </c>
      <c r="W980" s="3">
        <v>0</v>
      </c>
      <c r="X980" s="3">
        <v>0.57999999999999996</v>
      </c>
      <c r="Y980" s="3">
        <v>0</v>
      </c>
      <c r="Z980" s="3">
        <v>1.07</v>
      </c>
      <c r="AA980" s="3">
        <v>0</v>
      </c>
      <c r="AB980" s="4" t="s">
        <v>36</v>
      </c>
      <c r="AC980" s="4" t="s">
        <v>36</v>
      </c>
      <c r="AD980" s="4" t="s">
        <v>36</v>
      </c>
      <c r="AE980" s="4" t="s">
        <v>36</v>
      </c>
      <c r="AF980" s="4" t="s">
        <v>36</v>
      </c>
      <c r="AG980" s="4" t="s">
        <v>36</v>
      </c>
    </row>
    <row r="981" spans="1:33" x14ac:dyDescent="0.25">
      <c r="A981" s="4" t="s">
        <v>34</v>
      </c>
      <c r="B981" s="3">
        <v>4</v>
      </c>
      <c r="C981" s="3">
        <v>120</v>
      </c>
      <c r="D981" s="3">
        <v>5</v>
      </c>
      <c r="E981" s="4" t="s">
        <v>39</v>
      </c>
      <c r="F981" s="3">
        <v>4</v>
      </c>
      <c r="G981" s="3">
        <v>2000</v>
      </c>
      <c r="H981" s="3">
        <v>11</v>
      </c>
      <c r="I981" s="3">
        <v>0.68899999999999995</v>
      </c>
      <c r="J981" s="3">
        <v>8.3499999999999997E-5</v>
      </c>
      <c r="K981" s="3">
        <v>19.8</v>
      </c>
      <c r="L981" s="3">
        <v>9.4399999999999996E-4</v>
      </c>
      <c r="M981" s="3">
        <v>0.315</v>
      </c>
      <c r="N981" s="3">
        <v>0</v>
      </c>
      <c r="O981" s="5">
        <v>5.3109433962264096E-3</v>
      </c>
      <c r="P981" s="3">
        <v>0</v>
      </c>
      <c r="Q981" s="3">
        <v>0.06</v>
      </c>
      <c r="R981" s="3">
        <v>0</v>
      </c>
      <c r="S981" s="3">
        <v>133.16999999999999</v>
      </c>
      <c r="T981" s="3">
        <v>0.56000000000000005</v>
      </c>
      <c r="U981" s="3">
        <v>0</v>
      </c>
      <c r="V981" s="3">
        <v>1.0900000000000001</v>
      </c>
      <c r="W981" s="3">
        <v>0</v>
      </c>
      <c r="X981" s="3">
        <v>0.57999999999999996</v>
      </c>
      <c r="Y981" s="3">
        <v>0</v>
      </c>
      <c r="Z981" s="3">
        <v>1.07</v>
      </c>
      <c r="AA981" s="3">
        <v>0</v>
      </c>
      <c r="AB981" s="4" t="s">
        <v>36</v>
      </c>
      <c r="AC981" s="4" t="s">
        <v>36</v>
      </c>
      <c r="AD981" s="4" t="s">
        <v>36</v>
      </c>
      <c r="AE981" s="4" t="s">
        <v>36</v>
      </c>
      <c r="AF981" s="4" t="s">
        <v>36</v>
      </c>
      <c r="AG981" s="4" t="s">
        <v>36</v>
      </c>
    </row>
    <row r="982" spans="1:33" x14ac:dyDescent="0.25">
      <c r="A982" s="4" t="s">
        <v>34</v>
      </c>
      <c r="B982" s="3">
        <v>4</v>
      </c>
      <c r="C982" s="3">
        <v>120</v>
      </c>
      <c r="D982" s="3">
        <v>5</v>
      </c>
      <c r="E982" s="4" t="s">
        <v>39</v>
      </c>
      <c r="F982" s="3">
        <v>4</v>
      </c>
      <c r="G982" s="3">
        <v>2001</v>
      </c>
      <c r="H982" s="3">
        <v>12</v>
      </c>
      <c r="I982" s="3">
        <v>0.68899999999999995</v>
      </c>
      <c r="J982" s="3">
        <v>8.3499999999999997E-5</v>
      </c>
      <c r="K982" s="3">
        <v>19.8</v>
      </c>
      <c r="L982" s="3">
        <v>9.4399999999999996E-4</v>
      </c>
      <c r="M982" s="3">
        <v>0.315</v>
      </c>
      <c r="N982" s="3">
        <v>0</v>
      </c>
      <c r="O982" s="5">
        <v>5.3109433962264096E-3</v>
      </c>
      <c r="P982" s="3">
        <v>0</v>
      </c>
      <c r="Q982" s="3">
        <v>0.06</v>
      </c>
      <c r="R982" s="3">
        <v>0</v>
      </c>
      <c r="S982" s="3">
        <v>133.16999999999999</v>
      </c>
      <c r="T982" s="3">
        <v>0.56000000000000005</v>
      </c>
      <c r="U982" s="3">
        <v>0</v>
      </c>
      <c r="V982" s="3">
        <v>1.0900000000000001</v>
      </c>
      <c r="W982" s="3">
        <v>0</v>
      </c>
      <c r="X982" s="3">
        <v>0.57999999999999996</v>
      </c>
      <c r="Y982" s="3">
        <v>0</v>
      </c>
      <c r="Z982" s="3">
        <v>1.07</v>
      </c>
      <c r="AA982" s="3">
        <v>0</v>
      </c>
      <c r="AB982" s="4" t="s">
        <v>36</v>
      </c>
      <c r="AC982" s="4" t="s">
        <v>36</v>
      </c>
      <c r="AD982" s="4" t="s">
        <v>36</v>
      </c>
      <c r="AE982" s="4" t="s">
        <v>36</v>
      </c>
      <c r="AF982" s="4" t="s">
        <v>36</v>
      </c>
      <c r="AG982" s="4" t="s">
        <v>36</v>
      </c>
    </row>
    <row r="983" spans="1:33" x14ac:dyDescent="0.25">
      <c r="A983" s="4" t="s">
        <v>34</v>
      </c>
      <c r="B983" s="3">
        <v>4</v>
      </c>
      <c r="C983" s="3">
        <v>120</v>
      </c>
      <c r="D983" s="3">
        <v>5</v>
      </c>
      <c r="E983" s="4" t="s">
        <v>39</v>
      </c>
      <c r="F983" s="3">
        <v>4</v>
      </c>
      <c r="G983" s="3">
        <v>2002</v>
      </c>
      <c r="H983" s="3">
        <v>13</v>
      </c>
      <c r="I983" s="3">
        <v>0.68899999999999995</v>
      </c>
      <c r="J983" s="3">
        <v>8.3499999999999997E-5</v>
      </c>
      <c r="K983" s="3">
        <v>19.8</v>
      </c>
      <c r="L983" s="3">
        <v>9.4399999999999996E-4</v>
      </c>
      <c r="M983" s="3">
        <v>0.315</v>
      </c>
      <c r="N983" s="3">
        <v>0</v>
      </c>
      <c r="O983" s="5">
        <v>5.3109433962264096E-3</v>
      </c>
      <c r="P983" s="3">
        <v>0</v>
      </c>
      <c r="Q983" s="3">
        <v>0.06</v>
      </c>
      <c r="R983" s="3">
        <v>0</v>
      </c>
      <c r="S983" s="3">
        <v>133.16999999999999</v>
      </c>
      <c r="T983" s="3">
        <v>0.56000000000000005</v>
      </c>
      <c r="U983" s="3">
        <v>0</v>
      </c>
      <c r="V983" s="3">
        <v>1.0900000000000001</v>
      </c>
      <c r="W983" s="3">
        <v>0</v>
      </c>
      <c r="X983" s="3">
        <v>0.57999999999999996</v>
      </c>
      <c r="Y983" s="3">
        <v>0</v>
      </c>
      <c r="Z983" s="3">
        <v>1.07</v>
      </c>
      <c r="AA983" s="3">
        <v>0</v>
      </c>
      <c r="AB983" s="4" t="s">
        <v>36</v>
      </c>
      <c r="AC983" s="4" t="s">
        <v>36</v>
      </c>
      <c r="AD983" s="4" t="s">
        <v>36</v>
      </c>
      <c r="AE983" s="4" t="s">
        <v>36</v>
      </c>
      <c r="AF983" s="4" t="s">
        <v>36</v>
      </c>
      <c r="AG983" s="4" t="s">
        <v>36</v>
      </c>
    </row>
    <row r="984" spans="1:33" x14ac:dyDescent="0.25">
      <c r="A984" s="4" t="s">
        <v>34</v>
      </c>
      <c r="B984" s="3">
        <v>4</v>
      </c>
      <c r="C984" s="3">
        <v>120</v>
      </c>
      <c r="D984" s="3">
        <v>5</v>
      </c>
      <c r="E984" s="4" t="s">
        <v>39</v>
      </c>
      <c r="F984" s="3">
        <v>4</v>
      </c>
      <c r="G984" s="3">
        <v>2003</v>
      </c>
      <c r="H984" s="3">
        <v>14</v>
      </c>
      <c r="I984" s="3">
        <v>0.68899999999999995</v>
      </c>
      <c r="J984" s="3">
        <v>8.3499999999999997E-5</v>
      </c>
      <c r="K984" s="3">
        <v>19.8</v>
      </c>
      <c r="L984" s="3">
        <v>9.4399999999999996E-4</v>
      </c>
      <c r="M984" s="3">
        <v>0.315</v>
      </c>
      <c r="N984" s="3">
        <v>0</v>
      </c>
      <c r="O984" s="5">
        <v>5.3109433962264096E-3</v>
      </c>
      <c r="P984" s="3">
        <v>0</v>
      </c>
      <c r="Q984" s="3">
        <v>0.06</v>
      </c>
      <c r="R984" s="3">
        <v>0</v>
      </c>
      <c r="S984" s="3">
        <v>133.16999999999999</v>
      </c>
      <c r="T984" s="3">
        <v>0.56000000000000005</v>
      </c>
      <c r="U984" s="3">
        <v>0</v>
      </c>
      <c r="V984" s="3">
        <v>1.0900000000000001</v>
      </c>
      <c r="W984" s="3">
        <v>0</v>
      </c>
      <c r="X984" s="3">
        <v>0.57999999999999996</v>
      </c>
      <c r="Y984" s="3">
        <v>0</v>
      </c>
      <c r="Z984" s="3">
        <v>1.07</v>
      </c>
      <c r="AA984" s="3">
        <v>0</v>
      </c>
      <c r="AB984" s="4" t="s">
        <v>36</v>
      </c>
      <c r="AC984" s="4" t="s">
        <v>36</v>
      </c>
      <c r="AD984" s="4" t="s">
        <v>36</v>
      </c>
      <c r="AE984" s="4" t="s">
        <v>36</v>
      </c>
      <c r="AF984" s="4" t="s">
        <v>36</v>
      </c>
      <c r="AG984" s="4" t="s">
        <v>36</v>
      </c>
    </row>
    <row r="985" spans="1:33" x14ac:dyDescent="0.25">
      <c r="A985" s="4" t="s">
        <v>34</v>
      </c>
      <c r="B985" s="3">
        <v>4</v>
      </c>
      <c r="C985" s="3">
        <v>120</v>
      </c>
      <c r="D985" s="3">
        <v>5</v>
      </c>
      <c r="E985" s="4" t="s">
        <v>39</v>
      </c>
      <c r="F985" s="3">
        <v>4</v>
      </c>
      <c r="G985" s="3">
        <v>2004</v>
      </c>
      <c r="H985" s="3">
        <v>15</v>
      </c>
      <c r="I985" s="3">
        <v>0.68899999999999995</v>
      </c>
      <c r="J985" s="3">
        <v>8.3499999999999997E-5</v>
      </c>
      <c r="K985" s="3">
        <v>19.8</v>
      </c>
      <c r="L985" s="3">
        <v>9.4399999999999996E-4</v>
      </c>
      <c r="M985" s="3">
        <v>0.315</v>
      </c>
      <c r="N985" s="3">
        <v>0</v>
      </c>
      <c r="O985" s="5">
        <v>5.3109433962264096E-3</v>
      </c>
      <c r="P985" s="3">
        <v>0</v>
      </c>
      <c r="Q985" s="3">
        <v>0.06</v>
      </c>
      <c r="R985" s="3">
        <v>0</v>
      </c>
      <c r="S985" s="3">
        <v>133.16999999999999</v>
      </c>
      <c r="T985" s="3">
        <v>0.56000000000000005</v>
      </c>
      <c r="U985" s="3">
        <v>0</v>
      </c>
      <c r="V985" s="3">
        <v>1.0900000000000001</v>
      </c>
      <c r="W985" s="3">
        <v>0</v>
      </c>
      <c r="X985" s="3">
        <v>0.57999999999999996</v>
      </c>
      <c r="Y985" s="3">
        <v>0</v>
      </c>
      <c r="Z985" s="3">
        <v>1.07</v>
      </c>
      <c r="AA985" s="3">
        <v>0</v>
      </c>
      <c r="AB985" s="4" t="s">
        <v>36</v>
      </c>
      <c r="AC985" s="4" t="s">
        <v>36</v>
      </c>
      <c r="AD985" s="4" t="s">
        <v>36</v>
      </c>
      <c r="AE985" s="4" t="s">
        <v>36</v>
      </c>
      <c r="AF985" s="4" t="s">
        <v>36</v>
      </c>
      <c r="AG985" s="4" t="s">
        <v>36</v>
      </c>
    </row>
    <row r="986" spans="1:33" x14ac:dyDescent="0.25">
      <c r="A986" s="4" t="s">
        <v>34</v>
      </c>
      <c r="B986" s="3">
        <v>4</v>
      </c>
      <c r="C986" s="3">
        <v>120</v>
      </c>
      <c r="D986" s="3">
        <v>5</v>
      </c>
      <c r="E986" s="4" t="s">
        <v>39</v>
      </c>
      <c r="F986" s="3">
        <v>4</v>
      </c>
      <c r="G986" s="3">
        <v>2005</v>
      </c>
      <c r="H986" s="3">
        <v>16</v>
      </c>
      <c r="I986" s="3">
        <v>0.68899999999999995</v>
      </c>
      <c r="J986" s="3">
        <v>8.3499999999999997E-5</v>
      </c>
      <c r="K986" s="3">
        <v>19.8</v>
      </c>
      <c r="L986" s="3">
        <v>9.4399999999999996E-4</v>
      </c>
      <c r="M986" s="3">
        <v>0.315</v>
      </c>
      <c r="N986" s="3">
        <v>0</v>
      </c>
      <c r="O986" s="5">
        <v>5.3109433962264096E-3</v>
      </c>
      <c r="P986" s="3">
        <v>0</v>
      </c>
      <c r="Q986" s="3">
        <v>0.06</v>
      </c>
      <c r="R986" s="3">
        <v>0</v>
      </c>
      <c r="S986" s="3">
        <v>133.16999999999999</v>
      </c>
      <c r="T986" s="3">
        <v>0.56000000000000005</v>
      </c>
      <c r="U986" s="3">
        <v>0</v>
      </c>
      <c r="V986" s="3">
        <v>1.0900000000000001</v>
      </c>
      <c r="W986" s="3">
        <v>0</v>
      </c>
      <c r="X986" s="3">
        <v>0.57999999999999996</v>
      </c>
      <c r="Y986" s="3">
        <v>0</v>
      </c>
      <c r="Z986" s="3">
        <v>1.07</v>
      </c>
      <c r="AA986" s="3">
        <v>0</v>
      </c>
      <c r="AB986" s="4" t="s">
        <v>36</v>
      </c>
      <c r="AC986" s="4" t="s">
        <v>36</v>
      </c>
      <c r="AD986" s="4" t="s">
        <v>36</v>
      </c>
      <c r="AE986" s="4" t="s">
        <v>36</v>
      </c>
      <c r="AF986" s="4" t="s">
        <v>36</v>
      </c>
      <c r="AG986" s="4" t="s">
        <v>36</v>
      </c>
    </row>
    <row r="987" spans="1:33" x14ac:dyDescent="0.25">
      <c r="A987" s="4" t="s">
        <v>34</v>
      </c>
      <c r="B987" s="3">
        <v>4</v>
      </c>
      <c r="C987" s="3">
        <v>120</v>
      </c>
      <c r="D987" s="3">
        <v>5</v>
      </c>
      <c r="E987" s="4" t="s">
        <v>39</v>
      </c>
      <c r="F987" s="3">
        <v>4</v>
      </c>
      <c r="G987" s="3">
        <v>2006</v>
      </c>
      <c r="H987" s="3">
        <v>17</v>
      </c>
      <c r="I987" s="3">
        <v>0.68899999999999995</v>
      </c>
      <c r="J987" s="3">
        <v>8.3499999999999997E-5</v>
      </c>
      <c r="K987" s="3">
        <v>19.8</v>
      </c>
      <c r="L987" s="3">
        <v>9.4399999999999996E-4</v>
      </c>
      <c r="M987" s="3">
        <v>0.315</v>
      </c>
      <c r="N987" s="3">
        <v>0</v>
      </c>
      <c r="O987" s="5">
        <v>5.3109433962264096E-3</v>
      </c>
      <c r="P987" s="3">
        <v>0</v>
      </c>
      <c r="Q987" s="3">
        <v>0.06</v>
      </c>
      <c r="R987" s="3">
        <v>0</v>
      </c>
      <c r="S987" s="3">
        <v>133.16999999999999</v>
      </c>
      <c r="T987" s="3">
        <v>0.56000000000000005</v>
      </c>
      <c r="U987" s="3">
        <v>0</v>
      </c>
      <c r="V987" s="3">
        <v>1.0900000000000001</v>
      </c>
      <c r="W987" s="3">
        <v>0</v>
      </c>
      <c r="X987" s="3">
        <v>0.57999999999999996</v>
      </c>
      <c r="Y987" s="3">
        <v>0</v>
      </c>
      <c r="Z987" s="3">
        <v>1.07</v>
      </c>
      <c r="AA987" s="3">
        <v>0</v>
      </c>
      <c r="AB987" s="4" t="s">
        <v>36</v>
      </c>
      <c r="AC987" s="4" t="s">
        <v>36</v>
      </c>
      <c r="AD987" s="4" t="s">
        <v>36</v>
      </c>
      <c r="AE987" s="4" t="s">
        <v>36</v>
      </c>
      <c r="AF987" s="4" t="s">
        <v>36</v>
      </c>
      <c r="AG987" s="4" t="s">
        <v>36</v>
      </c>
    </row>
    <row r="988" spans="1:33" x14ac:dyDescent="0.25">
      <c r="A988" s="4" t="s">
        <v>34</v>
      </c>
      <c r="B988" s="3">
        <v>4</v>
      </c>
      <c r="C988" s="3">
        <v>120</v>
      </c>
      <c r="D988" s="3">
        <v>5</v>
      </c>
      <c r="E988" s="4" t="s">
        <v>39</v>
      </c>
      <c r="F988" s="3">
        <v>4</v>
      </c>
      <c r="G988" s="3">
        <v>2007</v>
      </c>
      <c r="H988" s="3">
        <v>18</v>
      </c>
      <c r="I988" s="3">
        <v>0.68899999999999995</v>
      </c>
      <c r="J988" s="3">
        <v>8.3499999999999997E-5</v>
      </c>
      <c r="K988" s="3">
        <v>19.8</v>
      </c>
      <c r="L988" s="3">
        <v>9.4399999999999996E-4</v>
      </c>
      <c r="M988" s="3">
        <v>0.315</v>
      </c>
      <c r="N988" s="3">
        <v>0</v>
      </c>
      <c r="O988" s="5">
        <v>5.3109433962264096E-3</v>
      </c>
      <c r="P988" s="3">
        <v>0</v>
      </c>
      <c r="Q988" s="3">
        <v>0.06</v>
      </c>
      <c r="R988" s="3">
        <v>0</v>
      </c>
      <c r="S988" s="3">
        <v>133.16999999999999</v>
      </c>
      <c r="T988" s="3">
        <v>0.56000000000000005</v>
      </c>
      <c r="U988" s="3">
        <v>0</v>
      </c>
      <c r="V988" s="3">
        <v>1.0900000000000001</v>
      </c>
      <c r="W988" s="3">
        <v>0</v>
      </c>
      <c r="X988" s="3">
        <v>0.57999999999999996</v>
      </c>
      <c r="Y988" s="3">
        <v>0</v>
      </c>
      <c r="Z988" s="3">
        <v>1.07</v>
      </c>
      <c r="AA988" s="3">
        <v>0</v>
      </c>
      <c r="AB988" s="4" t="s">
        <v>36</v>
      </c>
      <c r="AC988" s="4" t="s">
        <v>36</v>
      </c>
      <c r="AD988" s="4" t="s">
        <v>36</v>
      </c>
      <c r="AE988" s="4" t="s">
        <v>36</v>
      </c>
      <c r="AF988" s="4" t="s">
        <v>36</v>
      </c>
      <c r="AG988" s="4" t="s">
        <v>36</v>
      </c>
    </row>
    <row r="989" spans="1:33" x14ac:dyDescent="0.25">
      <c r="A989" s="4" t="s">
        <v>34</v>
      </c>
      <c r="B989" s="3">
        <v>4</v>
      </c>
      <c r="C989" s="3">
        <v>120</v>
      </c>
      <c r="D989" s="3">
        <v>5</v>
      </c>
      <c r="E989" s="4" t="s">
        <v>39</v>
      </c>
      <c r="F989" s="3">
        <v>4</v>
      </c>
      <c r="G989" s="3">
        <v>2008</v>
      </c>
      <c r="H989" s="3">
        <v>19</v>
      </c>
      <c r="I989" s="3">
        <v>0.68899999999999995</v>
      </c>
      <c r="J989" s="3">
        <v>8.3499999999999997E-5</v>
      </c>
      <c r="K989" s="3">
        <v>19.8</v>
      </c>
      <c r="L989" s="3">
        <v>9.4399999999999996E-4</v>
      </c>
      <c r="M989" s="3">
        <v>0.315</v>
      </c>
      <c r="N989" s="3">
        <v>0</v>
      </c>
      <c r="O989" s="5">
        <v>5.3109433962264096E-3</v>
      </c>
      <c r="P989" s="3">
        <v>0</v>
      </c>
      <c r="Q989" s="3">
        <v>0.06</v>
      </c>
      <c r="R989" s="3">
        <v>0</v>
      </c>
      <c r="S989" s="3">
        <v>133.16999999999999</v>
      </c>
      <c r="T989" s="3">
        <v>0.42</v>
      </c>
      <c r="U989" s="3">
        <v>0</v>
      </c>
      <c r="V989" s="3">
        <v>1.0900000000000001</v>
      </c>
      <c r="W989" s="3">
        <v>0</v>
      </c>
      <c r="X989" s="3">
        <v>0.57999999999999996</v>
      </c>
      <c r="Y989" s="3">
        <v>0</v>
      </c>
      <c r="Z989" s="3">
        <v>0.81</v>
      </c>
      <c r="AA989" s="3">
        <v>0</v>
      </c>
      <c r="AB989" s="4" t="s">
        <v>36</v>
      </c>
      <c r="AC989" s="4" t="s">
        <v>36</v>
      </c>
      <c r="AD989" s="4" t="s">
        <v>36</v>
      </c>
      <c r="AE989" s="4" t="s">
        <v>36</v>
      </c>
      <c r="AF989" s="4" t="s">
        <v>36</v>
      </c>
      <c r="AG989" s="4" t="s">
        <v>36</v>
      </c>
    </row>
    <row r="990" spans="1:33" x14ac:dyDescent="0.25">
      <c r="A990" s="4" t="s">
        <v>34</v>
      </c>
      <c r="B990" s="3">
        <v>4</v>
      </c>
      <c r="C990" s="3">
        <v>120</v>
      </c>
      <c r="D990" s="3">
        <v>5</v>
      </c>
      <c r="E990" s="4" t="s">
        <v>39</v>
      </c>
      <c r="F990" s="3">
        <v>4</v>
      </c>
      <c r="G990" s="3">
        <v>2009</v>
      </c>
      <c r="H990" s="3">
        <v>20</v>
      </c>
      <c r="I990" s="3">
        <v>0.68899999999999995</v>
      </c>
      <c r="J990" s="3">
        <v>8.3499999999999997E-5</v>
      </c>
      <c r="K990" s="3">
        <v>19.8</v>
      </c>
      <c r="L990" s="3">
        <v>9.4399999999999996E-4</v>
      </c>
      <c r="M990" s="3">
        <v>0.315</v>
      </c>
      <c r="N990" s="3">
        <v>0</v>
      </c>
      <c r="O990" s="5">
        <v>5.3109433962264096E-3</v>
      </c>
      <c r="P990" s="3">
        <v>0</v>
      </c>
      <c r="Q990" s="3">
        <v>0.06</v>
      </c>
      <c r="R990" s="3">
        <v>0</v>
      </c>
      <c r="S990" s="3">
        <v>133.16999999999999</v>
      </c>
      <c r="T990" s="3">
        <v>0.42</v>
      </c>
      <c r="U990" s="3">
        <v>0</v>
      </c>
      <c r="V990" s="3">
        <v>1.0900000000000001</v>
      </c>
      <c r="W990" s="3">
        <v>0</v>
      </c>
      <c r="X990" s="3">
        <v>0.57999999999999996</v>
      </c>
      <c r="Y990" s="3">
        <v>0</v>
      </c>
      <c r="Z990" s="3">
        <v>0.81</v>
      </c>
      <c r="AA990" s="3">
        <v>0</v>
      </c>
      <c r="AB990" s="4" t="s">
        <v>36</v>
      </c>
      <c r="AC990" s="4" t="s">
        <v>36</v>
      </c>
      <c r="AD990" s="4" t="s">
        <v>36</v>
      </c>
      <c r="AE990" s="4" t="s">
        <v>36</v>
      </c>
      <c r="AF990" s="4" t="s">
        <v>36</v>
      </c>
      <c r="AG990" s="4" t="s">
        <v>36</v>
      </c>
    </row>
    <row r="991" spans="1:33" x14ac:dyDescent="0.25">
      <c r="A991" s="4" t="s">
        <v>34</v>
      </c>
      <c r="B991" s="3">
        <v>4</v>
      </c>
      <c r="C991" s="3">
        <v>120</v>
      </c>
      <c r="D991" s="3">
        <v>5</v>
      </c>
      <c r="E991" s="4" t="s">
        <v>39</v>
      </c>
      <c r="F991" s="3">
        <v>4</v>
      </c>
      <c r="G991" s="3">
        <v>2010</v>
      </c>
      <c r="H991" s="3">
        <v>21</v>
      </c>
      <c r="I991" s="3">
        <v>0.68899999999999995</v>
      </c>
      <c r="J991" s="3">
        <v>8.3499999999999997E-5</v>
      </c>
      <c r="K991" s="3">
        <v>19.8</v>
      </c>
      <c r="L991" s="3">
        <v>9.4399999999999996E-4</v>
      </c>
      <c r="M991" s="3">
        <v>0.315</v>
      </c>
      <c r="N991" s="3">
        <v>0</v>
      </c>
      <c r="O991" s="5">
        <v>5.3109433962264096E-3</v>
      </c>
      <c r="P991" s="3">
        <v>0</v>
      </c>
      <c r="Q991" s="3">
        <v>0.06</v>
      </c>
      <c r="R991" s="3">
        <v>0</v>
      </c>
      <c r="S991" s="3">
        <v>133.16999999999999</v>
      </c>
      <c r="T991" s="3">
        <v>0.42</v>
      </c>
      <c r="U991" s="3">
        <v>0</v>
      </c>
      <c r="V991" s="3">
        <v>1.0900000000000001</v>
      </c>
      <c r="W991" s="3">
        <v>0</v>
      </c>
      <c r="X991" s="3">
        <v>0.57999999999999996</v>
      </c>
      <c r="Y991" s="3">
        <v>0</v>
      </c>
      <c r="Z991" s="3">
        <v>0.81</v>
      </c>
      <c r="AA991" s="3">
        <v>0</v>
      </c>
      <c r="AB991" s="4" t="s">
        <v>36</v>
      </c>
      <c r="AC991" s="4" t="s">
        <v>36</v>
      </c>
      <c r="AD991" s="4" t="s">
        <v>36</v>
      </c>
      <c r="AE991" s="4" t="s">
        <v>36</v>
      </c>
      <c r="AF991" s="4" t="s">
        <v>36</v>
      </c>
      <c r="AG991" s="4" t="s">
        <v>36</v>
      </c>
    </row>
    <row r="992" spans="1:33" x14ac:dyDescent="0.25">
      <c r="A992" s="4" t="s">
        <v>34</v>
      </c>
      <c r="B992" s="3">
        <v>4</v>
      </c>
      <c r="C992" s="3">
        <v>120</v>
      </c>
      <c r="D992" s="3">
        <v>5</v>
      </c>
      <c r="E992" s="4" t="s">
        <v>39</v>
      </c>
      <c r="F992" s="3">
        <v>4</v>
      </c>
      <c r="G992" s="3">
        <v>2011</v>
      </c>
      <c r="H992" s="3">
        <v>22</v>
      </c>
      <c r="I992" s="3">
        <v>0.68899999999999995</v>
      </c>
      <c r="J992" s="3">
        <v>8.3499999999999997E-5</v>
      </c>
      <c r="K992" s="3">
        <v>19.8</v>
      </c>
      <c r="L992" s="3">
        <v>9.4399999999999996E-4</v>
      </c>
      <c r="M992" s="3">
        <v>0.315</v>
      </c>
      <c r="N992" s="3">
        <v>0</v>
      </c>
      <c r="O992" s="5">
        <v>5.3109433962264096E-3</v>
      </c>
      <c r="P992" s="3">
        <v>0</v>
      </c>
      <c r="Q992" s="3">
        <v>0.06</v>
      </c>
      <c r="R992" s="3">
        <v>0</v>
      </c>
      <c r="S992" s="3">
        <v>133.16999999999999</v>
      </c>
      <c r="T992" s="3">
        <v>0.42</v>
      </c>
      <c r="U992" s="3">
        <v>0</v>
      </c>
      <c r="V992" s="3">
        <v>1.0900000000000001</v>
      </c>
      <c r="W992" s="3">
        <v>0</v>
      </c>
      <c r="X992" s="3">
        <v>0.57999999999999996</v>
      </c>
      <c r="Y992" s="3">
        <v>0</v>
      </c>
      <c r="Z992" s="3">
        <v>0.81</v>
      </c>
      <c r="AA992" s="3">
        <v>0</v>
      </c>
      <c r="AB992" s="4" t="s">
        <v>36</v>
      </c>
      <c r="AC992" s="4" t="s">
        <v>36</v>
      </c>
      <c r="AD992" s="4" t="s">
        <v>36</v>
      </c>
      <c r="AE992" s="4" t="s">
        <v>36</v>
      </c>
      <c r="AF992" s="4" t="s">
        <v>36</v>
      </c>
      <c r="AG992" s="4" t="s">
        <v>36</v>
      </c>
    </row>
    <row r="993" spans="1:33" x14ac:dyDescent="0.25">
      <c r="A993" s="4" t="s">
        <v>34</v>
      </c>
      <c r="B993" s="3">
        <v>4</v>
      </c>
      <c r="C993" s="3">
        <v>120</v>
      </c>
      <c r="D993" s="3">
        <v>5</v>
      </c>
      <c r="E993" s="4" t="s">
        <v>39</v>
      </c>
      <c r="F993" s="3">
        <v>4</v>
      </c>
      <c r="G993" s="3">
        <v>2012</v>
      </c>
      <c r="H993" s="3">
        <v>23</v>
      </c>
      <c r="I993" s="3">
        <v>0.68899999999999995</v>
      </c>
      <c r="J993" s="3">
        <v>8.3499999999999997E-5</v>
      </c>
      <c r="K993" s="3">
        <v>19.8</v>
      </c>
      <c r="L993" s="3">
        <v>9.4399999999999996E-4</v>
      </c>
      <c r="M993" s="3">
        <v>0.315</v>
      </c>
      <c r="N993" s="3">
        <v>0</v>
      </c>
      <c r="O993" s="5">
        <v>5.3109433962264096E-3</v>
      </c>
      <c r="P993" s="3">
        <v>0</v>
      </c>
      <c r="Q993" s="3">
        <v>0.06</v>
      </c>
      <c r="R993" s="3">
        <v>0</v>
      </c>
      <c r="S993" s="3">
        <v>133.16999999999999</v>
      </c>
      <c r="T993" s="3">
        <v>0.42</v>
      </c>
      <c r="U993" s="3">
        <v>0</v>
      </c>
      <c r="V993" s="3">
        <v>1.0900000000000001</v>
      </c>
      <c r="W993" s="3">
        <v>0</v>
      </c>
      <c r="X993" s="3">
        <v>0.57999999999999996</v>
      </c>
      <c r="Y993" s="3">
        <v>0</v>
      </c>
      <c r="Z993" s="3">
        <v>0.81</v>
      </c>
      <c r="AA993" s="3">
        <v>0</v>
      </c>
      <c r="AB993" s="4" t="s">
        <v>36</v>
      </c>
      <c r="AC993" s="4" t="s">
        <v>36</v>
      </c>
      <c r="AD993" s="4" t="s">
        <v>36</v>
      </c>
      <c r="AE993" s="4" t="s">
        <v>36</v>
      </c>
      <c r="AF993" s="4" t="s">
        <v>36</v>
      </c>
      <c r="AG993" s="4" t="s">
        <v>36</v>
      </c>
    </row>
    <row r="994" spans="1:33" x14ac:dyDescent="0.25">
      <c r="A994" s="4" t="s">
        <v>34</v>
      </c>
      <c r="B994" s="3">
        <v>4</v>
      </c>
      <c r="C994" s="3">
        <v>120</v>
      </c>
      <c r="D994" s="3">
        <v>5</v>
      </c>
      <c r="E994" s="4" t="s">
        <v>39</v>
      </c>
      <c r="F994" s="3">
        <v>4</v>
      </c>
      <c r="G994" s="3">
        <v>2013</v>
      </c>
      <c r="H994" s="3">
        <v>24</v>
      </c>
      <c r="I994" s="3">
        <v>0.68899999999999995</v>
      </c>
      <c r="J994" s="3">
        <v>8.3499999999999997E-5</v>
      </c>
      <c r="K994" s="3">
        <v>19.8</v>
      </c>
      <c r="L994" s="3">
        <v>9.4399999999999996E-4</v>
      </c>
      <c r="M994" s="3">
        <v>0.315</v>
      </c>
      <c r="N994" s="3">
        <v>0</v>
      </c>
      <c r="O994" s="5">
        <v>5.3109433962264096E-3</v>
      </c>
      <c r="P994" s="3">
        <v>0</v>
      </c>
      <c r="Q994" s="3">
        <v>0.06</v>
      </c>
      <c r="R994" s="3">
        <v>0</v>
      </c>
      <c r="S994" s="3">
        <v>133.16999999999999</v>
      </c>
      <c r="T994" s="3">
        <v>0.42</v>
      </c>
      <c r="U994" s="3">
        <v>0</v>
      </c>
      <c r="V994" s="3">
        <v>1.0900000000000001</v>
      </c>
      <c r="W994" s="3">
        <v>0</v>
      </c>
      <c r="X994" s="3">
        <v>0.57999999999999996</v>
      </c>
      <c r="Y994" s="3">
        <v>0</v>
      </c>
      <c r="Z994" s="3">
        <v>0.81</v>
      </c>
      <c r="AA994" s="3">
        <v>0</v>
      </c>
      <c r="AB994" s="4" t="s">
        <v>36</v>
      </c>
      <c r="AC994" s="4" t="s">
        <v>36</v>
      </c>
      <c r="AD994" s="4" t="s">
        <v>36</v>
      </c>
      <c r="AE994" s="4" t="s">
        <v>36</v>
      </c>
      <c r="AF994" s="4" t="s">
        <v>36</v>
      </c>
      <c r="AG994" s="4" t="s">
        <v>36</v>
      </c>
    </row>
    <row r="995" spans="1:33" x14ac:dyDescent="0.25">
      <c r="A995" s="4" t="s">
        <v>34</v>
      </c>
      <c r="B995" s="3">
        <v>4</v>
      </c>
      <c r="C995" s="3">
        <v>120</v>
      </c>
      <c r="D995" s="3">
        <v>5</v>
      </c>
      <c r="E995" s="4" t="s">
        <v>39</v>
      </c>
      <c r="F995" s="3">
        <v>4</v>
      </c>
      <c r="G995" s="3">
        <v>2014</v>
      </c>
      <c r="H995" s="3">
        <v>25</v>
      </c>
      <c r="I995" s="3">
        <v>0.68899999999999995</v>
      </c>
      <c r="J995" s="3">
        <v>8.3499999999999997E-5</v>
      </c>
      <c r="K995" s="3">
        <v>19.8</v>
      </c>
      <c r="L995" s="3">
        <v>9.4399999999999996E-4</v>
      </c>
      <c r="M995" s="3">
        <v>0.315</v>
      </c>
      <c r="N995" s="3">
        <v>0</v>
      </c>
      <c r="O995" s="5">
        <v>5.3109433962264096E-3</v>
      </c>
      <c r="P995" s="3">
        <v>0</v>
      </c>
      <c r="Q995" s="3">
        <v>0.06</v>
      </c>
      <c r="R995" s="3">
        <v>0</v>
      </c>
      <c r="S995" s="3">
        <v>133.16999999999999</v>
      </c>
      <c r="T995" s="3">
        <v>0.42</v>
      </c>
      <c r="U995" s="3">
        <v>0</v>
      </c>
      <c r="V995" s="3">
        <v>1.0900000000000001</v>
      </c>
      <c r="W995" s="3">
        <v>0</v>
      </c>
      <c r="X995" s="3">
        <v>0.57999999999999996</v>
      </c>
      <c r="Y995" s="3">
        <v>0</v>
      </c>
      <c r="Z995" s="3">
        <v>0.81</v>
      </c>
      <c r="AA995" s="3">
        <v>0</v>
      </c>
      <c r="AB995" s="4" t="s">
        <v>36</v>
      </c>
      <c r="AC995" s="4" t="s">
        <v>36</v>
      </c>
      <c r="AD995" s="4" t="s">
        <v>36</v>
      </c>
      <c r="AE995" s="4" t="s">
        <v>36</v>
      </c>
      <c r="AF995" s="4" t="s">
        <v>36</v>
      </c>
      <c r="AG995" s="4" t="s">
        <v>36</v>
      </c>
    </row>
    <row r="996" spans="1:33" x14ac:dyDescent="0.25">
      <c r="A996" s="4" t="s">
        <v>34</v>
      </c>
      <c r="B996" s="3">
        <v>4</v>
      </c>
      <c r="C996" s="3">
        <v>120</v>
      </c>
      <c r="D996" s="3">
        <v>5</v>
      </c>
      <c r="E996" s="4" t="s">
        <v>39</v>
      </c>
      <c r="F996" s="3">
        <v>4</v>
      </c>
      <c r="G996" s="3">
        <v>2015</v>
      </c>
      <c r="H996" s="3">
        <v>26</v>
      </c>
      <c r="I996" s="3">
        <v>0.68899999999999995</v>
      </c>
      <c r="J996" s="3">
        <v>8.3499999999999997E-5</v>
      </c>
      <c r="K996" s="3">
        <v>19.8</v>
      </c>
      <c r="L996" s="3">
        <v>9.4399999999999996E-4</v>
      </c>
      <c r="M996" s="3">
        <v>0.315</v>
      </c>
      <c r="N996" s="3">
        <v>0</v>
      </c>
      <c r="O996" s="5">
        <v>5.3109433962264096E-3</v>
      </c>
      <c r="P996" s="3">
        <v>0</v>
      </c>
      <c r="Q996" s="3">
        <v>0.06</v>
      </c>
      <c r="R996" s="3">
        <v>0</v>
      </c>
      <c r="S996" s="3">
        <v>133.16999999999999</v>
      </c>
      <c r="T996" s="3">
        <v>0.42</v>
      </c>
      <c r="U996" s="3">
        <v>0</v>
      </c>
      <c r="V996" s="3">
        <v>1.0900000000000001</v>
      </c>
      <c r="W996" s="3">
        <v>0</v>
      </c>
      <c r="X996" s="3">
        <v>0.57999999999999996</v>
      </c>
      <c r="Y996" s="3">
        <v>0</v>
      </c>
      <c r="Z996" s="3">
        <v>0.81</v>
      </c>
      <c r="AA996" s="3">
        <v>0</v>
      </c>
      <c r="AB996" s="4" t="s">
        <v>36</v>
      </c>
      <c r="AC996" s="4" t="s">
        <v>36</v>
      </c>
      <c r="AD996" s="4" t="s">
        <v>36</v>
      </c>
      <c r="AE996" s="4" t="s">
        <v>36</v>
      </c>
      <c r="AF996" s="4" t="s">
        <v>36</v>
      </c>
      <c r="AG996" s="4" t="s">
        <v>36</v>
      </c>
    </row>
    <row r="997" spans="1:33" x14ac:dyDescent="0.25">
      <c r="A997" s="4" t="s">
        <v>34</v>
      </c>
      <c r="B997" s="3">
        <v>4</v>
      </c>
      <c r="C997" s="3">
        <v>120</v>
      </c>
      <c r="D997" s="3">
        <v>5</v>
      </c>
      <c r="E997" s="4" t="s">
        <v>39</v>
      </c>
      <c r="F997" s="3">
        <v>4</v>
      </c>
      <c r="G997" s="3">
        <v>2016</v>
      </c>
      <c r="H997" s="3">
        <v>27</v>
      </c>
      <c r="I997" s="3">
        <v>0.68899999999999995</v>
      </c>
      <c r="J997" s="3">
        <v>8.3499999999999997E-5</v>
      </c>
      <c r="K997" s="3">
        <v>19.8</v>
      </c>
      <c r="L997" s="3">
        <v>9.4399999999999996E-4</v>
      </c>
      <c r="M997" s="3">
        <v>0.315</v>
      </c>
      <c r="N997" s="3">
        <v>0</v>
      </c>
      <c r="O997" s="5">
        <v>5.3109433962264096E-3</v>
      </c>
      <c r="P997" s="3">
        <v>0</v>
      </c>
      <c r="Q997" s="3">
        <v>0.06</v>
      </c>
      <c r="R997" s="3">
        <v>0</v>
      </c>
      <c r="S997" s="3">
        <v>133.16999999999999</v>
      </c>
      <c r="T997" s="3">
        <v>0.42</v>
      </c>
      <c r="U997" s="3">
        <v>0</v>
      </c>
      <c r="V997" s="3">
        <v>1.0900000000000001</v>
      </c>
      <c r="W997" s="3">
        <v>0</v>
      </c>
      <c r="X997" s="3">
        <v>0.57999999999999996</v>
      </c>
      <c r="Y997" s="3">
        <v>0</v>
      </c>
      <c r="Z997" s="3">
        <v>0.81</v>
      </c>
      <c r="AA997" s="3">
        <v>0</v>
      </c>
      <c r="AB997" s="4" t="s">
        <v>36</v>
      </c>
      <c r="AC997" s="4" t="s">
        <v>36</v>
      </c>
      <c r="AD997" s="4" t="s">
        <v>36</v>
      </c>
      <c r="AE997" s="4" t="s">
        <v>36</v>
      </c>
      <c r="AF997" s="4" t="s">
        <v>36</v>
      </c>
      <c r="AG997" s="4" t="s">
        <v>36</v>
      </c>
    </row>
    <row r="998" spans="1:33" x14ac:dyDescent="0.25">
      <c r="A998" s="4" t="s">
        <v>34</v>
      </c>
      <c r="B998" s="3">
        <v>4</v>
      </c>
      <c r="C998" s="3">
        <v>120</v>
      </c>
      <c r="D998" s="3">
        <v>5</v>
      </c>
      <c r="E998" s="4" t="s">
        <v>39</v>
      </c>
      <c r="F998" s="3">
        <v>4</v>
      </c>
      <c r="G998" s="3">
        <v>2017</v>
      </c>
      <c r="H998" s="3">
        <v>28</v>
      </c>
      <c r="I998" s="3">
        <v>0.68899999999999995</v>
      </c>
      <c r="J998" s="3">
        <v>8.3499999999999997E-5</v>
      </c>
      <c r="K998" s="3">
        <v>19.8</v>
      </c>
      <c r="L998" s="3">
        <v>9.4399999999999996E-4</v>
      </c>
      <c r="M998" s="3">
        <v>0.315</v>
      </c>
      <c r="N998" s="3">
        <v>0</v>
      </c>
      <c r="O998" s="5">
        <v>5.3109433962264096E-3</v>
      </c>
      <c r="P998" s="3">
        <v>0</v>
      </c>
      <c r="Q998" s="3">
        <v>0.06</v>
      </c>
      <c r="R998" s="3">
        <v>0</v>
      </c>
      <c r="S998" s="3">
        <v>133.16999999999999</v>
      </c>
      <c r="T998" s="3">
        <v>0.42</v>
      </c>
      <c r="U998" s="3">
        <v>0</v>
      </c>
      <c r="V998" s="3">
        <v>1.0900000000000001</v>
      </c>
      <c r="W998" s="3">
        <v>0</v>
      </c>
      <c r="X998" s="3">
        <v>0.57999999999999996</v>
      </c>
      <c r="Y998" s="3">
        <v>0</v>
      </c>
      <c r="Z998" s="3">
        <v>0.81</v>
      </c>
      <c r="AA998" s="3">
        <v>0</v>
      </c>
      <c r="AB998" s="4" t="s">
        <v>36</v>
      </c>
      <c r="AC998" s="4" t="s">
        <v>36</v>
      </c>
      <c r="AD998" s="4" t="s">
        <v>36</v>
      </c>
      <c r="AE998" s="4" t="s">
        <v>36</v>
      </c>
      <c r="AF998" s="4" t="s">
        <v>36</v>
      </c>
      <c r="AG998" s="4" t="s">
        <v>36</v>
      </c>
    </row>
    <row r="999" spans="1:33" x14ac:dyDescent="0.25">
      <c r="A999" s="4" t="s">
        <v>34</v>
      </c>
      <c r="B999" s="3">
        <v>4</v>
      </c>
      <c r="C999" s="3">
        <v>120</v>
      </c>
      <c r="D999" s="3">
        <v>5</v>
      </c>
      <c r="E999" s="4" t="s">
        <v>39</v>
      </c>
      <c r="F999" s="3">
        <v>4</v>
      </c>
      <c r="G999" s="3">
        <v>2018</v>
      </c>
      <c r="H999" s="3">
        <v>29</v>
      </c>
      <c r="I999" s="3">
        <v>0.68899999999999995</v>
      </c>
      <c r="J999" s="3">
        <v>8.3499999999999997E-5</v>
      </c>
      <c r="K999" s="3">
        <v>19.8</v>
      </c>
      <c r="L999" s="3">
        <v>9.4399999999999996E-4</v>
      </c>
      <c r="M999" s="3">
        <v>0.315</v>
      </c>
      <c r="N999" s="3">
        <v>0</v>
      </c>
      <c r="O999" s="5">
        <v>5.3109433962264096E-3</v>
      </c>
      <c r="P999" s="3">
        <v>0</v>
      </c>
      <c r="Q999" s="3">
        <v>0.06</v>
      </c>
      <c r="R999" s="3">
        <v>0</v>
      </c>
      <c r="S999" s="3">
        <v>133.16999999999999</v>
      </c>
      <c r="T999" s="3">
        <v>0.42</v>
      </c>
      <c r="U999" s="3">
        <v>0</v>
      </c>
      <c r="V999" s="3">
        <v>1.0900000000000001</v>
      </c>
      <c r="W999" s="3">
        <v>0</v>
      </c>
      <c r="X999" s="3">
        <v>0.57999999999999996</v>
      </c>
      <c r="Y999" s="3">
        <v>0</v>
      </c>
      <c r="Z999" s="3">
        <v>0.81</v>
      </c>
      <c r="AA999" s="3">
        <v>0</v>
      </c>
      <c r="AB999" s="4" t="s">
        <v>36</v>
      </c>
      <c r="AC999" s="4" t="s">
        <v>36</v>
      </c>
      <c r="AD999" s="4" t="s">
        <v>36</v>
      </c>
      <c r="AE999" s="4" t="s">
        <v>36</v>
      </c>
      <c r="AF999" s="4" t="s">
        <v>36</v>
      </c>
      <c r="AG999" s="4" t="s">
        <v>36</v>
      </c>
    </row>
    <row r="1000" spans="1:33" x14ac:dyDescent="0.25">
      <c r="A1000" s="4" t="s">
        <v>34</v>
      </c>
      <c r="B1000" s="3">
        <v>4</v>
      </c>
      <c r="C1000" s="3">
        <v>120</v>
      </c>
      <c r="D1000" s="3">
        <v>5</v>
      </c>
      <c r="E1000" s="4" t="s">
        <v>39</v>
      </c>
      <c r="F1000" s="3">
        <v>4</v>
      </c>
      <c r="G1000" s="3">
        <v>2019</v>
      </c>
      <c r="H1000" s="3">
        <v>30</v>
      </c>
      <c r="I1000" s="3">
        <v>0.68899999999999995</v>
      </c>
      <c r="J1000" s="3">
        <v>8.3499999999999997E-5</v>
      </c>
      <c r="K1000" s="3">
        <v>19.8</v>
      </c>
      <c r="L1000" s="3">
        <v>9.4399999999999996E-4</v>
      </c>
      <c r="M1000" s="3">
        <v>0.315</v>
      </c>
      <c r="N1000" s="3">
        <v>0</v>
      </c>
      <c r="O1000" s="5">
        <v>5.3109433962264096E-3</v>
      </c>
      <c r="P1000" s="3">
        <v>0</v>
      </c>
      <c r="Q1000" s="3">
        <v>0.06</v>
      </c>
      <c r="R1000" s="3">
        <v>0</v>
      </c>
      <c r="S1000" s="3">
        <v>133.16999999999999</v>
      </c>
      <c r="T1000" s="3">
        <v>0.42</v>
      </c>
      <c r="U1000" s="3">
        <v>0</v>
      </c>
      <c r="V1000" s="3">
        <v>1.0900000000000001</v>
      </c>
      <c r="W1000" s="3">
        <v>0</v>
      </c>
      <c r="X1000" s="3">
        <v>0.57999999999999996</v>
      </c>
      <c r="Y1000" s="3">
        <v>0</v>
      </c>
      <c r="Z1000" s="3">
        <v>0.81</v>
      </c>
      <c r="AA1000" s="3">
        <v>0</v>
      </c>
      <c r="AB1000" s="4" t="s">
        <v>36</v>
      </c>
      <c r="AC1000" s="4" t="s">
        <v>36</v>
      </c>
      <c r="AD1000" s="4" t="s">
        <v>36</v>
      </c>
      <c r="AE1000" s="4" t="s">
        <v>36</v>
      </c>
      <c r="AF1000" s="4" t="s">
        <v>36</v>
      </c>
      <c r="AG1000" s="4" t="s">
        <v>36</v>
      </c>
    </row>
    <row r="1001" spans="1:33" x14ac:dyDescent="0.25">
      <c r="A1001" s="4" t="s">
        <v>34</v>
      </c>
      <c r="B1001" s="3">
        <v>4</v>
      </c>
      <c r="C1001" s="3">
        <v>120</v>
      </c>
      <c r="D1001" s="3">
        <v>5</v>
      </c>
      <c r="E1001" s="4" t="s">
        <v>39</v>
      </c>
      <c r="F1001" s="3">
        <v>4</v>
      </c>
      <c r="G1001" s="3">
        <v>2020</v>
      </c>
      <c r="H1001" s="3">
        <v>31</v>
      </c>
      <c r="I1001" s="3">
        <v>0.68899999999999995</v>
      </c>
      <c r="J1001" s="3">
        <v>8.3499999999999997E-5</v>
      </c>
      <c r="K1001" s="3">
        <v>19.8</v>
      </c>
      <c r="L1001" s="3">
        <v>9.4399999999999996E-4</v>
      </c>
      <c r="M1001" s="3">
        <v>0.315</v>
      </c>
      <c r="N1001" s="3">
        <v>0</v>
      </c>
      <c r="O1001" s="5">
        <v>5.3109433962264096E-3</v>
      </c>
      <c r="P1001" s="3">
        <v>0</v>
      </c>
      <c r="Q1001" s="3">
        <v>0.06</v>
      </c>
      <c r="R1001" s="3">
        <v>0</v>
      </c>
      <c r="S1001" s="3">
        <v>133.16999999999999</v>
      </c>
      <c r="T1001" s="3">
        <v>0.42</v>
      </c>
      <c r="U1001" s="3">
        <v>0</v>
      </c>
      <c r="V1001" s="3">
        <v>1.0900000000000001</v>
      </c>
      <c r="W1001" s="3">
        <v>0</v>
      </c>
      <c r="X1001" s="3">
        <v>0.57999999999999996</v>
      </c>
      <c r="Y1001" s="3">
        <v>0</v>
      </c>
      <c r="Z1001" s="3">
        <v>0.81</v>
      </c>
      <c r="AA1001" s="3">
        <v>0</v>
      </c>
      <c r="AB1001" s="4" t="s">
        <v>36</v>
      </c>
      <c r="AC1001" s="4" t="s">
        <v>36</v>
      </c>
      <c r="AD1001" s="4" t="s">
        <v>36</v>
      </c>
      <c r="AE1001" s="4" t="s">
        <v>36</v>
      </c>
      <c r="AF1001" s="4" t="s">
        <v>36</v>
      </c>
      <c r="AG1001" s="4" t="s">
        <v>36</v>
      </c>
    </row>
    <row r="1002" spans="1:33" x14ac:dyDescent="0.25">
      <c r="A1002" s="4" t="s">
        <v>34</v>
      </c>
      <c r="B1002" s="3">
        <v>4</v>
      </c>
      <c r="C1002" s="3">
        <v>120</v>
      </c>
      <c r="D1002" s="3">
        <v>5</v>
      </c>
      <c r="E1002" s="4" t="s">
        <v>39</v>
      </c>
      <c r="F1002" s="3">
        <v>4</v>
      </c>
      <c r="G1002" s="3">
        <v>2021</v>
      </c>
      <c r="H1002" s="3">
        <v>32</v>
      </c>
      <c r="I1002" s="3">
        <v>0.68899999999999995</v>
      </c>
      <c r="J1002" s="3">
        <v>8.3499999999999997E-5</v>
      </c>
      <c r="K1002" s="3">
        <v>19.8</v>
      </c>
      <c r="L1002" s="3">
        <v>9.4399999999999996E-4</v>
      </c>
      <c r="M1002" s="3">
        <v>0.315</v>
      </c>
      <c r="N1002" s="3">
        <v>0</v>
      </c>
      <c r="O1002" s="5">
        <v>5.3109433962264096E-3</v>
      </c>
      <c r="P1002" s="3">
        <v>0</v>
      </c>
      <c r="Q1002" s="3">
        <v>0.06</v>
      </c>
      <c r="R1002" s="3">
        <v>0</v>
      </c>
      <c r="S1002" s="3">
        <v>133.16999999999999</v>
      </c>
      <c r="T1002" s="3">
        <v>0.42</v>
      </c>
      <c r="U1002" s="3">
        <v>0</v>
      </c>
      <c r="V1002" s="3">
        <v>1.0900000000000001</v>
      </c>
      <c r="W1002" s="3">
        <v>0</v>
      </c>
      <c r="X1002" s="3">
        <v>0.57999999999999996</v>
      </c>
      <c r="Y1002" s="3">
        <v>0</v>
      </c>
      <c r="Z1002" s="3">
        <v>0.81</v>
      </c>
      <c r="AA1002" s="3">
        <v>0</v>
      </c>
      <c r="AB1002" s="4" t="s">
        <v>36</v>
      </c>
      <c r="AC1002" s="4" t="s">
        <v>36</v>
      </c>
      <c r="AD1002" s="4" t="s">
        <v>36</v>
      </c>
      <c r="AE1002" s="4" t="s">
        <v>36</v>
      </c>
      <c r="AF1002" s="4" t="s">
        <v>36</v>
      </c>
      <c r="AG1002" s="4" t="s">
        <v>36</v>
      </c>
    </row>
    <row r="1003" spans="1:33" x14ac:dyDescent="0.25">
      <c r="A1003" s="4" t="s">
        <v>34</v>
      </c>
      <c r="B1003" s="3">
        <v>4</v>
      </c>
      <c r="C1003" s="3">
        <v>120</v>
      </c>
      <c r="D1003" s="3">
        <v>5</v>
      </c>
      <c r="E1003" s="4" t="s">
        <v>39</v>
      </c>
      <c r="F1003" s="3">
        <v>4</v>
      </c>
      <c r="G1003" s="3">
        <v>2022</v>
      </c>
      <c r="H1003" s="3">
        <v>33</v>
      </c>
      <c r="I1003" s="3">
        <v>0.68899999999999995</v>
      </c>
      <c r="J1003" s="3">
        <v>8.3499999999999997E-5</v>
      </c>
      <c r="K1003" s="3">
        <v>19.8</v>
      </c>
      <c r="L1003" s="3">
        <v>9.4399999999999996E-4</v>
      </c>
      <c r="M1003" s="3">
        <v>0.315</v>
      </c>
      <c r="N1003" s="3">
        <v>0</v>
      </c>
      <c r="O1003" s="5">
        <v>5.3109433962264096E-3</v>
      </c>
      <c r="P1003" s="3">
        <v>0</v>
      </c>
      <c r="Q1003" s="3">
        <v>0.06</v>
      </c>
      <c r="R1003" s="3">
        <v>0</v>
      </c>
      <c r="S1003" s="3">
        <v>133.16999999999999</v>
      </c>
      <c r="T1003" s="3">
        <v>0.42</v>
      </c>
      <c r="U1003" s="3">
        <v>0</v>
      </c>
      <c r="V1003" s="3">
        <v>1.0900000000000001</v>
      </c>
      <c r="W1003" s="3">
        <v>0</v>
      </c>
      <c r="X1003" s="3">
        <v>0.57999999999999996</v>
      </c>
      <c r="Y1003" s="3">
        <v>0</v>
      </c>
      <c r="Z1003" s="3">
        <v>0.81</v>
      </c>
      <c r="AA1003" s="3">
        <v>0</v>
      </c>
      <c r="AB1003" s="4" t="s">
        <v>36</v>
      </c>
      <c r="AC1003" s="4" t="s">
        <v>36</v>
      </c>
      <c r="AD1003" s="4" t="s">
        <v>36</v>
      </c>
      <c r="AE1003" s="4" t="s">
        <v>36</v>
      </c>
      <c r="AF1003" s="4" t="s">
        <v>36</v>
      </c>
      <c r="AG1003" s="4" t="s">
        <v>36</v>
      </c>
    </row>
    <row r="1004" spans="1:33" x14ac:dyDescent="0.25">
      <c r="A1004" s="4" t="s">
        <v>34</v>
      </c>
      <c r="B1004" s="3">
        <v>4</v>
      </c>
      <c r="C1004" s="3">
        <v>120</v>
      </c>
      <c r="D1004" s="3">
        <v>5</v>
      </c>
      <c r="E1004" s="4" t="s">
        <v>39</v>
      </c>
      <c r="F1004" s="3">
        <v>4</v>
      </c>
      <c r="G1004" s="3">
        <v>2023</v>
      </c>
      <c r="H1004" s="3">
        <v>34</v>
      </c>
      <c r="I1004" s="3">
        <v>0.68899999999999995</v>
      </c>
      <c r="J1004" s="3">
        <v>8.3499999999999997E-5</v>
      </c>
      <c r="K1004" s="3">
        <v>19.8</v>
      </c>
      <c r="L1004" s="3">
        <v>9.4399999999999996E-4</v>
      </c>
      <c r="M1004" s="3">
        <v>0.315</v>
      </c>
      <c r="N1004" s="3">
        <v>0</v>
      </c>
      <c r="O1004" s="5">
        <v>5.3109433962264096E-3</v>
      </c>
      <c r="P1004" s="3">
        <v>0</v>
      </c>
      <c r="Q1004" s="3">
        <v>0.06</v>
      </c>
      <c r="R1004" s="3">
        <v>0</v>
      </c>
      <c r="S1004" s="3">
        <v>133.16999999999999</v>
      </c>
      <c r="T1004" s="3">
        <v>0.42</v>
      </c>
      <c r="U1004" s="3">
        <v>0</v>
      </c>
      <c r="V1004" s="3">
        <v>1.0900000000000001</v>
      </c>
      <c r="W1004" s="3">
        <v>0</v>
      </c>
      <c r="X1004" s="3">
        <v>0.57999999999999996</v>
      </c>
      <c r="Y1004" s="3">
        <v>0</v>
      </c>
      <c r="Z1004" s="3">
        <v>0.81</v>
      </c>
      <c r="AA1004" s="3">
        <v>0</v>
      </c>
      <c r="AB1004" s="4" t="s">
        <v>36</v>
      </c>
      <c r="AC1004" s="4" t="s">
        <v>36</v>
      </c>
      <c r="AD1004" s="4" t="s">
        <v>36</v>
      </c>
      <c r="AE1004" s="4" t="s">
        <v>36</v>
      </c>
      <c r="AF1004" s="4" t="s">
        <v>36</v>
      </c>
      <c r="AG1004" s="4" t="s">
        <v>36</v>
      </c>
    </row>
    <row r="1005" spans="1:33" x14ac:dyDescent="0.25">
      <c r="A1005" s="4" t="s">
        <v>34</v>
      </c>
      <c r="B1005" s="3">
        <v>4</v>
      </c>
      <c r="C1005" s="3">
        <v>120</v>
      </c>
      <c r="D1005" s="3">
        <v>5</v>
      </c>
      <c r="E1005" s="4" t="s">
        <v>39</v>
      </c>
      <c r="F1005" s="3">
        <v>4</v>
      </c>
      <c r="G1005" s="3">
        <v>2024</v>
      </c>
      <c r="H1005" s="3">
        <v>35</v>
      </c>
      <c r="I1005" s="3">
        <v>0.68899999999999995</v>
      </c>
      <c r="J1005" s="3">
        <v>8.3499999999999997E-5</v>
      </c>
      <c r="K1005" s="3">
        <v>19.8</v>
      </c>
      <c r="L1005" s="3">
        <v>9.4399999999999996E-4</v>
      </c>
      <c r="M1005" s="3">
        <v>0.315</v>
      </c>
      <c r="N1005" s="3">
        <v>0</v>
      </c>
      <c r="O1005" s="5">
        <v>5.3109433962264096E-3</v>
      </c>
      <c r="P1005" s="3">
        <v>0</v>
      </c>
      <c r="Q1005" s="3">
        <v>0.06</v>
      </c>
      <c r="R1005" s="3">
        <v>0</v>
      </c>
      <c r="S1005" s="3">
        <v>133.16999999999999</v>
      </c>
      <c r="T1005" s="3">
        <v>0.42</v>
      </c>
      <c r="U1005" s="3">
        <v>0</v>
      </c>
      <c r="V1005" s="3">
        <v>1.0900000000000001</v>
      </c>
      <c r="W1005" s="3">
        <v>0</v>
      </c>
      <c r="X1005" s="3">
        <v>0.57999999999999996</v>
      </c>
      <c r="Y1005" s="3">
        <v>0</v>
      </c>
      <c r="Z1005" s="3">
        <v>0.81</v>
      </c>
      <c r="AA1005" s="3">
        <v>0</v>
      </c>
      <c r="AB1005" s="4" t="s">
        <v>36</v>
      </c>
      <c r="AC1005" s="4" t="s">
        <v>36</v>
      </c>
      <c r="AD1005" s="4" t="s">
        <v>36</v>
      </c>
      <c r="AE1005" s="4" t="s">
        <v>36</v>
      </c>
      <c r="AF1005" s="4" t="s">
        <v>36</v>
      </c>
      <c r="AG1005" s="4" t="s">
        <v>36</v>
      </c>
    </row>
    <row r="1006" spans="1:33" x14ac:dyDescent="0.25">
      <c r="A1006" s="4" t="s">
        <v>34</v>
      </c>
      <c r="B1006" s="3">
        <v>4</v>
      </c>
      <c r="C1006" s="3">
        <v>120</v>
      </c>
      <c r="D1006" s="3">
        <v>5</v>
      </c>
      <c r="E1006" s="4" t="s">
        <v>39</v>
      </c>
      <c r="F1006" s="3">
        <v>4</v>
      </c>
      <c r="G1006" s="3">
        <v>2025</v>
      </c>
      <c r="H1006" s="3">
        <v>36</v>
      </c>
      <c r="I1006" s="3">
        <v>0.68899999999999995</v>
      </c>
      <c r="J1006" s="3">
        <v>8.3499999999999997E-5</v>
      </c>
      <c r="K1006" s="3">
        <v>19.8</v>
      </c>
      <c r="L1006" s="3">
        <v>9.4399999999999996E-4</v>
      </c>
      <c r="M1006" s="3">
        <v>0.315</v>
      </c>
      <c r="N1006" s="3">
        <v>0</v>
      </c>
      <c r="O1006" s="5">
        <v>5.3109433962264096E-3</v>
      </c>
      <c r="P1006" s="3">
        <v>0</v>
      </c>
      <c r="Q1006" s="3">
        <v>0.06</v>
      </c>
      <c r="R1006" s="3">
        <v>0</v>
      </c>
      <c r="S1006" s="3">
        <v>133.16999999999999</v>
      </c>
      <c r="T1006" s="3">
        <v>0.42</v>
      </c>
      <c r="U1006" s="3">
        <v>0</v>
      </c>
      <c r="V1006" s="3">
        <v>1.0900000000000001</v>
      </c>
      <c r="W1006" s="3">
        <v>0</v>
      </c>
      <c r="X1006" s="3">
        <v>0.57999999999999996</v>
      </c>
      <c r="Y1006" s="3">
        <v>0</v>
      </c>
      <c r="Z1006" s="3">
        <v>0.81</v>
      </c>
      <c r="AA1006" s="3">
        <v>0</v>
      </c>
      <c r="AB1006" s="4" t="s">
        <v>36</v>
      </c>
      <c r="AC1006" s="4" t="s">
        <v>36</v>
      </c>
      <c r="AD1006" s="4" t="s">
        <v>36</v>
      </c>
      <c r="AE1006" s="4" t="s">
        <v>36</v>
      </c>
      <c r="AF1006" s="4" t="s">
        <v>36</v>
      </c>
      <c r="AG1006" s="4" t="s">
        <v>36</v>
      </c>
    </row>
    <row r="1007" spans="1:33" x14ac:dyDescent="0.25">
      <c r="A1007" s="4" t="s">
        <v>34</v>
      </c>
      <c r="B1007" s="3">
        <v>4</v>
      </c>
      <c r="C1007" s="3">
        <v>120</v>
      </c>
      <c r="D1007" s="3">
        <v>5</v>
      </c>
      <c r="E1007" s="4" t="s">
        <v>39</v>
      </c>
      <c r="F1007" s="3">
        <v>4</v>
      </c>
      <c r="G1007" s="3">
        <v>2026</v>
      </c>
      <c r="H1007" s="3">
        <v>37</v>
      </c>
      <c r="I1007" s="3">
        <v>0.68899999999999995</v>
      </c>
      <c r="J1007" s="3">
        <v>8.3499999999999997E-5</v>
      </c>
      <c r="K1007" s="3">
        <v>19.8</v>
      </c>
      <c r="L1007" s="3">
        <v>9.4399999999999996E-4</v>
      </c>
      <c r="M1007" s="3">
        <v>0.315</v>
      </c>
      <c r="N1007" s="3">
        <v>0</v>
      </c>
      <c r="O1007" s="5">
        <v>5.3109433962264096E-3</v>
      </c>
      <c r="P1007" s="3">
        <v>0</v>
      </c>
      <c r="Q1007" s="3">
        <v>0.06</v>
      </c>
      <c r="R1007" s="3">
        <v>0</v>
      </c>
      <c r="S1007" s="3">
        <v>133.16999999999999</v>
      </c>
      <c r="T1007" s="3">
        <v>0.42</v>
      </c>
      <c r="U1007" s="3">
        <v>0</v>
      </c>
      <c r="V1007" s="3">
        <v>1.0900000000000001</v>
      </c>
      <c r="W1007" s="3">
        <v>0</v>
      </c>
      <c r="X1007" s="3">
        <v>0.57999999999999996</v>
      </c>
      <c r="Y1007" s="3">
        <v>0</v>
      </c>
      <c r="Z1007" s="3">
        <v>0.81</v>
      </c>
      <c r="AA1007" s="3">
        <v>0</v>
      </c>
      <c r="AB1007" s="4" t="s">
        <v>36</v>
      </c>
      <c r="AC1007" s="4" t="s">
        <v>36</v>
      </c>
      <c r="AD1007" s="4" t="s">
        <v>36</v>
      </c>
      <c r="AE1007" s="4" t="s">
        <v>36</v>
      </c>
      <c r="AF1007" s="4" t="s">
        <v>36</v>
      </c>
      <c r="AG1007" s="4" t="s">
        <v>36</v>
      </c>
    </row>
    <row r="1008" spans="1:33" x14ac:dyDescent="0.25">
      <c r="A1008" s="4" t="s">
        <v>34</v>
      </c>
      <c r="B1008" s="3">
        <v>4</v>
      </c>
      <c r="C1008" s="3">
        <v>120</v>
      </c>
      <c r="D1008" s="3">
        <v>5</v>
      </c>
      <c r="E1008" s="4" t="s">
        <v>39</v>
      </c>
      <c r="F1008" s="3">
        <v>4</v>
      </c>
      <c r="G1008" s="3">
        <v>2027</v>
      </c>
      <c r="H1008" s="3">
        <v>38</v>
      </c>
      <c r="I1008" s="3">
        <v>0.68899999999999995</v>
      </c>
      <c r="J1008" s="3">
        <v>8.3499999999999997E-5</v>
      </c>
      <c r="K1008" s="3">
        <v>19.8</v>
      </c>
      <c r="L1008" s="3">
        <v>9.4399999999999996E-4</v>
      </c>
      <c r="M1008" s="3">
        <v>0.315</v>
      </c>
      <c r="N1008" s="3">
        <v>0</v>
      </c>
      <c r="O1008" s="5">
        <v>5.3109433962264096E-3</v>
      </c>
      <c r="P1008" s="3">
        <v>0</v>
      </c>
      <c r="Q1008" s="3">
        <v>0.06</v>
      </c>
      <c r="R1008" s="3">
        <v>0</v>
      </c>
      <c r="S1008" s="3">
        <v>133.16999999999999</v>
      </c>
      <c r="T1008" s="3">
        <v>0.23625000000000002</v>
      </c>
      <c r="U1008" s="3">
        <v>0</v>
      </c>
      <c r="V1008" s="3">
        <v>0.65249999999999997</v>
      </c>
      <c r="W1008" s="3">
        <v>0</v>
      </c>
      <c r="X1008" s="3">
        <v>0.34875</v>
      </c>
      <c r="Y1008" s="3">
        <v>0</v>
      </c>
      <c r="Z1008" s="3">
        <v>2.0249999999999997E-2</v>
      </c>
      <c r="AA1008" s="3">
        <v>0</v>
      </c>
      <c r="AB1008" s="4" t="s">
        <v>36</v>
      </c>
      <c r="AC1008" s="4" t="s">
        <v>36</v>
      </c>
      <c r="AD1008" s="4" t="s">
        <v>36</v>
      </c>
      <c r="AE1008" s="4" t="s">
        <v>36</v>
      </c>
      <c r="AF1008" s="4" t="s">
        <v>36</v>
      </c>
      <c r="AG1008" s="4" t="s">
        <v>36</v>
      </c>
    </row>
    <row r="1009" spans="1:33" x14ac:dyDescent="0.25">
      <c r="A1009" s="4" t="s">
        <v>34</v>
      </c>
      <c r="B1009" s="3">
        <v>4</v>
      </c>
      <c r="C1009" s="3">
        <v>120</v>
      </c>
      <c r="D1009" s="3">
        <v>5</v>
      </c>
      <c r="E1009" s="4" t="s">
        <v>39</v>
      </c>
      <c r="F1009" s="3">
        <v>4</v>
      </c>
      <c r="G1009" s="3">
        <v>2028</v>
      </c>
      <c r="H1009" s="3">
        <v>39</v>
      </c>
      <c r="I1009" s="3">
        <v>0.68899999999999995</v>
      </c>
      <c r="J1009" s="3">
        <v>8.3499999999999997E-5</v>
      </c>
      <c r="K1009" s="3">
        <v>19.8</v>
      </c>
      <c r="L1009" s="3">
        <v>9.4399999999999996E-4</v>
      </c>
      <c r="M1009" s="3">
        <v>0.315</v>
      </c>
      <c r="N1009" s="3">
        <v>0</v>
      </c>
      <c r="O1009" s="5">
        <v>5.3109433962264096E-3</v>
      </c>
      <c r="P1009" s="3">
        <v>0</v>
      </c>
      <c r="Q1009" s="3">
        <v>0.06</v>
      </c>
      <c r="R1009" s="3">
        <v>0</v>
      </c>
      <c r="S1009" s="3">
        <v>133.16999999999999</v>
      </c>
      <c r="T1009" s="3">
        <v>0.23625000000000002</v>
      </c>
      <c r="U1009" s="3">
        <v>0</v>
      </c>
      <c r="V1009" s="3">
        <v>0.65249999999999997</v>
      </c>
      <c r="W1009" s="3">
        <v>0</v>
      </c>
      <c r="X1009" s="3">
        <v>0.34875</v>
      </c>
      <c r="Y1009" s="3">
        <v>0</v>
      </c>
      <c r="Z1009" s="3">
        <v>2.0249999999999997E-2</v>
      </c>
      <c r="AA1009" s="3">
        <v>0</v>
      </c>
      <c r="AB1009" s="4" t="s">
        <v>36</v>
      </c>
      <c r="AC1009" s="4" t="s">
        <v>36</v>
      </c>
      <c r="AD1009" s="4" t="s">
        <v>36</v>
      </c>
      <c r="AE1009" s="4" t="s">
        <v>36</v>
      </c>
      <c r="AF1009" s="4" t="s">
        <v>36</v>
      </c>
      <c r="AG1009" s="4" t="s">
        <v>36</v>
      </c>
    </row>
    <row r="1010" spans="1:33" x14ac:dyDescent="0.25">
      <c r="A1010" s="4" t="s">
        <v>34</v>
      </c>
      <c r="B1010" s="3">
        <v>4</v>
      </c>
      <c r="C1010" s="3">
        <v>120</v>
      </c>
      <c r="D1010" s="3">
        <v>5</v>
      </c>
      <c r="E1010" s="4" t="s">
        <v>39</v>
      </c>
      <c r="F1010" s="3">
        <v>4</v>
      </c>
      <c r="G1010" s="3">
        <v>2029</v>
      </c>
      <c r="H1010" s="3">
        <v>40</v>
      </c>
      <c r="I1010" s="3">
        <v>0.68899999999999995</v>
      </c>
      <c r="J1010" s="3">
        <v>8.3499999999999997E-5</v>
      </c>
      <c r="K1010" s="3">
        <v>19.8</v>
      </c>
      <c r="L1010" s="3">
        <v>9.4399999999999996E-4</v>
      </c>
      <c r="M1010" s="3">
        <v>0.315</v>
      </c>
      <c r="N1010" s="3">
        <v>0</v>
      </c>
      <c r="O1010" s="5">
        <v>5.3109433962264096E-3</v>
      </c>
      <c r="P1010" s="3">
        <v>0</v>
      </c>
      <c r="Q1010" s="3">
        <v>0.06</v>
      </c>
      <c r="R1010" s="3">
        <v>0</v>
      </c>
      <c r="S1010" s="3">
        <v>133.16999999999999</v>
      </c>
      <c r="T1010" s="3">
        <v>0.23625000000000002</v>
      </c>
      <c r="U1010" s="3">
        <v>0</v>
      </c>
      <c r="V1010" s="3">
        <v>0.65249999999999997</v>
      </c>
      <c r="W1010" s="3">
        <v>0</v>
      </c>
      <c r="X1010" s="3">
        <v>0.34875</v>
      </c>
      <c r="Y1010" s="3">
        <v>0</v>
      </c>
      <c r="Z1010" s="3">
        <v>2.0249999999999997E-2</v>
      </c>
      <c r="AA1010" s="3">
        <v>0</v>
      </c>
      <c r="AB1010" s="4" t="s">
        <v>36</v>
      </c>
      <c r="AC1010" s="4" t="s">
        <v>36</v>
      </c>
      <c r="AD1010" s="4" t="s">
        <v>36</v>
      </c>
      <c r="AE1010" s="4" t="s">
        <v>36</v>
      </c>
      <c r="AF1010" s="4" t="s">
        <v>36</v>
      </c>
      <c r="AG1010" s="4" t="s">
        <v>36</v>
      </c>
    </row>
    <row r="1011" spans="1:33" x14ac:dyDescent="0.25">
      <c r="A1011" s="4" t="s">
        <v>34</v>
      </c>
      <c r="B1011" s="3">
        <v>4</v>
      </c>
      <c r="C1011" s="3">
        <v>120</v>
      </c>
      <c r="D1011" s="3">
        <v>5</v>
      </c>
      <c r="E1011" s="4" t="s">
        <v>39</v>
      </c>
      <c r="F1011" s="3">
        <v>4</v>
      </c>
      <c r="G1011" s="3">
        <v>2030</v>
      </c>
      <c r="H1011" s="3">
        <v>41</v>
      </c>
      <c r="I1011" s="3">
        <v>0.68899999999999995</v>
      </c>
      <c r="J1011" s="3">
        <v>8.3499999999999997E-5</v>
      </c>
      <c r="K1011" s="3">
        <v>19.8</v>
      </c>
      <c r="L1011" s="3">
        <v>9.4399999999999996E-4</v>
      </c>
      <c r="M1011" s="3">
        <v>0.315</v>
      </c>
      <c r="N1011" s="3">
        <v>0</v>
      </c>
      <c r="O1011" s="5">
        <v>5.3109433962264096E-3</v>
      </c>
      <c r="P1011" s="3">
        <v>0</v>
      </c>
      <c r="Q1011" s="3">
        <v>0.06</v>
      </c>
      <c r="R1011" s="3">
        <v>0</v>
      </c>
      <c r="S1011" s="3">
        <v>133.16999999999999</v>
      </c>
      <c r="T1011" s="3">
        <v>0.23625000000000002</v>
      </c>
      <c r="U1011" s="3">
        <v>0</v>
      </c>
      <c r="V1011" s="3">
        <v>0.65249999999999997</v>
      </c>
      <c r="W1011" s="3">
        <v>0</v>
      </c>
      <c r="X1011" s="3">
        <v>0.34875</v>
      </c>
      <c r="Y1011" s="3">
        <v>0</v>
      </c>
      <c r="Z1011" s="3">
        <v>2.0249999999999997E-2</v>
      </c>
      <c r="AA1011" s="3">
        <v>0</v>
      </c>
      <c r="AB1011" s="4" t="s">
        <v>36</v>
      </c>
      <c r="AC1011" s="4" t="s">
        <v>36</v>
      </c>
      <c r="AD1011" s="4" t="s">
        <v>36</v>
      </c>
      <c r="AE1011" s="4" t="s">
        <v>36</v>
      </c>
      <c r="AF1011" s="4" t="s">
        <v>36</v>
      </c>
      <c r="AG1011" s="4" t="s">
        <v>36</v>
      </c>
    </row>
    <row r="1012" spans="1:33" x14ac:dyDescent="0.25">
      <c r="A1012" s="4" t="s">
        <v>34</v>
      </c>
      <c r="B1012" s="3">
        <v>4</v>
      </c>
      <c r="C1012" s="3">
        <v>120</v>
      </c>
      <c r="D1012" s="3">
        <v>5</v>
      </c>
      <c r="E1012" s="4" t="s">
        <v>39</v>
      </c>
      <c r="F1012" s="3">
        <v>4</v>
      </c>
      <c r="G1012" s="3">
        <v>2031</v>
      </c>
      <c r="H1012" s="3">
        <v>42</v>
      </c>
      <c r="I1012" s="3">
        <v>0.68899999999999995</v>
      </c>
      <c r="J1012" s="3">
        <v>8.3499999999999997E-5</v>
      </c>
      <c r="K1012" s="3">
        <v>19.8</v>
      </c>
      <c r="L1012" s="3">
        <v>9.4399999999999996E-4</v>
      </c>
      <c r="M1012" s="3">
        <v>0.315</v>
      </c>
      <c r="N1012" s="3">
        <v>0</v>
      </c>
      <c r="O1012" s="5">
        <v>5.3109433962264096E-3</v>
      </c>
      <c r="P1012" s="3">
        <v>0</v>
      </c>
      <c r="Q1012" s="3">
        <v>0.06</v>
      </c>
      <c r="R1012" s="3">
        <v>0</v>
      </c>
      <c r="S1012" s="3">
        <v>133.16999999999999</v>
      </c>
      <c r="T1012" s="3">
        <v>0.23625000000000002</v>
      </c>
      <c r="U1012" s="3">
        <v>0</v>
      </c>
      <c r="V1012" s="3">
        <v>0.65249999999999997</v>
      </c>
      <c r="W1012" s="3">
        <v>0</v>
      </c>
      <c r="X1012" s="3">
        <v>0.34875</v>
      </c>
      <c r="Y1012" s="3">
        <v>0</v>
      </c>
      <c r="Z1012" s="3">
        <v>2.0249999999999997E-2</v>
      </c>
      <c r="AA1012" s="3">
        <v>0</v>
      </c>
      <c r="AB1012" s="4" t="s">
        <v>36</v>
      </c>
      <c r="AC1012" s="4" t="s">
        <v>36</v>
      </c>
      <c r="AD1012" s="4" t="s">
        <v>36</v>
      </c>
      <c r="AE1012" s="4" t="s">
        <v>36</v>
      </c>
      <c r="AF1012" s="4" t="s">
        <v>36</v>
      </c>
      <c r="AG1012" s="4" t="s">
        <v>36</v>
      </c>
    </row>
    <row r="1013" spans="1:33" x14ac:dyDescent="0.25">
      <c r="A1013" s="4" t="s">
        <v>34</v>
      </c>
      <c r="B1013" s="3">
        <v>4</v>
      </c>
      <c r="C1013" s="3">
        <v>120</v>
      </c>
      <c r="D1013" s="3">
        <v>5</v>
      </c>
      <c r="E1013" s="4" t="s">
        <v>39</v>
      </c>
      <c r="F1013" s="3">
        <v>4</v>
      </c>
      <c r="G1013" s="3">
        <v>2032</v>
      </c>
      <c r="H1013" s="3">
        <v>43</v>
      </c>
      <c r="I1013" s="3">
        <v>0.68899999999999995</v>
      </c>
      <c r="J1013" s="3">
        <v>8.3499999999999997E-5</v>
      </c>
      <c r="K1013" s="3">
        <v>19.8</v>
      </c>
      <c r="L1013" s="3">
        <v>9.4399999999999996E-4</v>
      </c>
      <c r="M1013" s="3">
        <v>0.315</v>
      </c>
      <c r="N1013" s="3">
        <v>0</v>
      </c>
      <c r="O1013" s="5">
        <v>5.3109433962264096E-3</v>
      </c>
      <c r="P1013" s="3">
        <v>0</v>
      </c>
      <c r="Q1013" s="3">
        <v>0.06</v>
      </c>
      <c r="R1013" s="3">
        <v>0</v>
      </c>
      <c r="S1013" s="3">
        <v>133.16999999999999</v>
      </c>
      <c r="T1013" s="3">
        <v>0.23625000000000002</v>
      </c>
      <c r="U1013" s="3">
        <v>0</v>
      </c>
      <c r="V1013" s="3">
        <v>0.65249999999999997</v>
      </c>
      <c r="W1013" s="3">
        <v>0</v>
      </c>
      <c r="X1013" s="3">
        <v>0.34875</v>
      </c>
      <c r="Y1013" s="3">
        <v>0</v>
      </c>
      <c r="Z1013" s="3">
        <v>2.0249999999999997E-2</v>
      </c>
      <c r="AA1013" s="3">
        <v>0</v>
      </c>
      <c r="AB1013" s="4" t="s">
        <v>36</v>
      </c>
      <c r="AC1013" s="4" t="s">
        <v>36</v>
      </c>
      <c r="AD1013" s="4" t="s">
        <v>36</v>
      </c>
      <c r="AE1013" s="4" t="s">
        <v>36</v>
      </c>
      <c r="AF1013" s="4" t="s">
        <v>36</v>
      </c>
      <c r="AG1013" s="4" t="s">
        <v>36</v>
      </c>
    </row>
    <row r="1014" spans="1:33" x14ac:dyDescent="0.25">
      <c r="A1014" s="4" t="s">
        <v>34</v>
      </c>
      <c r="B1014" s="3">
        <v>4</v>
      </c>
      <c r="C1014" s="3">
        <v>120</v>
      </c>
      <c r="D1014" s="3">
        <v>5</v>
      </c>
      <c r="E1014" s="4" t="s">
        <v>39</v>
      </c>
      <c r="F1014" s="3">
        <v>4</v>
      </c>
      <c r="G1014" s="3">
        <v>2033</v>
      </c>
      <c r="H1014" s="3">
        <v>44</v>
      </c>
      <c r="I1014" s="3">
        <v>0.68899999999999995</v>
      </c>
      <c r="J1014" s="3">
        <v>8.3499999999999997E-5</v>
      </c>
      <c r="K1014" s="3">
        <v>19.8</v>
      </c>
      <c r="L1014" s="3">
        <v>9.4399999999999996E-4</v>
      </c>
      <c r="M1014" s="3">
        <v>0.315</v>
      </c>
      <c r="N1014" s="3">
        <v>0</v>
      </c>
      <c r="O1014" s="5">
        <v>5.3109433962264096E-3</v>
      </c>
      <c r="P1014" s="3">
        <v>0</v>
      </c>
      <c r="Q1014" s="3">
        <v>0.06</v>
      </c>
      <c r="R1014" s="3">
        <v>0</v>
      </c>
      <c r="S1014" s="3">
        <v>133.16999999999999</v>
      </c>
      <c r="T1014" s="3">
        <v>0.23625000000000002</v>
      </c>
      <c r="U1014" s="3">
        <v>0</v>
      </c>
      <c r="V1014" s="3">
        <v>0.65249999999999997</v>
      </c>
      <c r="W1014" s="3">
        <v>0</v>
      </c>
      <c r="X1014" s="3">
        <v>0.34875</v>
      </c>
      <c r="Y1014" s="3">
        <v>0</v>
      </c>
      <c r="Z1014" s="3">
        <v>2.0249999999999997E-2</v>
      </c>
      <c r="AA1014" s="3">
        <v>0</v>
      </c>
      <c r="AB1014" s="4" t="s">
        <v>36</v>
      </c>
      <c r="AC1014" s="4" t="s">
        <v>36</v>
      </c>
      <c r="AD1014" s="4" t="s">
        <v>36</v>
      </c>
      <c r="AE1014" s="4" t="s">
        <v>36</v>
      </c>
      <c r="AF1014" s="4" t="s">
        <v>36</v>
      </c>
      <c r="AG1014" s="4" t="s">
        <v>36</v>
      </c>
    </row>
    <row r="1015" spans="1:33" x14ac:dyDescent="0.25">
      <c r="A1015" s="4" t="s">
        <v>34</v>
      </c>
      <c r="B1015" s="3">
        <v>4</v>
      </c>
      <c r="C1015" s="3">
        <v>120</v>
      </c>
      <c r="D1015" s="3">
        <v>5</v>
      </c>
      <c r="E1015" s="4" t="s">
        <v>39</v>
      </c>
      <c r="F1015" s="3">
        <v>4</v>
      </c>
      <c r="G1015" s="3">
        <v>2034</v>
      </c>
      <c r="H1015" s="3">
        <v>45</v>
      </c>
      <c r="I1015" s="3">
        <v>0.68899999999999995</v>
      </c>
      <c r="J1015" s="3">
        <v>8.3499999999999997E-5</v>
      </c>
      <c r="K1015" s="3">
        <v>19.8</v>
      </c>
      <c r="L1015" s="3">
        <v>9.4399999999999996E-4</v>
      </c>
      <c r="M1015" s="3">
        <v>0.315</v>
      </c>
      <c r="N1015" s="3">
        <v>0</v>
      </c>
      <c r="O1015" s="5">
        <v>5.3109433962264096E-3</v>
      </c>
      <c r="P1015" s="3">
        <v>0</v>
      </c>
      <c r="Q1015" s="3">
        <v>0.06</v>
      </c>
      <c r="R1015" s="3">
        <v>0</v>
      </c>
      <c r="S1015" s="3">
        <v>133.16999999999999</v>
      </c>
      <c r="T1015" s="3">
        <v>0.23625000000000002</v>
      </c>
      <c r="U1015" s="3">
        <v>0</v>
      </c>
      <c r="V1015" s="3">
        <v>0.65249999999999997</v>
      </c>
      <c r="W1015" s="3">
        <v>0</v>
      </c>
      <c r="X1015" s="3">
        <v>0.34875</v>
      </c>
      <c r="Y1015" s="3">
        <v>0</v>
      </c>
      <c r="Z1015" s="3">
        <v>2.0249999999999997E-2</v>
      </c>
      <c r="AA1015" s="3">
        <v>0</v>
      </c>
      <c r="AB1015" s="4" t="s">
        <v>36</v>
      </c>
      <c r="AC1015" s="4" t="s">
        <v>36</v>
      </c>
      <c r="AD1015" s="4" t="s">
        <v>36</v>
      </c>
      <c r="AE1015" s="4" t="s">
        <v>36</v>
      </c>
      <c r="AF1015" s="4" t="s">
        <v>36</v>
      </c>
      <c r="AG1015" s="4" t="s">
        <v>36</v>
      </c>
    </row>
    <row r="1016" spans="1:33" x14ac:dyDescent="0.25">
      <c r="A1016" s="4" t="s">
        <v>34</v>
      </c>
      <c r="B1016" s="3">
        <v>4</v>
      </c>
      <c r="C1016" s="3">
        <v>120</v>
      </c>
      <c r="D1016" s="3">
        <v>5</v>
      </c>
      <c r="E1016" s="4" t="s">
        <v>39</v>
      </c>
      <c r="F1016" s="3">
        <v>4</v>
      </c>
      <c r="G1016" s="3">
        <v>2035</v>
      </c>
      <c r="H1016" s="3">
        <v>46</v>
      </c>
      <c r="I1016" s="3">
        <v>0.68899999999999995</v>
      </c>
      <c r="J1016" s="3">
        <v>8.3499999999999997E-5</v>
      </c>
      <c r="K1016" s="3">
        <v>19.8</v>
      </c>
      <c r="L1016" s="3">
        <v>9.4399999999999996E-4</v>
      </c>
      <c r="M1016" s="3">
        <v>0.315</v>
      </c>
      <c r="N1016" s="3">
        <v>0</v>
      </c>
      <c r="O1016" s="5">
        <v>5.3109433962264096E-3</v>
      </c>
      <c r="P1016" s="3">
        <v>0</v>
      </c>
      <c r="Q1016" s="3">
        <v>0.06</v>
      </c>
      <c r="R1016" s="3">
        <v>0</v>
      </c>
      <c r="S1016" s="3">
        <v>133.16999999999999</v>
      </c>
      <c r="T1016" s="3">
        <v>0.23625000000000002</v>
      </c>
      <c r="U1016" s="3">
        <v>0</v>
      </c>
      <c r="V1016" s="3">
        <v>0.65249999999999997</v>
      </c>
      <c r="W1016" s="3">
        <v>0</v>
      </c>
      <c r="X1016" s="3">
        <v>0.34875</v>
      </c>
      <c r="Y1016" s="3">
        <v>0</v>
      </c>
      <c r="Z1016" s="3">
        <v>2.0249999999999997E-2</v>
      </c>
      <c r="AA1016" s="3">
        <v>0</v>
      </c>
      <c r="AB1016" s="4" t="s">
        <v>36</v>
      </c>
      <c r="AC1016" s="4" t="s">
        <v>36</v>
      </c>
      <c r="AD1016" s="4" t="s">
        <v>36</v>
      </c>
      <c r="AE1016" s="4" t="s">
        <v>36</v>
      </c>
      <c r="AF1016" s="4" t="s">
        <v>36</v>
      </c>
      <c r="AG1016" s="4" t="s">
        <v>36</v>
      </c>
    </row>
    <row r="1017" spans="1:33" x14ac:dyDescent="0.25">
      <c r="A1017" s="4" t="s">
        <v>34</v>
      </c>
      <c r="B1017" s="3">
        <v>4</v>
      </c>
      <c r="C1017" s="3">
        <v>120</v>
      </c>
      <c r="D1017" s="3">
        <v>5</v>
      </c>
      <c r="E1017" s="4" t="s">
        <v>39</v>
      </c>
      <c r="F1017" s="3">
        <v>4</v>
      </c>
      <c r="G1017" s="3">
        <v>2036</v>
      </c>
      <c r="H1017" s="3">
        <v>47</v>
      </c>
      <c r="I1017" s="3">
        <v>0.68899999999999995</v>
      </c>
      <c r="J1017" s="3">
        <v>8.3499999999999997E-5</v>
      </c>
      <c r="K1017" s="3">
        <v>19.8</v>
      </c>
      <c r="L1017" s="3">
        <v>9.4399999999999996E-4</v>
      </c>
      <c r="M1017" s="3">
        <v>0.315</v>
      </c>
      <c r="N1017" s="3">
        <v>0</v>
      </c>
      <c r="O1017" s="5">
        <v>5.3109433962264096E-3</v>
      </c>
      <c r="P1017" s="3">
        <v>0</v>
      </c>
      <c r="Q1017" s="3">
        <v>0.06</v>
      </c>
      <c r="R1017" s="3">
        <v>0</v>
      </c>
      <c r="S1017" s="3">
        <v>133.16999999999999</v>
      </c>
      <c r="T1017" s="3">
        <v>0.23625000000000002</v>
      </c>
      <c r="U1017" s="3">
        <v>0</v>
      </c>
      <c r="V1017" s="3">
        <v>0.65249999999999997</v>
      </c>
      <c r="W1017" s="3">
        <v>0</v>
      </c>
      <c r="X1017" s="3">
        <v>0.34875</v>
      </c>
      <c r="Y1017" s="3">
        <v>0</v>
      </c>
      <c r="Z1017" s="3">
        <v>2.0249999999999997E-2</v>
      </c>
      <c r="AA1017" s="3">
        <v>0</v>
      </c>
      <c r="AB1017" s="4" t="s">
        <v>36</v>
      </c>
      <c r="AC1017" s="4" t="s">
        <v>36</v>
      </c>
      <c r="AD1017" s="4" t="s">
        <v>36</v>
      </c>
      <c r="AE1017" s="4" t="s">
        <v>36</v>
      </c>
      <c r="AF1017" s="4" t="s">
        <v>36</v>
      </c>
      <c r="AG1017" s="4" t="s">
        <v>36</v>
      </c>
    </row>
    <row r="1018" spans="1:33" x14ac:dyDescent="0.25">
      <c r="A1018" s="4" t="s">
        <v>34</v>
      </c>
      <c r="B1018" s="3">
        <v>4</v>
      </c>
      <c r="C1018" s="3">
        <v>120</v>
      </c>
      <c r="D1018" s="3">
        <v>5</v>
      </c>
      <c r="E1018" s="4" t="s">
        <v>39</v>
      </c>
      <c r="F1018" s="3">
        <v>4</v>
      </c>
      <c r="G1018" s="3">
        <v>2037</v>
      </c>
      <c r="H1018" s="3">
        <v>48</v>
      </c>
      <c r="I1018" s="3">
        <v>0.68899999999999995</v>
      </c>
      <c r="J1018" s="3">
        <v>8.3499999999999997E-5</v>
      </c>
      <c r="K1018" s="3">
        <v>19.8</v>
      </c>
      <c r="L1018" s="3">
        <v>9.4399999999999996E-4</v>
      </c>
      <c r="M1018" s="3">
        <v>0.315</v>
      </c>
      <c r="N1018" s="3">
        <v>0</v>
      </c>
      <c r="O1018" s="5">
        <v>5.3109433962264096E-3</v>
      </c>
      <c r="P1018" s="3">
        <v>0</v>
      </c>
      <c r="Q1018" s="3">
        <v>0.06</v>
      </c>
      <c r="R1018" s="3">
        <v>0</v>
      </c>
      <c r="S1018" s="3">
        <v>133.16999999999999</v>
      </c>
      <c r="T1018" s="3">
        <v>0.23625000000000002</v>
      </c>
      <c r="U1018" s="3">
        <v>0</v>
      </c>
      <c r="V1018" s="3">
        <v>0.65249999999999997</v>
      </c>
      <c r="W1018" s="3">
        <v>0</v>
      </c>
      <c r="X1018" s="3">
        <v>0.34875</v>
      </c>
      <c r="Y1018" s="3">
        <v>0</v>
      </c>
      <c r="Z1018" s="3">
        <v>2.0249999999999997E-2</v>
      </c>
      <c r="AA1018" s="3">
        <v>0</v>
      </c>
      <c r="AB1018" s="4" t="s">
        <v>36</v>
      </c>
      <c r="AC1018" s="4" t="s">
        <v>36</v>
      </c>
      <c r="AD1018" s="4" t="s">
        <v>36</v>
      </c>
      <c r="AE1018" s="4" t="s">
        <v>36</v>
      </c>
      <c r="AF1018" s="4" t="s">
        <v>36</v>
      </c>
      <c r="AG1018" s="4" t="s">
        <v>36</v>
      </c>
    </row>
    <row r="1019" spans="1:33" x14ac:dyDescent="0.25">
      <c r="A1019" s="4" t="s">
        <v>34</v>
      </c>
      <c r="B1019" s="3">
        <v>4</v>
      </c>
      <c r="C1019" s="3">
        <v>120</v>
      </c>
      <c r="D1019" s="3">
        <v>5</v>
      </c>
      <c r="E1019" s="4" t="s">
        <v>39</v>
      </c>
      <c r="F1019" s="3">
        <v>4</v>
      </c>
      <c r="G1019" s="3">
        <v>2038</v>
      </c>
      <c r="H1019" s="3">
        <v>49</v>
      </c>
      <c r="I1019" s="3">
        <v>0.68899999999999995</v>
      </c>
      <c r="J1019" s="3">
        <v>8.3499999999999997E-5</v>
      </c>
      <c r="K1019" s="3">
        <v>19.8</v>
      </c>
      <c r="L1019" s="3">
        <v>9.4399999999999996E-4</v>
      </c>
      <c r="M1019" s="3">
        <v>0.315</v>
      </c>
      <c r="N1019" s="3">
        <v>0</v>
      </c>
      <c r="O1019" s="5">
        <v>5.3109433962264096E-3</v>
      </c>
      <c r="P1019" s="3">
        <v>0</v>
      </c>
      <c r="Q1019" s="3">
        <v>0.06</v>
      </c>
      <c r="R1019" s="3">
        <v>0</v>
      </c>
      <c r="S1019" s="3">
        <v>133.16999999999999</v>
      </c>
      <c r="T1019" s="3">
        <v>0.23625000000000002</v>
      </c>
      <c r="U1019" s="3">
        <v>0</v>
      </c>
      <c r="V1019" s="3">
        <v>0.65249999999999997</v>
      </c>
      <c r="W1019" s="3">
        <v>0</v>
      </c>
      <c r="X1019" s="3">
        <v>0.34875</v>
      </c>
      <c r="Y1019" s="3">
        <v>0</v>
      </c>
      <c r="Z1019" s="3">
        <v>2.0249999999999997E-2</v>
      </c>
      <c r="AA1019" s="3">
        <v>0</v>
      </c>
      <c r="AB1019" s="4" t="s">
        <v>36</v>
      </c>
      <c r="AC1019" s="4" t="s">
        <v>36</v>
      </c>
      <c r="AD1019" s="4" t="s">
        <v>36</v>
      </c>
      <c r="AE1019" s="4" t="s">
        <v>36</v>
      </c>
      <c r="AF1019" s="4" t="s">
        <v>36</v>
      </c>
      <c r="AG1019" s="4" t="s">
        <v>36</v>
      </c>
    </row>
    <row r="1020" spans="1:33" x14ac:dyDescent="0.25">
      <c r="A1020" s="4" t="s">
        <v>34</v>
      </c>
      <c r="B1020" s="3">
        <v>4</v>
      </c>
      <c r="C1020" s="3">
        <v>120</v>
      </c>
      <c r="D1020" s="3">
        <v>5</v>
      </c>
      <c r="E1020" s="4" t="s">
        <v>39</v>
      </c>
      <c r="F1020" s="3">
        <v>4</v>
      </c>
      <c r="G1020" s="3">
        <v>2039</v>
      </c>
      <c r="H1020" s="3">
        <v>50</v>
      </c>
      <c r="I1020" s="3">
        <v>0.68899999999999995</v>
      </c>
      <c r="J1020" s="3">
        <v>8.3499999999999997E-5</v>
      </c>
      <c r="K1020" s="3">
        <v>19.8</v>
      </c>
      <c r="L1020" s="3">
        <v>9.4399999999999996E-4</v>
      </c>
      <c r="M1020" s="3">
        <v>0.315</v>
      </c>
      <c r="N1020" s="3">
        <v>0</v>
      </c>
      <c r="O1020" s="5">
        <v>5.3109433962264096E-3</v>
      </c>
      <c r="P1020" s="3">
        <v>0</v>
      </c>
      <c r="Q1020" s="3">
        <v>0.06</v>
      </c>
      <c r="R1020" s="3">
        <v>0</v>
      </c>
      <c r="S1020" s="3">
        <v>133.16999999999999</v>
      </c>
      <c r="T1020" s="3">
        <v>0.23625000000000002</v>
      </c>
      <c r="U1020" s="3">
        <v>0</v>
      </c>
      <c r="V1020" s="3">
        <v>0.65249999999999997</v>
      </c>
      <c r="W1020" s="3">
        <v>0</v>
      </c>
      <c r="X1020" s="3">
        <v>0.34875</v>
      </c>
      <c r="Y1020" s="3">
        <v>0</v>
      </c>
      <c r="Z1020" s="3">
        <v>2.0249999999999997E-2</v>
      </c>
      <c r="AA1020" s="3">
        <v>0</v>
      </c>
      <c r="AB1020" s="4" t="s">
        <v>36</v>
      </c>
      <c r="AC1020" s="4" t="s">
        <v>36</v>
      </c>
      <c r="AD1020" s="4" t="s">
        <v>36</v>
      </c>
      <c r="AE1020" s="4" t="s">
        <v>36</v>
      </c>
      <c r="AF1020" s="4" t="s">
        <v>36</v>
      </c>
      <c r="AG1020" s="4" t="s">
        <v>36</v>
      </c>
    </row>
    <row r="1021" spans="1:33" x14ac:dyDescent="0.25">
      <c r="A1021" s="4" t="s">
        <v>34</v>
      </c>
      <c r="B1021" s="3">
        <v>4</v>
      </c>
      <c r="C1021" s="3">
        <v>120</v>
      </c>
      <c r="D1021" s="3">
        <v>5</v>
      </c>
      <c r="E1021" s="4" t="s">
        <v>39</v>
      </c>
      <c r="F1021" s="3">
        <v>4</v>
      </c>
      <c r="G1021" s="3">
        <v>2040</v>
      </c>
      <c r="H1021" s="3">
        <v>51</v>
      </c>
      <c r="I1021" s="3">
        <v>0.68899999999999995</v>
      </c>
      <c r="J1021" s="3">
        <v>8.3499999999999997E-5</v>
      </c>
      <c r="K1021" s="3">
        <v>19.8</v>
      </c>
      <c r="L1021" s="3">
        <v>9.4399999999999996E-4</v>
      </c>
      <c r="M1021" s="3">
        <v>0.315</v>
      </c>
      <c r="N1021" s="3">
        <v>0</v>
      </c>
      <c r="O1021" s="5">
        <v>5.3109433962264096E-3</v>
      </c>
      <c r="P1021" s="3">
        <v>0</v>
      </c>
      <c r="Q1021" s="3">
        <v>0.06</v>
      </c>
      <c r="R1021" s="3">
        <v>0</v>
      </c>
      <c r="S1021" s="3">
        <v>133.16999999999999</v>
      </c>
      <c r="T1021" s="3">
        <v>0.23625000000000002</v>
      </c>
      <c r="U1021" s="3">
        <v>0</v>
      </c>
      <c r="V1021" s="3">
        <v>0.65249999999999997</v>
      </c>
      <c r="W1021" s="3">
        <v>0</v>
      </c>
      <c r="X1021" s="3">
        <v>0.34875</v>
      </c>
      <c r="Y1021" s="3">
        <v>0</v>
      </c>
      <c r="Z1021" s="3">
        <v>2.0249999999999997E-2</v>
      </c>
      <c r="AA1021" s="3">
        <v>0</v>
      </c>
      <c r="AB1021" s="4" t="s">
        <v>36</v>
      </c>
      <c r="AC1021" s="4" t="s">
        <v>36</v>
      </c>
      <c r="AD1021" s="4" t="s">
        <v>36</v>
      </c>
      <c r="AE1021" s="4" t="s">
        <v>36</v>
      </c>
      <c r="AF1021" s="4" t="s">
        <v>36</v>
      </c>
      <c r="AG1021" s="4" t="s">
        <v>36</v>
      </c>
    </row>
  </sheetData>
  <sortState ref="A2:AH1021">
    <sortCondition ref="F2:F1021"/>
    <sortCondition ref="D2:D1021"/>
    <sortCondition ref="H2:H10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Worksheet1. Green Scenario EF</vt:lpstr>
      <vt:lpstr>Worksheet2. Scenario10-new</vt:lpstr>
      <vt:lpstr>Worksheet3. Final Scenario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Wong</dc:creator>
  <cp:lastModifiedBy>Walter Wong</cp:lastModifiedBy>
  <cp:lastPrinted>2018-07-09T19:46:55Z</cp:lastPrinted>
  <dcterms:created xsi:type="dcterms:W3CDTF">2017-12-19T19:15:34Z</dcterms:created>
  <dcterms:modified xsi:type="dcterms:W3CDTF">2019-03-07T00:23:43Z</dcterms:modified>
</cp:coreProperties>
</file>